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360" windowWidth="16515" windowHeight="11880"/>
  </bookViews>
  <sheets>
    <sheet name="Introduction" sheetId="21" r:id="rId1"/>
    <sheet name="MSA Principal Cities" sheetId="3" r:id="rId2"/>
    <sheet name="MSA Summary" sheetId="10" r:id="rId3"/>
    <sheet name="CSA Composition" sheetId="13" r:id="rId4"/>
    <sheet name="CSA-MSA Summary" sheetId="18" r:id="rId5"/>
    <sheet name="Over 1 Million" sheetId="20" r:id="rId6"/>
  </sheets>
  <definedNames>
    <definedName name="_xlnm.Print_Area" localSheetId="1">'MSA Principal Cities'!$T$1:$Z$681</definedName>
  </definedNames>
  <calcPr calcId="145621"/>
</workbook>
</file>

<file path=xl/calcChain.xml><?xml version="1.0" encoding="utf-8"?>
<calcChain xmlns="http://schemas.openxmlformats.org/spreadsheetml/2006/main">
  <c r="AQ58" i="20" l="1"/>
  <c r="AO58" i="20"/>
  <c r="AM58" i="20"/>
  <c r="AH58" i="20"/>
  <c r="AD58" i="20"/>
  <c r="Z58" i="20"/>
  <c r="X58" i="20"/>
  <c r="V58" i="20"/>
  <c r="Q58" i="20"/>
  <c r="O58" i="20"/>
  <c r="M58" i="20"/>
  <c r="J58" i="20"/>
  <c r="I58" i="20"/>
  <c r="H58" i="20"/>
  <c r="G58" i="20"/>
  <c r="AK58" i="20"/>
  <c r="AS56" i="20"/>
  <c r="AR56" i="20"/>
  <c r="AP56" i="20"/>
  <c r="AN56" i="20"/>
  <c r="AB56" i="20"/>
  <c r="AA56" i="20"/>
  <c r="Y56" i="20"/>
  <c r="W56" i="20"/>
  <c r="S56" i="20"/>
  <c r="R56" i="20"/>
  <c r="P56" i="20"/>
  <c r="N56" i="20"/>
  <c r="AS55" i="20"/>
  <c r="AR55" i="20"/>
  <c r="AP55" i="20"/>
  <c r="AN55" i="20"/>
  <c r="AB55" i="20"/>
  <c r="AA55" i="20"/>
  <c r="Y55" i="20"/>
  <c r="W55" i="20"/>
  <c r="S55" i="20"/>
  <c r="R55" i="20"/>
  <c r="P55" i="20"/>
  <c r="N55" i="20"/>
  <c r="AS54" i="20"/>
  <c r="AR54" i="20"/>
  <c r="AP54" i="20"/>
  <c r="AN54" i="20"/>
  <c r="AB54" i="20"/>
  <c r="AA54" i="20"/>
  <c r="Y54" i="20"/>
  <c r="W54" i="20"/>
  <c r="S54" i="20"/>
  <c r="R54" i="20"/>
  <c r="P54" i="20"/>
  <c r="N54" i="20"/>
  <c r="AS53" i="20"/>
  <c r="AR53" i="20"/>
  <c r="AP53" i="20"/>
  <c r="AN53" i="20"/>
  <c r="AB53" i="20"/>
  <c r="AA53" i="20"/>
  <c r="Y53" i="20"/>
  <c r="W53" i="20"/>
  <c r="S53" i="20"/>
  <c r="R53" i="20"/>
  <c r="P53" i="20"/>
  <c r="N53" i="20"/>
  <c r="AS52" i="20"/>
  <c r="AR52" i="20"/>
  <c r="AP52" i="20"/>
  <c r="AN52" i="20"/>
  <c r="AI52" i="20"/>
  <c r="AF52" i="20"/>
  <c r="AJ52" i="20" s="1"/>
  <c r="AE52" i="20"/>
  <c r="AC52" i="20"/>
  <c r="AB52" i="20"/>
  <c r="AA52" i="20"/>
  <c r="Y52" i="20"/>
  <c r="W52" i="20"/>
  <c r="S52" i="20"/>
  <c r="R52" i="20"/>
  <c r="P52" i="20"/>
  <c r="N52" i="20"/>
  <c r="AS51" i="20"/>
  <c r="AR51" i="20"/>
  <c r="AP51" i="20"/>
  <c r="AN51" i="20"/>
  <c r="AI51" i="20"/>
  <c r="AF51" i="20"/>
  <c r="AG51" i="20" s="1"/>
  <c r="AE51" i="20"/>
  <c r="AC51" i="20"/>
  <c r="AB51" i="20"/>
  <c r="AA51" i="20"/>
  <c r="Y51" i="20"/>
  <c r="W51" i="20"/>
  <c r="S51" i="20"/>
  <c r="R51" i="20"/>
  <c r="P51" i="20"/>
  <c r="N51" i="20"/>
  <c r="AS50" i="20"/>
  <c r="AR50" i="20"/>
  <c r="AP50" i="20"/>
  <c r="AN50" i="20"/>
  <c r="AI50" i="20"/>
  <c r="AF50" i="20"/>
  <c r="AG50" i="20" s="1"/>
  <c r="AE50" i="20"/>
  <c r="AC50" i="20"/>
  <c r="AB50" i="20"/>
  <c r="AA50" i="20"/>
  <c r="Y50" i="20"/>
  <c r="W50" i="20"/>
  <c r="S50" i="20"/>
  <c r="R50" i="20"/>
  <c r="P50" i="20"/>
  <c r="N50" i="20"/>
  <c r="AS49" i="20"/>
  <c r="AR49" i="20"/>
  <c r="AP49" i="20"/>
  <c r="AN49" i="20"/>
  <c r="AI49" i="20"/>
  <c r="AF49" i="20"/>
  <c r="AG49" i="20" s="1"/>
  <c r="AE49" i="20"/>
  <c r="AC49" i="20"/>
  <c r="AB49" i="20"/>
  <c r="AA49" i="20"/>
  <c r="Y49" i="20"/>
  <c r="W49" i="20"/>
  <c r="S49" i="20"/>
  <c r="R49" i="20"/>
  <c r="P49" i="20"/>
  <c r="N49" i="20"/>
  <c r="AS48" i="20"/>
  <c r="AR48" i="20"/>
  <c r="AP48" i="20"/>
  <c r="AN48" i="20"/>
  <c r="AB48" i="20"/>
  <c r="AA48" i="20"/>
  <c r="Y48" i="20"/>
  <c r="W48" i="20"/>
  <c r="S48" i="20"/>
  <c r="R48" i="20"/>
  <c r="P48" i="20"/>
  <c r="N48" i="20"/>
  <c r="AS47" i="20"/>
  <c r="AR47" i="20"/>
  <c r="AP47" i="20"/>
  <c r="AN47" i="20"/>
  <c r="AI47" i="20"/>
  <c r="AF47" i="20"/>
  <c r="AJ47" i="20" s="1"/>
  <c r="AE47" i="20"/>
  <c r="AC47" i="20"/>
  <c r="AB47" i="20"/>
  <c r="AA47" i="20"/>
  <c r="Y47" i="20"/>
  <c r="W47" i="20"/>
  <c r="S47" i="20"/>
  <c r="R47" i="20"/>
  <c r="P47" i="20"/>
  <c r="N47" i="20"/>
  <c r="AS46" i="20"/>
  <c r="AR46" i="20"/>
  <c r="AP46" i="20"/>
  <c r="AN46" i="20"/>
  <c r="AB46" i="20"/>
  <c r="AA46" i="20"/>
  <c r="Y46" i="20"/>
  <c r="W46" i="20"/>
  <c r="S46" i="20"/>
  <c r="R46" i="20"/>
  <c r="P46" i="20"/>
  <c r="N46" i="20"/>
  <c r="AS45" i="20"/>
  <c r="AR45" i="20"/>
  <c r="AP45" i="20"/>
  <c r="AN45" i="20"/>
  <c r="AI45" i="20"/>
  <c r="AF45" i="20"/>
  <c r="AG45" i="20" s="1"/>
  <c r="AE45" i="20"/>
  <c r="AC45" i="20"/>
  <c r="AB45" i="20"/>
  <c r="AA45" i="20"/>
  <c r="Y45" i="20"/>
  <c r="W45" i="20"/>
  <c r="S45" i="20"/>
  <c r="R45" i="20"/>
  <c r="P45" i="20"/>
  <c r="N45" i="20"/>
  <c r="AS44" i="20"/>
  <c r="AR44" i="20"/>
  <c r="AP44" i="20"/>
  <c r="AN44" i="20"/>
  <c r="AB44" i="20"/>
  <c r="AA44" i="20"/>
  <c r="Y44" i="20"/>
  <c r="W44" i="20"/>
  <c r="S44" i="20"/>
  <c r="R44" i="20"/>
  <c r="P44" i="20"/>
  <c r="N44" i="20"/>
  <c r="AS43" i="20"/>
  <c r="AR43" i="20"/>
  <c r="AP43" i="20"/>
  <c r="AN43" i="20"/>
  <c r="AB43" i="20"/>
  <c r="AA43" i="20"/>
  <c r="Y43" i="20"/>
  <c r="W43" i="20"/>
  <c r="S43" i="20"/>
  <c r="R43" i="20"/>
  <c r="P43" i="20"/>
  <c r="N43" i="20"/>
  <c r="AS42" i="20"/>
  <c r="AR42" i="20"/>
  <c r="AP42" i="20"/>
  <c r="AN42" i="20"/>
  <c r="AI42" i="20"/>
  <c r="AF42" i="20"/>
  <c r="AJ42" i="20" s="1"/>
  <c r="AE42" i="20"/>
  <c r="AC42" i="20"/>
  <c r="AB42" i="20"/>
  <c r="AA42" i="20"/>
  <c r="Y42" i="20"/>
  <c r="W42" i="20"/>
  <c r="S42" i="20"/>
  <c r="R42" i="20"/>
  <c r="P42" i="20"/>
  <c r="N42" i="20"/>
  <c r="AS41" i="20"/>
  <c r="AR41" i="20"/>
  <c r="AP41" i="20"/>
  <c r="AN41" i="20"/>
  <c r="AI41" i="20"/>
  <c r="AF41" i="20"/>
  <c r="AG41" i="20" s="1"/>
  <c r="AE41" i="20"/>
  <c r="AC41" i="20"/>
  <c r="AB41" i="20"/>
  <c r="AA41" i="20"/>
  <c r="Y41" i="20"/>
  <c r="W41" i="20"/>
  <c r="S41" i="20"/>
  <c r="R41" i="20"/>
  <c r="P41" i="20"/>
  <c r="N41" i="20"/>
  <c r="AS40" i="20"/>
  <c r="AR40" i="20"/>
  <c r="AP40" i="20"/>
  <c r="AN40" i="20"/>
  <c r="AI40" i="20"/>
  <c r="AF40" i="20"/>
  <c r="AJ40" i="20" s="1"/>
  <c r="AE40" i="20"/>
  <c r="AC40" i="20"/>
  <c r="AB40" i="20"/>
  <c r="AA40" i="20"/>
  <c r="Y40" i="20"/>
  <c r="W40" i="20"/>
  <c r="S40" i="20"/>
  <c r="R40" i="20"/>
  <c r="P40" i="20"/>
  <c r="N40" i="20"/>
  <c r="AS39" i="20"/>
  <c r="AR39" i="20"/>
  <c r="AP39" i="20"/>
  <c r="AN39" i="20"/>
  <c r="AI39" i="20"/>
  <c r="AF39" i="20"/>
  <c r="AG39" i="20" s="1"/>
  <c r="AE39" i="20"/>
  <c r="AC39" i="20"/>
  <c r="AB39" i="20"/>
  <c r="AA39" i="20"/>
  <c r="Y39" i="20"/>
  <c r="W39" i="20"/>
  <c r="S39" i="20"/>
  <c r="R39" i="20"/>
  <c r="P39" i="20"/>
  <c r="N39" i="20"/>
  <c r="AS38" i="20"/>
  <c r="AR38" i="20"/>
  <c r="AP38" i="20"/>
  <c r="AN38" i="20"/>
  <c r="AI38" i="20"/>
  <c r="AF38" i="20"/>
  <c r="AJ38" i="20" s="1"/>
  <c r="AE38" i="20"/>
  <c r="AC38" i="20"/>
  <c r="AB38" i="20"/>
  <c r="AA38" i="20"/>
  <c r="Y38" i="20"/>
  <c r="W38" i="20"/>
  <c r="S38" i="20"/>
  <c r="R38" i="20"/>
  <c r="P38" i="20"/>
  <c r="N38" i="20"/>
  <c r="AS37" i="20"/>
  <c r="AR37" i="20"/>
  <c r="AP37" i="20"/>
  <c r="AN37" i="20"/>
  <c r="AI37" i="20"/>
  <c r="AF37" i="20"/>
  <c r="AG37" i="20" s="1"/>
  <c r="AE37" i="20"/>
  <c r="AC37" i="20"/>
  <c r="AB37" i="20"/>
  <c r="AA37" i="20"/>
  <c r="Y37" i="20"/>
  <c r="W37" i="20"/>
  <c r="S37" i="20"/>
  <c r="R37" i="20"/>
  <c r="P37" i="20"/>
  <c r="N37" i="20"/>
  <c r="AS36" i="20"/>
  <c r="AR36" i="20"/>
  <c r="AP36" i="20"/>
  <c r="AN36" i="20"/>
  <c r="AI36" i="20"/>
  <c r="AF36" i="20"/>
  <c r="AJ36" i="20" s="1"/>
  <c r="AE36" i="20"/>
  <c r="AC36" i="20"/>
  <c r="AB36" i="20"/>
  <c r="AA36" i="20"/>
  <c r="Y36" i="20"/>
  <c r="W36" i="20"/>
  <c r="S36" i="20"/>
  <c r="R36" i="20"/>
  <c r="P36" i="20"/>
  <c r="N36" i="20"/>
  <c r="AS35" i="20"/>
  <c r="AR35" i="20"/>
  <c r="AP35" i="20"/>
  <c r="AN35" i="20"/>
  <c r="AI35" i="20"/>
  <c r="AF35" i="20"/>
  <c r="AG35" i="20" s="1"/>
  <c r="AE35" i="20"/>
  <c r="AC35" i="20"/>
  <c r="AB35" i="20"/>
  <c r="AA35" i="20"/>
  <c r="Y35" i="20"/>
  <c r="W35" i="20"/>
  <c r="S35" i="20"/>
  <c r="R35" i="20"/>
  <c r="P35" i="20"/>
  <c r="N35" i="20"/>
  <c r="AS34" i="20"/>
  <c r="AR34" i="20"/>
  <c r="AP34" i="20"/>
  <c r="AN34" i="20"/>
  <c r="AB34" i="20"/>
  <c r="AA34" i="20"/>
  <c r="Y34" i="20"/>
  <c r="W34" i="20"/>
  <c r="S34" i="20"/>
  <c r="R34" i="20"/>
  <c r="P34" i="20"/>
  <c r="N34" i="20"/>
  <c r="AS33" i="20"/>
  <c r="AR33" i="20"/>
  <c r="AP33" i="20"/>
  <c r="AN33" i="20"/>
  <c r="AI33" i="20"/>
  <c r="AF33" i="20"/>
  <c r="AJ33" i="20" s="1"/>
  <c r="AE33" i="20"/>
  <c r="AC33" i="20"/>
  <c r="AB33" i="20"/>
  <c r="AA33" i="20"/>
  <c r="Y33" i="20"/>
  <c r="W33" i="20"/>
  <c r="S33" i="20"/>
  <c r="R33" i="20"/>
  <c r="P33" i="20"/>
  <c r="N33" i="20"/>
  <c r="AS32" i="20"/>
  <c r="AR32" i="20"/>
  <c r="AP32" i="20"/>
  <c r="AN32" i="20"/>
  <c r="AB32" i="20"/>
  <c r="AA32" i="20"/>
  <c r="Y32" i="20"/>
  <c r="W32" i="20"/>
  <c r="S32" i="20"/>
  <c r="R32" i="20"/>
  <c r="P32" i="20"/>
  <c r="N32" i="20"/>
  <c r="AS31" i="20"/>
  <c r="AR31" i="20"/>
  <c r="AP31" i="20"/>
  <c r="AN31" i="20"/>
  <c r="AI31" i="20"/>
  <c r="AF31" i="20"/>
  <c r="AG31" i="20" s="1"/>
  <c r="AE31" i="20"/>
  <c r="AC31" i="20"/>
  <c r="AB31" i="20"/>
  <c r="AA31" i="20"/>
  <c r="Y31" i="20"/>
  <c r="W31" i="20"/>
  <c r="S31" i="20"/>
  <c r="R31" i="20"/>
  <c r="P31" i="20"/>
  <c r="N31" i="20"/>
  <c r="AS30" i="20"/>
  <c r="AR30" i="20"/>
  <c r="AP30" i="20"/>
  <c r="AN30" i="20"/>
  <c r="AI30" i="20"/>
  <c r="AF30" i="20"/>
  <c r="AJ30" i="20" s="1"/>
  <c r="AE30" i="20"/>
  <c r="AC30" i="20"/>
  <c r="AB30" i="20"/>
  <c r="AA30" i="20"/>
  <c r="Y30" i="20"/>
  <c r="W30" i="20"/>
  <c r="S30" i="20"/>
  <c r="R30" i="20"/>
  <c r="P30" i="20"/>
  <c r="N30" i="20"/>
  <c r="AS29" i="20"/>
  <c r="AR29" i="20"/>
  <c r="AP29" i="20"/>
  <c r="AN29" i="20"/>
  <c r="AI29" i="20"/>
  <c r="AF29" i="20"/>
  <c r="AG29" i="20" s="1"/>
  <c r="AE29" i="20"/>
  <c r="AC29" i="20"/>
  <c r="AB29" i="20"/>
  <c r="AA29" i="20"/>
  <c r="Y29" i="20"/>
  <c r="W29" i="20"/>
  <c r="S29" i="20"/>
  <c r="R29" i="20"/>
  <c r="P29" i="20"/>
  <c r="N29" i="20"/>
  <c r="AS28" i="20"/>
  <c r="AR28" i="20"/>
  <c r="AP28" i="20"/>
  <c r="AN28" i="20"/>
  <c r="AI28" i="20"/>
  <c r="AF28" i="20"/>
  <c r="AJ28" i="20" s="1"/>
  <c r="AE28" i="20"/>
  <c r="AC28" i="20"/>
  <c r="AB28" i="20"/>
  <c r="AA28" i="20"/>
  <c r="Y28" i="20"/>
  <c r="W28" i="20"/>
  <c r="S28" i="20"/>
  <c r="R28" i="20"/>
  <c r="P28" i="20"/>
  <c r="N28" i="20"/>
  <c r="AS27" i="20"/>
  <c r="AR27" i="20"/>
  <c r="AP27" i="20"/>
  <c r="AN27" i="20"/>
  <c r="AI27" i="20"/>
  <c r="AF27" i="20"/>
  <c r="AG27" i="20" s="1"/>
  <c r="AE27" i="20"/>
  <c r="AC27" i="20"/>
  <c r="AB27" i="20"/>
  <c r="AA27" i="20"/>
  <c r="Y27" i="20"/>
  <c r="W27" i="20"/>
  <c r="S27" i="20"/>
  <c r="R27" i="20"/>
  <c r="P27" i="20"/>
  <c r="N27" i="20"/>
  <c r="AS26" i="20"/>
  <c r="AR26" i="20"/>
  <c r="AP26" i="20"/>
  <c r="AN26" i="20"/>
  <c r="AI26" i="20"/>
  <c r="AF26" i="20"/>
  <c r="AJ26" i="20" s="1"/>
  <c r="AE26" i="20"/>
  <c r="AC26" i="20"/>
  <c r="AB26" i="20"/>
  <c r="AA26" i="20"/>
  <c r="Y26" i="20"/>
  <c r="W26" i="20"/>
  <c r="S26" i="20"/>
  <c r="R26" i="20"/>
  <c r="P26" i="20"/>
  <c r="N26" i="20"/>
  <c r="AS25" i="20"/>
  <c r="AR25" i="20"/>
  <c r="AP25" i="20"/>
  <c r="AN25" i="20"/>
  <c r="AI25" i="20"/>
  <c r="AF25" i="20"/>
  <c r="AG25" i="20" s="1"/>
  <c r="AE25" i="20"/>
  <c r="AC25" i="20"/>
  <c r="AB25" i="20"/>
  <c r="AA25" i="20"/>
  <c r="Y25" i="20"/>
  <c r="W25" i="20"/>
  <c r="S25" i="20"/>
  <c r="R25" i="20"/>
  <c r="P25" i="20"/>
  <c r="N25" i="20"/>
  <c r="AS24" i="20"/>
  <c r="AR24" i="20"/>
  <c r="AP24" i="20"/>
  <c r="AN24" i="20"/>
  <c r="AI24" i="20"/>
  <c r="AF24" i="20"/>
  <c r="AJ24" i="20" s="1"/>
  <c r="AE24" i="20"/>
  <c r="AC24" i="20"/>
  <c r="AB24" i="20"/>
  <c r="AA24" i="20"/>
  <c r="Y24" i="20"/>
  <c r="W24" i="20"/>
  <c r="S24" i="20"/>
  <c r="R24" i="20"/>
  <c r="P24" i="20"/>
  <c r="N24" i="20"/>
  <c r="AS23" i="20"/>
  <c r="AR23" i="20"/>
  <c r="AP23" i="20"/>
  <c r="AN23" i="20"/>
  <c r="AI23" i="20"/>
  <c r="AF23" i="20"/>
  <c r="AG23" i="20" s="1"/>
  <c r="AE23" i="20"/>
  <c r="AC23" i="20"/>
  <c r="AB23" i="20"/>
  <c r="AA23" i="20"/>
  <c r="Y23" i="20"/>
  <c r="W23" i="20"/>
  <c r="S23" i="20"/>
  <c r="R23" i="20"/>
  <c r="P23" i="20"/>
  <c r="N23" i="20"/>
  <c r="AS22" i="20"/>
  <c r="AR22" i="20"/>
  <c r="AP22" i="20"/>
  <c r="AN22" i="20"/>
  <c r="AI22" i="20"/>
  <c r="AF22" i="20"/>
  <c r="AJ22" i="20" s="1"/>
  <c r="AE22" i="20"/>
  <c r="AC22" i="20"/>
  <c r="AB22" i="20"/>
  <c r="AA22" i="20"/>
  <c r="Y22" i="20"/>
  <c r="W22" i="20"/>
  <c r="S22" i="20"/>
  <c r="R22" i="20"/>
  <c r="P22" i="20"/>
  <c r="N22" i="20"/>
  <c r="AS21" i="20"/>
  <c r="AR21" i="20"/>
  <c r="AP21" i="20"/>
  <c r="AN21" i="20"/>
  <c r="AI21" i="20"/>
  <c r="AF21" i="20"/>
  <c r="AG21" i="20" s="1"/>
  <c r="AE21" i="20"/>
  <c r="AC21" i="20"/>
  <c r="AB21" i="20"/>
  <c r="AA21" i="20"/>
  <c r="Y21" i="20"/>
  <c r="W21" i="20"/>
  <c r="S21" i="20"/>
  <c r="R21" i="20"/>
  <c r="P21" i="20"/>
  <c r="N21" i="20"/>
  <c r="AS20" i="20"/>
  <c r="AR20" i="20"/>
  <c r="AP20" i="20"/>
  <c r="AN20" i="20"/>
  <c r="AI20" i="20"/>
  <c r="AF20" i="20"/>
  <c r="AJ20" i="20" s="1"/>
  <c r="AE20" i="20"/>
  <c r="AC20" i="20"/>
  <c r="AB20" i="20"/>
  <c r="AA20" i="20"/>
  <c r="Y20" i="20"/>
  <c r="W20" i="20"/>
  <c r="S20" i="20"/>
  <c r="R20" i="20"/>
  <c r="P20" i="20"/>
  <c r="N20" i="20"/>
  <c r="AS19" i="20"/>
  <c r="AR19" i="20"/>
  <c r="AP19" i="20"/>
  <c r="AN19" i="20"/>
  <c r="AI19" i="20"/>
  <c r="AF19" i="20"/>
  <c r="AG19" i="20" s="1"/>
  <c r="AE19" i="20"/>
  <c r="AC19" i="20"/>
  <c r="AB19" i="20"/>
  <c r="AA19" i="20"/>
  <c r="Y19" i="20"/>
  <c r="W19" i="20"/>
  <c r="S19" i="20"/>
  <c r="R19" i="20"/>
  <c r="P19" i="20"/>
  <c r="N19" i="20"/>
  <c r="AS18" i="20"/>
  <c r="AR18" i="20"/>
  <c r="AP18" i="20"/>
  <c r="AN18" i="20"/>
  <c r="AI18" i="20"/>
  <c r="AF18" i="20"/>
  <c r="AJ18" i="20" s="1"/>
  <c r="AE18" i="20"/>
  <c r="AC18" i="20"/>
  <c r="AB18" i="20"/>
  <c r="AA18" i="20"/>
  <c r="Y18" i="20"/>
  <c r="W18" i="20"/>
  <c r="S18" i="20"/>
  <c r="R18" i="20"/>
  <c r="P18" i="20"/>
  <c r="N18" i="20"/>
  <c r="AS17" i="20"/>
  <c r="AR17" i="20"/>
  <c r="AP17" i="20"/>
  <c r="AN17" i="20"/>
  <c r="AI17" i="20"/>
  <c r="AF17" i="20"/>
  <c r="AG17" i="20" s="1"/>
  <c r="AE17" i="20"/>
  <c r="AC17" i="20"/>
  <c r="AB17" i="20"/>
  <c r="AA17" i="20"/>
  <c r="Y17" i="20"/>
  <c r="W17" i="20"/>
  <c r="S17" i="20"/>
  <c r="R17" i="20"/>
  <c r="P17" i="20"/>
  <c r="N17" i="20"/>
  <c r="AS16" i="20"/>
  <c r="AR16" i="20"/>
  <c r="AP16" i="20"/>
  <c r="AN16" i="20"/>
  <c r="AI16" i="20"/>
  <c r="AF16" i="20"/>
  <c r="AJ16" i="20" s="1"/>
  <c r="AE16" i="20"/>
  <c r="AC16" i="20"/>
  <c r="AB16" i="20"/>
  <c r="AA16" i="20"/>
  <c r="Y16" i="20"/>
  <c r="W16" i="20"/>
  <c r="S16" i="20"/>
  <c r="R16" i="20"/>
  <c r="P16" i="20"/>
  <c r="N16" i="20"/>
  <c r="AS15" i="20"/>
  <c r="AR15" i="20"/>
  <c r="AP15" i="20"/>
  <c r="AN15" i="20"/>
  <c r="AI15" i="20"/>
  <c r="AF15" i="20"/>
  <c r="AG15" i="20" s="1"/>
  <c r="AE15" i="20"/>
  <c r="AC15" i="20"/>
  <c r="AB15" i="20"/>
  <c r="AA15" i="20"/>
  <c r="Y15" i="20"/>
  <c r="W15" i="20"/>
  <c r="S15" i="20"/>
  <c r="R15" i="20"/>
  <c r="P15" i="20"/>
  <c r="N15" i="20"/>
  <c r="AS14" i="20"/>
  <c r="AR14" i="20"/>
  <c r="AP14" i="20"/>
  <c r="AN14" i="20"/>
  <c r="AI14" i="20"/>
  <c r="AF14" i="20"/>
  <c r="AG14" i="20" s="1"/>
  <c r="AE14" i="20"/>
  <c r="AC14" i="20"/>
  <c r="AB14" i="20"/>
  <c r="AA14" i="20"/>
  <c r="Y14" i="20"/>
  <c r="W14" i="20"/>
  <c r="S14" i="20"/>
  <c r="R14" i="20"/>
  <c r="P14" i="20"/>
  <c r="N14" i="20"/>
  <c r="AS13" i="20"/>
  <c r="AR13" i="20"/>
  <c r="AP13" i="20"/>
  <c r="AN13" i="20"/>
  <c r="AI13" i="20"/>
  <c r="AF13" i="20"/>
  <c r="AJ13" i="20" s="1"/>
  <c r="AE13" i="20"/>
  <c r="AC13" i="20"/>
  <c r="AB13" i="20"/>
  <c r="AA13" i="20"/>
  <c r="Y13" i="20"/>
  <c r="W13" i="20"/>
  <c r="S13" i="20"/>
  <c r="R13" i="20"/>
  <c r="P13" i="20"/>
  <c r="N13" i="20"/>
  <c r="AS12" i="20"/>
  <c r="AR12" i="20"/>
  <c r="AP12" i="20"/>
  <c r="AN12" i="20"/>
  <c r="AI12" i="20"/>
  <c r="AF12" i="20"/>
  <c r="AG12" i="20" s="1"/>
  <c r="AE12" i="20"/>
  <c r="AC12" i="20"/>
  <c r="AB12" i="20"/>
  <c r="AA12" i="20"/>
  <c r="Y12" i="20"/>
  <c r="W12" i="20"/>
  <c r="S12" i="20"/>
  <c r="R12" i="20"/>
  <c r="P12" i="20"/>
  <c r="N12" i="20"/>
  <c r="AS11" i="20"/>
  <c r="AR11" i="20"/>
  <c r="AP11" i="20"/>
  <c r="AN11" i="20"/>
  <c r="AI11" i="20"/>
  <c r="AF11" i="20"/>
  <c r="AG11" i="20" s="1"/>
  <c r="AE11" i="20"/>
  <c r="AC11" i="20"/>
  <c r="AB11" i="20"/>
  <c r="AA11" i="20"/>
  <c r="Y11" i="20"/>
  <c r="W11" i="20"/>
  <c r="S11" i="20"/>
  <c r="R11" i="20"/>
  <c r="P11" i="20"/>
  <c r="N11" i="20"/>
  <c r="AS10" i="20"/>
  <c r="AR10" i="20"/>
  <c r="AP10" i="20"/>
  <c r="AN10" i="20"/>
  <c r="AI10" i="20"/>
  <c r="AF10" i="20"/>
  <c r="AG10" i="20" s="1"/>
  <c r="AE10" i="20"/>
  <c r="AC10" i="20"/>
  <c r="AB10" i="20"/>
  <c r="AA10" i="20"/>
  <c r="Y10" i="20"/>
  <c r="W10" i="20"/>
  <c r="S10" i="20"/>
  <c r="R10" i="20"/>
  <c r="P10" i="20"/>
  <c r="N10" i="20"/>
  <c r="AS9" i="20"/>
  <c r="AR9" i="20"/>
  <c r="AP9" i="20"/>
  <c r="AN9" i="20"/>
  <c r="AI9" i="20"/>
  <c r="AF9" i="20"/>
  <c r="AG9" i="20" s="1"/>
  <c r="AE9" i="20"/>
  <c r="AC9" i="20"/>
  <c r="AB9" i="20"/>
  <c r="AA9" i="20"/>
  <c r="Y9" i="20"/>
  <c r="W9" i="20"/>
  <c r="S9" i="20"/>
  <c r="R9" i="20"/>
  <c r="P9" i="20"/>
  <c r="N9" i="20"/>
  <c r="AS8" i="20"/>
  <c r="AR8" i="20"/>
  <c r="AP8" i="20"/>
  <c r="AN8" i="20"/>
  <c r="AI8" i="20"/>
  <c r="AF8" i="20"/>
  <c r="AJ8" i="20" s="1"/>
  <c r="AE8" i="20"/>
  <c r="AC8" i="20"/>
  <c r="AB8" i="20"/>
  <c r="AA8" i="20"/>
  <c r="Y8" i="20"/>
  <c r="W8" i="20"/>
  <c r="S8" i="20"/>
  <c r="R8" i="20"/>
  <c r="P8" i="20"/>
  <c r="N8" i="20"/>
  <c r="AS7" i="20"/>
  <c r="AR7" i="20"/>
  <c r="AP7" i="20"/>
  <c r="AN7" i="20"/>
  <c r="AI7" i="20"/>
  <c r="AF7" i="20"/>
  <c r="AJ7" i="20" s="1"/>
  <c r="AE7" i="20"/>
  <c r="AC7" i="20"/>
  <c r="AB7" i="20"/>
  <c r="AA7" i="20"/>
  <c r="Y7" i="20"/>
  <c r="W7" i="20"/>
  <c r="S7" i="20"/>
  <c r="R7" i="20"/>
  <c r="P7" i="20"/>
  <c r="N7" i="20"/>
  <c r="AS6" i="20"/>
  <c r="AR6" i="20"/>
  <c r="AP6" i="20"/>
  <c r="AN6" i="20"/>
  <c r="AI6" i="20"/>
  <c r="AF6" i="20"/>
  <c r="AG6" i="20" s="1"/>
  <c r="AE6" i="20"/>
  <c r="AC6" i="20"/>
  <c r="AB6" i="20"/>
  <c r="AA6" i="20"/>
  <c r="Y6" i="20"/>
  <c r="W6" i="20"/>
  <c r="S6" i="20"/>
  <c r="R6" i="20"/>
  <c r="P6" i="20"/>
  <c r="N6" i="20"/>
  <c r="AS5" i="20"/>
  <c r="AR5" i="20"/>
  <c r="AP5" i="20"/>
  <c r="AN5" i="20"/>
  <c r="AI5" i="20"/>
  <c r="AF5" i="20"/>
  <c r="AG5" i="20" s="1"/>
  <c r="AE5" i="20"/>
  <c r="AC5" i="20"/>
  <c r="AB5" i="20"/>
  <c r="AA5" i="20"/>
  <c r="Y5" i="20"/>
  <c r="W5" i="20"/>
  <c r="S5" i="20"/>
  <c r="R5" i="20"/>
  <c r="P5" i="20"/>
  <c r="N5" i="20"/>
  <c r="AS4" i="20"/>
  <c r="AR4" i="20"/>
  <c r="AP4" i="20"/>
  <c r="AN4" i="20"/>
  <c r="AI4" i="20"/>
  <c r="AF4" i="20"/>
  <c r="AG4" i="20" s="1"/>
  <c r="AE4" i="20"/>
  <c r="AC4" i="20"/>
  <c r="AB4" i="20"/>
  <c r="AA4" i="20"/>
  <c r="Y4" i="20"/>
  <c r="W4" i="20"/>
  <c r="S4" i="20"/>
  <c r="R4" i="20"/>
  <c r="P4" i="20"/>
  <c r="N4" i="20"/>
  <c r="AS3" i="20"/>
  <c r="AR3" i="20"/>
  <c r="AP3" i="20"/>
  <c r="AN3" i="20"/>
  <c r="AI3" i="20"/>
  <c r="AF3" i="20"/>
  <c r="AE3" i="20"/>
  <c r="AC3" i="20"/>
  <c r="AB3" i="20"/>
  <c r="AA3" i="20"/>
  <c r="Y3" i="20"/>
  <c r="W3" i="20"/>
  <c r="S3" i="20"/>
  <c r="R3" i="20"/>
  <c r="P3" i="20"/>
  <c r="N3" i="20"/>
  <c r="CT11" i="18"/>
  <c r="CT9" i="18"/>
  <c r="CT8" i="18"/>
  <c r="CT7" i="18"/>
  <c r="CT6" i="18"/>
  <c r="CT5" i="18"/>
  <c r="CT4" i="18"/>
  <c r="CT3" i="18"/>
  <c r="CS11" i="18"/>
  <c r="CS9" i="18"/>
  <c r="CS8" i="18"/>
  <c r="CS7" i="18"/>
  <c r="CS6" i="18"/>
  <c r="CS5" i="18"/>
  <c r="CS4" i="18"/>
  <c r="CS3" i="18"/>
  <c r="CQ11" i="18"/>
  <c r="CQ9" i="18"/>
  <c r="CQ8" i="18"/>
  <c r="CQ7" i="18"/>
  <c r="CQ6" i="18"/>
  <c r="CQ5" i="18"/>
  <c r="CQ4" i="18"/>
  <c r="CQ3" i="18"/>
  <c r="CO11" i="18"/>
  <c r="CO9" i="18"/>
  <c r="CO8" i="18"/>
  <c r="CO7" i="18"/>
  <c r="CO6" i="18"/>
  <c r="CO5" i="18"/>
  <c r="CO4" i="18"/>
  <c r="CO3" i="18"/>
  <c r="CR11" i="18"/>
  <c r="CP11" i="18"/>
  <c r="CN11" i="18"/>
  <c r="AN385" i="13"/>
  <c r="AH231" i="13"/>
  <c r="AH225" i="13"/>
  <c r="AH216" i="13"/>
  <c r="AH205" i="13"/>
  <c r="AH201" i="13"/>
  <c r="AH197" i="13"/>
  <c r="AH194" i="13"/>
  <c r="AH228" i="13" s="1"/>
  <c r="AH139" i="13" s="1"/>
  <c r="AH93" i="13" s="1"/>
  <c r="AH182" i="13"/>
  <c r="AH179" i="13"/>
  <c r="AH169" i="13"/>
  <c r="AH165" i="13"/>
  <c r="AH79" i="13" s="1"/>
  <c r="AH162" i="13"/>
  <c r="AH213" i="13" s="1"/>
  <c r="AH154" i="13"/>
  <c r="AH145" i="13"/>
  <c r="AH142" i="13"/>
  <c r="AH136" i="13"/>
  <c r="AH132" i="13"/>
  <c r="AH129" i="13"/>
  <c r="AH123" i="13"/>
  <c r="AH58" i="13" s="1"/>
  <c r="AH120" i="13"/>
  <c r="AH176" i="13" s="1"/>
  <c r="AH116" i="13"/>
  <c r="AH113" i="13"/>
  <c r="AH107" i="13"/>
  <c r="AH63" i="13" s="1"/>
  <c r="AH42" i="13" s="1"/>
  <c r="AH103" i="13"/>
  <c r="AH100" i="13"/>
  <c r="AH97" i="13"/>
  <c r="AH90" i="13"/>
  <c r="AH87" i="13"/>
  <c r="AH76" i="13"/>
  <c r="AH72" i="13"/>
  <c r="AH69" i="13"/>
  <c r="AH66" i="13"/>
  <c r="AH51" i="13"/>
  <c r="AH48" i="13"/>
  <c r="AH38" i="13"/>
  <c r="AH34" i="13"/>
  <c r="AH30" i="13"/>
  <c r="AH126" i="13" s="1"/>
  <c r="AH27" i="13"/>
  <c r="AH110" i="13" s="1"/>
  <c r="AH45" i="13" s="1"/>
  <c r="AH24" i="13"/>
  <c r="AH15" i="13"/>
  <c r="AH191" i="13" s="1"/>
  <c r="AH11" i="13"/>
  <c r="AH84" i="13" s="1"/>
  <c r="AH8" i="13"/>
  <c r="AH5" i="13"/>
  <c r="AL33" i="3"/>
  <c r="AL75" i="3"/>
  <c r="AL93" i="3"/>
  <c r="AL143" i="3"/>
  <c r="AL164" i="3"/>
  <c r="AL207" i="3"/>
  <c r="AL304" i="3"/>
  <c r="AL306" i="3"/>
  <c r="AL329" i="3"/>
  <c r="AL423" i="3"/>
  <c r="AL442" i="3"/>
  <c r="AL464" i="3"/>
  <c r="AL468" i="3"/>
  <c r="AL567" i="3"/>
  <c r="AL584" i="3"/>
  <c r="AL659" i="3"/>
  <c r="AI383" i="10"/>
  <c r="AI382" i="10"/>
  <c r="AI381" i="10"/>
  <c r="AI380" i="10"/>
  <c r="AI379" i="10"/>
  <c r="AI378" i="10"/>
  <c r="AI377" i="10"/>
  <c r="AI376"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3" i="10"/>
  <c r="AI342" i="10"/>
  <c r="AI341" i="10"/>
  <c r="AI340" i="10"/>
  <c r="AI339" i="10"/>
  <c r="AI338" i="10"/>
  <c r="AI337" i="10"/>
  <c r="AI336" i="10"/>
  <c r="AI335" i="10"/>
  <c r="AI334" i="10"/>
  <c r="AI333" i="10"/>
  <c r="AI332" i="10"/>
  <c r="AI331" i="10"/>
  <c r="AI330" i="10"/>
  <c r="AI329" i="10"/>
  <c r="AI328" i="10"/>
  <c r="AI327" i="10"/>
  <c r="AI326" i="10"/>
  <c r="AI325" i="10"/>
  <c r="AI324" i="10"/>
  <c r="AI323" i="10"/>
  <c r="AI322" i="10"/>
  <c r="AI321" i="10"/>
  <c r="AI320" i="10"/>
  <c r="AI319" i="10"/>
  <c r="AI318" i="10"/>
  <c r="AI317" i="10"/>
  <c r="AI316" i="10"/>
  <c r="AI315" i="10"/>
  <c r="AI314" i="10"/>
  <c r="AI313" i="10"/>
  <c r="AI312" i="10"/>
  <c r="AI311" i="10"/>
  <c r="AI310" i="10"/>
  <c r="AI309" i="10"/>
  <c r="AI308" i="10"/>
  <c r="AI307" i="10"/>
  <c r="AI306" i="10"/>
  <c r="AI305" i="10"/>
  <c r="AI304" i="10"/>
  <c r="AI303" i="10"/>
  <c r="AI302" i="10"/>
  <c r="AI301" i="10"/>
  <c r="AI300" i="10"/>
  <c r="AI299" i="10"/>
  <c r="AI298" i="10"/>
  <c r="AI297" i="10"/>
  <c r="AI296" i="10"/>
  <c r="AI295" i="10"/>
  <c r="AI294" i="10"/>
  <c r="AI293" i="10"/>
  <c r="AI292" i="10"/>
  <c r="AI291" i="10"/>
  <c r="AI290" i="10"/>
  <c r="AI289" i="10"/>
  <c r="AI288" i="10"/>
  <c r="AI287" i="10"/>
  <c r="AI286" i="10"/>
  <c r="AI285" i="10"/>
  <c r="AI284" i="10"/>
  <c r="AI283" i="10"/>
  <c r="AI282" i="10"/>
  <c r="AI281" i="10"/>
  <c r="AI280" i="10"/>
  <c r="AI279" i="10"/>
  <c r="AI278" i="10"/>
  <c r="AI277" i="10"/>
  <c r="AI276" i="10"/>
  <c r="AI275" i="10"/>
  <c r="AI274" i="10"/>
  <c r="AI273" i="10"/>
  <c r="AI272" i="10"/>
  <c r="AI271" i="10"/>
  <c r="AI270" i="10"/>
  <c r="AI269" i="10"/>
  <c r="AI268" i="10"/>
  <c r="AI267" i="10"/>
  <c r="AI266" i="10"/>
  <c r="AI265" i="10"/>
  <c r="AI264" i="10"/>
  <c r="AI263" i="10"/>
  <c r="AI262" i="10"/>
  <c r="AI261" i="10"/>
  <c r="AI260" i="10"/>
  <c r="AI259" i="10"/>
  <c r="AI258" i="10"/>
  <c r="AI257" i="10"/>
  <c r="AI256" i="10"/>
  <c r="AI255" i="10"/>
  <c r="AI254" i="10"/>
  <c r="AI253" i="10"/>
  <c r="AI252" i="10"/>
  <c r="AI251" i="10"/>
  <c r="AI250" i="10"/>
  <c r="AI249" i="10"/>
  <c r="AI248" i="10"/>
  <c r="AI247" i="10"/>
  <c r="AI246" i="10"/>
  <c r="AI245" i="10"/>
  <c r="AI244" i="10"/>
  <c r="AI243" i="10"/>
  <c r="AI242" i="10"/>
  <c r="AI241" i="10"/>
  <c r="AI240" i="10"/>
  <c r="AI239" i="10"/>
  <c r="AI238" i="10"/>
  <c r="AI237" i="10"/>
  <c r="AI236" i="10"/>
  <c r="AI235" i="10"/>
  <c r="AI234" i="10"/>
  <c r="AI233" i="10"/>
  <c r="AI232" i="10"/>
  <c r="AI231" i="10"/>
  <c r="AI230" i="10"/>
  <c r="AI229" i="10"/>
  <c r="AI228" i="10"/>
  <c r="AI227" i="10"/>
  <c r="AI226" i="10"/>
  <c r="AI225" i="10"/>
  <c r="AI224" i="10"/>
  <c r="AI223" i="10"/>
  <c r="AI222" i="10"/>
  <c r="AI221" i="10"/>
  <c r="AI220" i="10"/>
  <c r="AI219" i="10"/>
  <c r="AI218" i="10"/>
  <c r="AI217" i="10"/>
  <c r="AI216" i="10"/>
  <c r="AI215" i="10"/>
  <c r="AI214" i="10"/>
  <c r="AI213" i="10"/>
  <c r="AI212" i="10"/>
  <c r="AI211" i="10"/>
  <c r="AI210" i="10"/>
  <c r="AI209" i="10"/>
  <c r="AI208" i="10"/>
  <c r="AI207" i="10"/>
  <c r="AI206"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3" i="10"/>
  <c r="AI172"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9" i="10"/>
  <c r="AI138"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5" i="10"/>
  <c r="AI104"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71" i="10"/>
  <c r="AI70" i="10"/>
  <c r="AI69" i="10"/>
  <c r="AI68" i="10"/>
  <c r="AI67" i="10"/>
  <c r="AI66" i="10"/>
  <c r="AI65" i="10"/>
  <c r="AI64" i="10"/>
  <c r="AI63" i="10"/>
  <c r="AI62" i="10"/>
  <c r="AI61" i="10"/>
  <c r="AI60" i="10"/>
  <c r="AI59" i="10"/>
  <c r="AI58" i="10"/>
  <c r="AI57" i="10"/>
  <c r="AI56" i="10"/>
  <c r="AI55" i="10"/>
  <c r="AI54" i="10"/>
  <c r="AI53" i="10"/>
  <c r="AI52" i="10"/>
  <c r="AI51" i="10"/>
  <c r="AI50" i="10"/>
  <c r="AI49" i="10"/>
  <c r="AI48" i="10"/>
  <c r="AI47" i="10"/>
  <c r="AI46" i="10"/>
  <c r="AI45" i="10"/>
  <c r="AI44" i="10"/>
  <c r="AI43" i="10"/>
  <c r="AI42" i="10"/>
  <c r="AI41" i="10"/>
  <c r="AI40" i="10"/>
  <c r="AI39" i="10"/>
  <c r="AI38" i="10"/>
  <c r="AI37" i="10"/>
  <c r="AI36" i="10"/>
  <c r="AI35" i="10"/>
  <c r="AI34" i="10"/>
  <c r="AI33" i="10"/>
  <c r="AI32" i="10"/>
  <c r="AI31" i="10"/>
  <c r="AI30" i="10"/>
  <c r="AI29" i="10"/>
  <c r="AI28" i="10"/>
  <c r="AI27" i="10"/>
  <c r="AI26" i="10"/>
  <c r="AI25" i="10"/>
  <c r="AI24" i="10"/>
  <c r="AI23" i="10"/>
  <c r="AI22" i="10"/>
  <c r="AI21" i="10"/>
  <c r="AI20" i="10"/>
  <c r="AI19" i="10"/>
  <c r="AI18" i="10"/>
  <c r="AI17" i="10"/>
  <c r="AI16" i="10"/>
  <c r="AI15" i="10"/>
  <c r="AI14" i="10"/>
  <c r="AI13" i="10"/>
  <c r="AI12" i="10"/>
  <c r="AI11" i="10"/>
  <c r="AI10" i="10"/>
  <c r="AI9" i="10"/>
  <c r="AI8" i="10"/>
  <c r="AI7" i="10"/>
  <c r="AI6" i="10"/>
  <c r="AI5" i="10"/>
  <c r="AI4" i="10"/>
  <c r="AI3" i="10"/>
  <c r="AL680" i="3"/>
  <c r="AL676" i="3"/>
  <c r="AL675" i="3"/>
  <c r="AL672" i="3"/>
  <c r="AL670" i="3"/>
  <c r="AL669" i="3"/>
  <c r="AL668" i="3"/>
  <c r="AL667" i="3"/>
  <c r="AL666" i="3"/>
  <c r="AL665" i="3"/>
  <c r="AL664" i="3"/>
  <c r="AL663" i="3"/>
  <c r="AL662" i="3"/>
  <c r="AL661" i="3"/>
  <c r="AL660" i="3"/>
  <c r="AL656" i="3"/>
  <c r="AL655" i="3"/>
  <c r="AL653" i="3"/>
  <c r="AL644" i="3"/>
  <c r="AL643" i="3"/>
  <c r="AL642" i="3"/>
  <c r="AL641" i="3"/>
  <c r="AL639" i="3"/>
  <c r="AL634" i="3"/>
  <c r="AL632" i="3"/>
  <c r="AL631" i="3"/>
  <c r="AL629" i="3"/>
  <c r="AL628" i="3"/>
  <c r="AL626" i="3"/>
  <c r="AL625" i="3"/>
  <c r="AL624" i="3"/>
  <c r="AL623" i="3"/>
  <c r="AL622" i="3"/>
  <c r="AL621" i="3"/>
  <c r="AL620" i="3"/>
  <c r="AL619" i="3"/>
  <c r="AL618" i="3"/>
  <c r="AL617" i="3"/>
  <c r="AL616" i="3"/>
  <c r="AL612" i="3"/>
  <c r="AL611" i="3"/>
  <c r="AL610" i="3"/>
  <c r="AL609" i="3"/>
  <c r="AL607" i="3"/>
  <c r="AL605" i="3"/>
  <c r="AL604" i="3"/>
  <c r="AL603" i="3"/>
  <c r="AL602" i="3"/>
  <c r="AL601" i="3"/>
  <c r="AL600" i="3"/>
  <c r="AL598" i="3"/>
  <c r="AL597" i="3"/>
  <c r="AL595" i="3"/>
  <c r="AL594" i="3"/>
  <c r="AL593" i="3"/>
  <c r="AL591" i="3"/>
  <c r="AL589" i="3"/>
  <c r="AL587" i="3"/>
  <c r="AL586" i="3"/>
  <c r="AL585" i="3"/>
  <c r="AL574" i="3"/>
  <c r="AL571" i="3"/>
  <c r="AL570" i="3"/>
  <c r="AL569" i="3"/>
  <c r="AL568" i="3"/>
  <c r="AL564" i="3"/>
  <c r="AL561" i="3"/>
  <c r="AL554" i="3"/>
  <c r="AL543" i="3"/>
  <c r="AL541" i="3"/>
  <c r="AL539" i="3"/>
  <c r="AL538" i="3"/>
  <c r="AL537" i="3"/>
  <c r="AL536" i="3"/>
  <c r="AL535" i="3"/>
  <c r="AL534" i="3"/>
  <c r="AL532" i="3"/>
  <c r="AL531" i="3"/>
  <c r="AL530" i="3"/>
  <c r="AL529" i="3"/>
  <c r="AL528" i="3"/>
  <c r="AL523" i="3"/>
  <c r="AL522" i="3"/>
  <c r="AL521" i="3"/>
  <c r="AL520" i="3"/>
  <c r="AL519" i="3"/>
  <c r="AL518" i="3"/>
  <c r="AL517" i="3"/>
  <c r="AL509" i="3"/>
  <c r="AL508" i="3"/>
  <c r="AL507" i="3"/>
  <c r="AL506" i="3"/>
  <c r="AL505" i="3"/>
  <c r="AL504" i="3"/>
  <c r="AL503" i="3"/>
  <c r="AL502" i="3"/>
  <c r="AL501" i="3"/>
  <c r="AL500" i="3"/>
  <c r="AL498" i="3"/>
  <c r="AL496" i="3"/>
  <c r="AL495" i="3"/>
  <c r="AL494" i="3"/>
  <c r="AL490" i="3"/>
  <c r="AL488" i="3"/>
  <c r="AL487" i="3"/>
  <c r="AL486" i="3"/>
  <c r="AL485" i="3"/>
  <c r="AL484" i="3"/>
  <c r="AL480" i="3"/>
  <c r="AL477" i="3"/>
  <c r="AL476" i="3"/>
  <c r="AL473" i="3"/>
  <c r="AL471" i="3"/>
  <c r="AL470" i="3"/>
  <c r="AL462" i="3"/>
  <c r="AL460" i="3"/>
  <c r="AL457" i="3"/>
  <c r="AL455" i="3"/>
  <c r="AL453" i="3"/>
  <c r="AL452" i="3"/>
  <c r="AL450" i="3"/>
  <c r="AL449" i="3"/>
  <c r="AL448" i="3"/>
  <c r="AL447" i="3"/>
  <c r="AL445" i="3"/>
  <c r="AL439" i="3"/>
  <c r="AL433" i="3"/>
  <c r="AL431" i="3"/>
  <c r="AL429" i="3"/>
  <c r="AL428" i="3"/>
  <c r="AL425" i="3"/>
  <c r="AL421" i="3"/>
  <c r="AL418" i="3"/>
  <c r="AL417" i="3"/>
  <c r="AL416" i="3"/>
  <c r="AL414" i="3"/>
  <c r="AL413" i="3"/>
  <c r="AL412" i="3"/>
  <c r="AL411" i="3"/>
  <c r="AL410" i="3"/>
  <c r="AL409" i="3"/>
  <c r="AL408" i="3"/>
  <c r="AL407" i="3"/>
  <c r="AL406" i="3"/>
  <c r="AL400" i="3"/>
  <c r="AL397" i="3"/>
  <c r="AL396" i="3"/>
  <c r="AL395" i="3"/>
  <c r="AL393" i="3"/>
  <c r="AL383" i="3"/>
  <c r="AL382" i="3"/>
  <c r="AL381" i="3"/>
  <c r="AL380" i="3"/>
  <c r="AL377" i="3"/>
  <c r="AL376" i="3"/>
  <c r="AL374" i="3"/>
  <c r="AL373" i="3"/>
  <c r="AL371" i="3"/>
  <c r="AL370" i="3"/>
  <c r="AL369" i="3"/>
  <c r="AL368" i="3"/>
  <c r="AL367" i="3"/>
  <c r="AL366" i="3"/>
  <c r="AL365" i="3"/>
  <c r="AL346" i="3"/>
  <c r="AL345" i="3"/>
  <c r="AL344" i="3"/>
  <c r="AL343" i="3"/>
  <c r="AL340" i="3"/>
  <c r="AL339" i="3"/>
  <c r="AL338" i="3"/>
  <c r="AL337" i="3"/>
  <c r="AL335" i="3"/>
  <c r="AL334" i="3"/>
  <c r="AL333" i="3"/>
  <c r="AL332" i="3"/>
  <c r="AL331" i="3"/>
  <c r="AL327" i="3"/>
  <c r="AL326" i="3"/>
  <c r="AL324" i="3"/>
  <c r="AL323" i="3"/>
  <c r="AL321" i="3"/>
  <c r="AL319" i="3"/>
  <c r="AL318" i="3"/>
  <c r="AL317" i="3"/>
  <c r="AL315" i="3"/>
  <c r="AL313" i="3"/>
  <c r="AL312" i="3"/>
  <c r="AL311" i="3"/>
  <c r="AL310" i="3"/>
  <c r="AL307" i="3"/>
  <c r="AL300" i="3"/>
  <c r="AL299" i="3"/>
  <c r="AL297" i="3"/>
  <c r="AL294" i="3"/>
  <c r="AL293" i="3"/>
  <c r="AL292" i="3"/>
  <c r="AL291" i="3"/>
  <c r="AL290" i="3"/>
  <c r="AL289" i="3"/>
  <c r="AL287" i="3"/>
  <c r="AL286" i="3"/>
  <c r="AL285" i="3"/>
  <c r="AL284" i="3"/>
  <c r="AL283" i="3"/>
  <c r="AL282" i="3"/>
  <c r="AL281" i="3"/>
  <c r="AL280" i="3"/>
  <c r="AL277" i="3"/>
  <c r="AL276" i="3"/>
  <c r="AL275" i="3"/>
  <c r="AL273" i="3"/>
  <c r="AL268" i="3"/>
  <c r="AL266" i="3"/>
  <c r="AL265" i="3"/>
  <c r="AL264" i="3"/>
  <c r="AL263" i="3"/>
  <c r="AL262" i="3"/>
  <c r="AL259" i="3"/>
  <c r="AL256" i="3"/>
  <c r="AL255" i="3"/>
  <c r="AL251" i="3"/>
  <c r="AL250" i="3"/>
  <c r="AL248" i="3"/>
  <c r="AL246" i="3"/>
  <c r="AL245" i="3"/>
  <c r="AL243" i="3"/>
  <c r="AL240" i="3"/>
  <c r="AL236" i="3"/>
  <c r="AL235" i="3"/>
  <c r="AL233" i="3"/>
  <c r="AL232" i="3"/>
  <c r="AL231" i="3"/>
  <c r="AL230" i="3"/>
  <c r="AL229" i="3"/>
  <c r="AL227" i="3"/>
  <c r="AL226" i="3"/>
  <c r="AL225" i="3"/>
  <c r="AL224" i="3"/>
  <c r="AL223" i="3"/>
  <c r="AL222" i="3"/>
  <c r="AL221" i="3"/>
  <c r="AL220" i="3"/>
  <c r="AL219" i="3"/>
  <c r="AL218" i="3"/>
  <c r="AL217" i="3"/>
  <c r="AL216" i="3"/>
  <c r="AL215" i="3"/>
  <c r="AL214" i="3"/>
  <c r="AL213" i="3"/>
  <c r="AL211" i="3"/>
  <c r="AL210" i="3"/>
  <c r="AL209" i="3"/>
  <c r="AL208" i="3"/>
  <c r="AL203" i="3"/>
  <c r="AL202" i="3"/>
  <c r="AL201" i="3"/>
  <c r="AL200" i="3"/>
  <c r="AL199" i="3"/>
  <c r="AL198" i="3"/>
  <c r="AL197" i="3"/>
  <c r="AL196" i="3"/>
  <c r="AL195" i="3"/>
  <c r="AL193" i="3"/>
  <c r="AL191" i="3"/>
  <c r="AL190" i="3"/>
  <c r="AL189" i="3"/>
  <c r="AL188" i="3"/>
  <c r="AL186" i="3"/>
  <c r="AL185" i="3"/>
  <c r="AL184" i="3"/>
  <c r="AL183" i="3"/>
  <c r="AL182" i="3"/>
  <c r="AL172" i="3"/>
  <c r="AL170" i="3"/>
  <c r="AL166" i="3"/>
  <c r="AL162" i="3"/>
  <c r="AL161" i="3"/>
  <c r="AL160" i="3"/>
  <c r="AL157" i="3"/>
  <c r="AL154" i="3"/>
  <c r="AL153" i="3"/>
  <c r="AL152" i="3"/>
  <c r="AL145" i="3"/>
  <c r="AL144" i="3"/>
  <c r="AL140" i="3"/>
  <c r="AL139" i="3"/>
  <c r="AL138" i="3"/>
  <c r="AL137" i="3"/>
  <c r="AL136" i="3"/>
  <c r="AL135" i="3"/>
  <c r="AL134" i="3"/>
  <c r="AL133" i="3"/>
  <c r="AL131" i="3"/>
  <c r="AL130" i="3"/>
  <c r="AL128" i="3"/>
  <c r="AL127" i="3"/>
  <c r="AL126" i="3"/>
  <c r="AL125" i="3"/>
  <c r="AL124" i="3"/>
  <c r="AL114" i="3"/>
  <c r="AL113" i="3"/>
  <c r="AL112" i="3"/>
  <c r="AL111" i="3"/>
  <c r="AL107" i="3"/>
  <c r="AL105" i="3"/>
  <c r="AL104" i="3"/>
  <c r="AL102" i="3"/>
  <c r="AL100" i="3"/>
  <c r="AL99" i="3"/>
  <c r="AL98" i="3"/>
  <c r="AL97" i="3"/>
  <c r="AL95" i="3"/>
  <c r="AL94" i="3"/>
  <c r="AL90" i="3"/>
  <c r="AL86" i="3"/>
  <c r="AL85" i="3"/>
  <c r="AL82" i="3"/>
  <c r="AL81" i="3"/>
  <c r="AL79" i="3"/>
  <c r="AL72" i="3"/>
  <c r="AL71" i="3"/>
  <c r="AL70" i="3"/>
  <c r="AL65" i="3"/>
  <c r="AL64" i="3"/>
  <c r="AL62" i="3"/>
  <c r="AL61" i="3"/>
  <c r="AL60" i="3"/>
  <c r="AL57" i="3"/>
  <c r="AL56" i="3"/>
  <c r="AL54" i="3"/>
  <c r="AL53" i="3"/>
  <c r="AL52" i="3"/>
  <c r="AL50" i="3"/>
  <c r="AL49" i="3"/>
  <c r="AL48" i="3"/>
  <c r="AL46" i="3"/>
  <c r="AL45" i="3"/>
  <c r="AL44" i="3"/>
  <c r="AL43" i="3"/>
  <c r="AL42" i="3"/>
  <c r="AL41" i="3"/>
  <c r="AL38" i="3"/>
  <c r="AL37" i="3"/>
  <c r="AL35" i="3"/>
  <c r="AL34" i="3"/>
  <c r="AL30" i="3"/>
  <c r="AL25" i="3"/>
  <c r="AL24" i="3"/>
  <c r="AL23" i="3"/>
  <c r="AL22" i="3"/>
  <c r="AL19" i="3"/>
  <c r="AL18" i="3"/>
  <c r="AL17" i="3"/>
  <c r="AL16" i="3"/>
  <c r="AL15" i="3"/>
  <c r="AL14" i="3"/>
  <c r="AL12" i="3"/>
  <c r="AL11" i="3"/>
  <c r="AL10" i="3"/>
  <c r="AL7" i="3"/>
  <c r="AL6" i="3"/>
  <c r="AL5" i="3"/>
  <c r="AL4" i="3"/>
  <c r="AL3" i="3"/>
  <c r="AK680" i="3"/>
  <c r="AK678" i="3"/>
  <c r="AH387" i="10"/>
  <c r="Y381" i="10"/>
  <c r="Y380" i="10"/>
  <c r="Y369" i="10"/>
  <c r="Y367" i="10"/>
  <c r="Y366" i="10"/>
  <c r="Y365" i="10"/>
  <c r="Y361" i="10"/>
  <c r="Y360" i="10"/>
  <c r="Y359" i="10"/>
  <c r="Y357" i="10"/>
  <c r="Y355" i="10"/>
  <c r="Y343" i="10"/>
  <c r="Y339" i="10"/>
  <c r="Y338" i="10"/>
  <c r="Y332" i="10"/>
  <c r="Y330" i="10"/>
  <c r="Y327" i="10"/>
  <c r="Y326" i="10"/>
  <c r="Y325" i="10"/>
  <c r="Y322" i="10"/>
  <c r="Y321" i="10"/>
  <c r="Y320" i="10"/>
  <c r="Y317" i="10"/>
  <c r="Y315" i="10"/>
  <c r="Y314" i="10"/>
  <c r="Y313" i="10"/>
  <c r="Y312" i="10"/>
  <c r="Y311" i="10"/>
  <c r="Y310" i="10"/>
  <c r="Y304" i="10"/>
  <c r="Y299" i="10"/>
  <c r="Y292" i="10"/>
  <c r="Y282" i="10"/>
  <c r="Y281" i="10"/>
  <c r="Y278" i="10"/>
  <c r="Y277" i="10"/>
  <c r="Y272" i="10"/>
  <c r="Y271" i="10"/>
  <c r="Y269" i="10"/>
  <c r="Y268" i="10"/>
  <c r="Y266" i="10"/>
  <c r="Y265" i="10"/>
  <c r="Y263" i="10"/>
  <c r="Y262" i="10"/>
  <c r="Y261" i="10"/>
  <c r="Y260" i="10"/>
  <c r="Y258" i="10"/>
  <c r="Y254" i="10"/>
  <c r="Y253" i="10"/>
  <c r="Y252" i="10"/>
  <c r="Y251" i="10"/>
  <c r="Y250" i="10"/>
  <c r="Y249" i="10"/>
  <c r="Y247" i="10"/>
  <c r="Y246" i="10"/>
  <c r="Y244" i="10"/>
  <c r="Y241" i="10"/>
  <c r="Y232" i="10"/>
  <c r="Y231" i="10"/>
  <c r="Y228" i="10"/>
  <c r="Y227" i="10"/>
  <c r="Y223" i="10"/>
  <c r="Y221" i="10"/>
  <c r="Y219" i="10"/>
  <c r="Y212" i="10"/>
  <c r="Y208" i="10"/>
  <c r="Y204" i="10"/>
  <c r="Y199" i="10"/>
  <c r="Y196" i="10"/>
  <c r="Y194" i="10"/>
  <c r="Y193" i="10"/>
  <c r="Y191" i="10"/>
  <c r="Y189" i="10"/>
  <c r="Y185" i="10"/>
  <c r="Y184" i="10"/>
  <c r="Y183" i="10"/>
  <c r="Y182" i="10"/>
  <c r="Y180" i="10"/>
  <c r="Y179" i="10"/>
  <c r="Y173" i="10"/>
  <c r="Y165" i="10"/>
  <c r="Y162" i="10"/>
  <c r="Y161" i="10"/>
  <c r="Y160" i="10"/>
  <c r="Y156" i="10"/>
  <c r="Y155" i="10"/>
  <c r="Y153" i="10"/>
  <c r="Y151" i="10"/>
  <c r="Y150" i="10"/>
  <c r="Y148" i="10"/>
  <c r="Y147" i="10"/>
  <c r="Y146" i="10"/>
  <c r="Y144" i="10"/>
  <c r="Y139" i="10"/>
  <c r="Y124" i="10"/>
  <c r="Y120" i="10"/>
  <c r="Y110" i="10"/>
  <c r="Y109" i="10"/>
  <c r="Y105" i="10"/>
  <c r="Y100" i="10"/>
  <c r="Y99" i="10"/>
  <c r="Y98" i="10"/>
  <c r="Y97" i="10"/>
  <c r="Y93" i="10"/>
  <c r="Y92" i="10"/>
  <c r="Y89" i="10"/>
  <c r="Y87" i="10"/>
  <c r="Y78" i="10"/>
  <c r="Y76" i="10"/>
  <c r="Y71" i="10"/>
  <c r="Y67" i="10"/>
  <c r="Y66" i="10"/>
  <c r="Y64" i="10"/>
  <c r="Y63" i="10"/>
  <c r="Y59" i="10"/>
  <c r="Y57" i="10"/>
  <c r="Y56" i="10"/>
  <c r="Y55" i="10"/>
  <c r="Y54" i="10"/>
  <c r="Y52" i="10"/>
  <c r="Y50" i="10"/>
  <c r="Y49" i="10"/>
  <c r="Y48" i="10"/>
  <c r="Y45" i="10"/>
  <c r="Y43" i="10"/>
  <c r="Y40" i="10"/>
  <c r="Y38" i="10"/>
  <c r="Y35" i="10"/>
  <c r="Y32" i="10"/>
  <c r="Y26" i="10"/>
  <c r="Y24" i="10"/>
  <c r="Y22" i="10"/>
  <c r="Y21" i="10"/>
  <c r="Y20" i="10"/>
  <c r="Y16" i="10"/>
  <c r="Y10" i="10"/>
  <c r="Y7" i="10"/>
  <c r="AA381" i="10"/>
  <c r="AB381" i="10" s="1"/>
  <c r="AA380" i="10"/>
  <c r="AB380" i="10" s="1"/>
  <c r="AA369" i="10"/>
  <c r="AB369" i="10" s="1"/>
  <c r="AA367" i="10"/>
  <c r="AB367" i="10" s="1"/>
  <c r="AA366" i="10"/>
  <c r="AB366" i="10" s="1"/>
  <c r="AA365" i="10"/>
  <c r="AB365" i="10" s="1"/>
  <c r="AA361" i="10"/>
  <c r="AB361" i="10" s="1"/>
  <c r="AA360" i="10"/>
  <c r="AB360" i="10" s="1"/>
  <c r="AA359" i="10"/>
  <c r="AB359" i="10" s="1"/>
  <c r="AA357" i="10"/>
  <c r="AB357" i="10" s="1"/>
  <c r="AA355" i="10"/>
  <c r="AB355" i="10" s="1"/>
  <c r="AA343" i="10"/>
  <c r="AB343" i="10" s="1"/>
  <c r="AA339" i="10"/>
  <c r="AB339" i="10" s="1"/>
  <c r="AA338" i="10"/>
  <c r="AB338" i="10" s="1"/>
  <c r="AA332" i="10"/>
  <c r="AB332" i="10" s="1"/>
  <c r="AA330" i="10"/>
  <c r="AB330" i="10" s="1"/>
  <c r="AA327" i="10"/>
  <c r="AB327" i="10" s="1"/>
  <c r="AA326" i="10"/>
  <c r="AB326" i="10" s="1"/>
  <c r="AA325" i="10"/>
  <c r="AB325" i="10" s="1"/>
  <c r="AA322" i="10"/>
  <c r="AB322" i="10" s="1"/>
  <c r="AA321" i="10"/>
  <c r="AB321" i="10" s="1"/>
  <c r="AA320" i="10"/>
  <c r="AB320" i="10" s="1"/>
  <c r="AA318" i="10"/>
  <c r="AB318" i="10" s="1"/>
  <c r="AA317" i="10"/>
  <c r="AB317" i="10" s="1"/>
  <c r="AA316" i="10"/>
  <c r="AB316" i="10" s="1"/>
  <c r="AA315" i="10"/>
  <c r="AB315" i="10" s="1"/>
  <c r="AA314" i="10"/>
  <c r="AB314" i="10" s="1"/>
  <c r="AA313" i="10"/>
  <c r="AB313" i="10" s="1"/>
  <c r="AA312" i="10"/>
  <c r="AB312" i="10" s="1"/>
  <c r="AA311" i="10"/>
  <c r="AB311" i="10" s="1"/>
  <c r="AA310" i="10"/>
  <c r="AB310" i="10" s="1"/>
  <c r="AA304" i="10"/>
  <c r="AB304" i="10" s="1"/>
  <c r="AA299" i="10"/>
  <c r="AB299" i="10" s="1"/>
  <c r="AA292" i="10"/>
  <c r="AB292" i="10" s="1"/>
  <c r="AA282" i="10"/>
  <c r="AB282" i="10" s="1"/>
  <c r="AA281" i="10"/>
  <c r="AB281" i="10" s="1"/>
  <c r="AA278" i="10"/>
  <c r="AB278" i="10" s="1"/>
  <c r="AA277" i="10"/>
  <c r="AB277" i="10" s="1"/>
  <c r="AA272" i="10"/>
  <c r="AB272" i="10" s="1"/>
  <c r="AA271" i="10"/>
  <c r="AB271" i="10" s="1"/>
  <c r="AA269" i="10"/>
  <c r="AB269" i="10" s="1"/>
  <c r="AA268" i="10"/>
  <c r="AB268" i="10" s="1"/>
  <c r="AA266" i="10"/>
  <c r="AB266" i="10" s="1"/>
  <c r="AA265" i="10"/>
  <c r="AB265" i="10" s="1"/>
  <c r="AA263" i="10"/>
  <c r="AB263" i="10" s="1"/>
  <c r="AA262" i="10"/>
  <c r="AB262" i="10" s="1"/>
  <c r="AA261" i="10"/>
  <c r="AB261" i="10" s="1"/>
  <c r="AA260" i="10"/>
  <c r="AB260" i="10" s="1"/>
  <c r="AA258" i="10"/>
  <c r="AB258" i="10" s="1"/>
  <c r="AA254" i="10"/>
  <c r="AB254" i="10" s="1"/>
  <c r="AA253" i="10"/>
  <c r="AB253" i="10" s="1"/>
  <c r="AA252" i="10"/>
  <c r="AB252" i="10" s="1"/>
  <c r="AA251" i="10"/>
  <c r="AB251" i="10" s="1"/>
  <c r="AA250" i="10"/>
  <c r="AB250" i="10" s="1"/>
  <c r="AA249" i="10"/>
  <c r="AB249" i="10" s="1"/>
  <c r="AA247" i="10"/>
  <c r="AB247" i="10" s="1"/>
  <c r="AA246" i="10"/>
  <c r="AB246" i="10" s="1"/>
  <c r="AA244" i="10"/>
  <c r="AB244" i="10" s="1"/>
  <c r="AA241" i="10"/>
  <c r="AB241" i="10" s="1"/>
  <c r="AA232" i="10"/>
  <c r="AB232" i="10" s="1"/>
  <c r="AA231" i="10"/>
  <c r="AB231" i="10" s="1"/>
  <c r="AA228" i="10"/>
  <c r="AB228" i="10" s="1"/>
  <c r="AA227" i="10"/>
  <c r="AB227" i="10" s="1"/>
  <c r="AA223" i="10"/>
  <c r="AB223" i="10" s="1"/>
  <c r="AA221" i="10"/>
  <c r="AB221" i="10" s="1"/>
  <c r="AA219" i="10"/>
  <c r="AB219" i="10" s="1"/>
  <c r="AA212" i="10"/>
  <c r="AB212" i="10" s="1"/>
  <c r="AA208" i="10"/>
  <c r="AB208" i="10" s="1"/>
  <c r="AA204" i="10"/>
  <c r="AB204" i="10" s="1"/>
  <c r="AA199" i="10"/>
  <c r="AB199" i="10" s="1"/>
  <c r="AA196" i="10"/>
  <c r="AB196" i="10" s="1"/>
  <c r="AA194" i="10"/>
  <c r="AB194" i="10" s="1"/>
  <c r="AA193" i="10"/>
  <c r="AB193" i="10" s="1"/>
  <c r="AA191" i="10"/>
  <c r="AB191" i="10" s="1"/>
  <c r="AA189" i="10"/>
  <c r="AB189" i="10" s="1"/>
  <c r="AA185" i="10"/>
  <c r="AB185" i="10" s="1"/>
  <c r="AA184" i="10"/>
  <c r="AB184" i="10" s="1"/>
  <c r="AA183" i="10"/>
  <c r="AB183" i="10" s="1"/>
  <c r="AA182" i="10"/>
  <c r="AB182" i="10" s="1"/>
  <c r="AA180" i="10"/>
  <c r="AB180" i="10" s="1"/>
  <c r="AA179" i="10"/>
  <c r="AB179" i="10" s="1"/>
  <c r="AA173" i="10"/>
  <c r="AB173" i="10" s="1"/>
  <c r="AA165" i="10"/>
  <c r="AB165" i="10" s="1"/>
  <c r="AA162" i="10"/>
  <c r="AB162" i="10" s="1"/>
  <c r="AA161" i="10"/>
  <c r="AB161" i="10" s="1"/>
  <c r="AA160" i="10"/>
  <c r="AB160" i="10" s="1"/>
  <c r="AA156" i="10"/>
  <c r="AB156" i="10" s="1"/>
  <c r="AA155" i="10"/>
  <c r="AB155" i="10" s="1"/>
  <c r="AA153" i="10"/>
  <c r="AB153" i="10" s="1"/>
  <c r="AA151" i="10"/>
  <c r="AB151" i="10" s="1"/>
  <c r="AA150" i="10"/>
  <c r="AB150" i="10" s="1"/>
  <c r="AA148" i="10"/>
  <c r="AB148" i="10" s="1"/>
  <c r="AA147" i="10"/>
  <c r="AB147" i="10" s="1"/>
  <c r="AA146" i="10"/>
  <c r="AB146" i="10" s="1"/>
  <c r="AA144" i="10"/>
  <c r="AB144" i="10" s="1"/>
  <c r="AA139" i="10"/>
  <c r="AB139" i="10" s="1"/>
  <c r="AA124" i="10"/>
  <c r="AB124" i="10" s="1"/>
  <c r="AA120" i="10"/>
  <c r="AB120" i="10" s="1"/>
  <c r="AA110" i="10"/>
  <c r="AB110" i="10" s="1"/>
  <c r="AA109" i="10"/>
  <c r="AB109" i="10" s="1"/>
  <c r="AA105" i="10"/>
  <c r="AB105" i="10" s="1"/>
  <c r="AA100" i="10"/>
  <c r="AB100" i="10" s="1"/>
  <c r="AA99" i="10"/>
  <c r="AB99" i="10" s="1"/>
  <c r="AA98" i="10"/>
  <c r="AB98" i="10" s="1"/>
  <c r="AA97" i="10"/>
  <c r="AB97" i="10" s="1"/>
  <c r="AA93" i="10"/>
  <c r="AB93" i="10" s="1"/>
  <c r="AA92" i="10"/>
  <c r="AB92" i="10" s="1"/>
  <c r="AA89" i="10"/>
  <c r="AB89" i="10" s="1"/>
  <c r="AA87" i="10"/>
  <c r="AB87" i="10" s="1"/>
  <c r="AA78" i="10"/>
  <c r="AB78" i="10" s="1"/>
  <c r="AA76" i="10"/>
  <c r="AB76" i="10" s="1"/>
  <c r="AA71" i="10"/>
  <c r="AB71" i="10" s="1"/>
  <c r="AA67" i="10"/>
  <c r="AB67" i="10" s="1"/>
  <c r="AA66" i="10"/>
  <c r="AB66" i="10" s="1"/>
  <c r="AA64" i="10"/>
  <c r="AB64" i="10" s="1"/>
  <c r="AA63" i="10"/>
  <c r="AB63" i="10" s="1"/>
  <c r="AA59" i="10"/>
  <c r="AB59" i="10" s="1"/>
  <c r="AA57" i="10"/>
  <c r="AB57" i="10" s="1"/>
  <c r="AA56" i="10"/>
  <c r="AB56" i="10" s="1"/>
  <c r="AA55" i="10"/>
  <c r="AB55" i="10" s="1"/>
  <c r="AA54" i="10"/>
  <c r="AB54" i="10" s="1"/>
  <c r="AA52" i="10"/>
  <c r="AB52" i="10" s="1"/>
  <c r="AA50" i="10"/>
  <c r="AB50" i="10" s="1"/>
  <c r="AA49" i="10"/>
  <c r="AB49" i="10" s="1"/>
  <c r="AA48" i="10"/>
  <c r="AB48" i="10" s="1"/>
  <c r="AA45" i="10"/>
  <c r="AB45" i="10" s="1"/>
  <c r="AA43" i="10"/>
  <c r="AB43" i="10" s="1"/>
  <c r="AA40" i="10"/>
  <c r="AB40" i="10" s="1"/>
  <c r="AA38" i="10"/>
  <c r="AB38" i="10" s="1"/>
  <c r="AA35" i="10"/>
  <c r="AB35" i="10" s="1"/>
  <c r="AA32" i="10"/>
  <c r="AB32" i="10" s="1"/>
  <c r="AA26" i="10"/>
  <c r="AB26" i="10" s="1"/>
  <c r="AA24" i="10"/>
  <c r="AB24" i="10" s="1"/>
  <c r="AA22" i="10"/>
  <c r="AB22" i="10" s="1"/>
  <c r="AA21" i="10"/>
  <c r="AB21" i="10" s="1"/>
  <c r="AA20" i="10"/>
  <c r="AB20" i="10" s="1"/>
  <c r="AA16" i="10"/>
  <c r="AB16" i="10" s="1"/>
  <c r="AA10" i="10"/>
  <c r="AB10" i="10" s="1"/>
  <c r="AA7" i="10"/>
  <c r="AB7" i="10" s="1"/>
  <c r="X383" i="10"/>
  <c r="X382" i="10"/>
  <c r="X381" i="10"/>
  <c r="X380" i="10"/>
  <c r="X379" i="10"/>
  <c r="X378" i="10"/>
  <c r="X377" i="10"/>
  <c r="X376" i="10"/>
  <c r="X375" i="10"/>
  <c r="X374" i="10"/>
  <c r="X373" i="10"/>
  <c r="X372" i="10"/>
  <c r="X371" i="10"/>
  <c r="X370" i="10"/>
  <c r="X369" i="10"/>
  <c r="X368" i="10"/>
  <c r="X367" i="10"/>
  <c r="X366" i="10"/>
  <c r="X365" i="10"/>
  <c r="X364" i="10"/>
  <c r="X363" i="10"/>
  <c r="X362" i="10"/>
  <c r="X361" i="10"/>
  <c r="X360" i="10"/>
  <c r="X359" i="10"/>
  <c r="X358" i="10"/>
  <c r="X357" i="10"/>
  <c r="X356" i="10"/>
  <c r="X355" i="10"/>
  <c r="X354" i="10"/>
  <c r="X353" i="10"/>
  <c r="X352" i="10"/>
  <c r="X351" i="10"/>
  <c r="X350" i="10"/>
  <c r="X349" i="10"/>
  <c r="X348" i="10"/>
  <c r="X347" i="10"/>
  <c r="X346" i="10"/>
  <c r="X345" i="10"/>
  <c r="X344" i="10"/>
  <c r="X343" i="10"/>
  <c r="X342" i="10"/>
  <c r="X341" i="10"/>
  <c r="X340" i="10"/>
  <c r="X339" i="10"/>
  <c r="X338" i="10"/>
  <c r="X337" i="10"/>
  <c r="X336" i="10"/>
  <c r="X335" i="10"/>
  <c r="X334" i="10"/>
  <c r="X333" i="10"/>
  <c r="X332" i="10"/>
  <c r="X331" i="10"/>
  <c r="X330" i="10"/>
  <c r="X329" i="10"/>
  <c r="X328" i="10"/>
  <c r="X327" i="10"/>
  <c r="X326" i="10"/>
  <c r="X325" i="10"/>
  <c r="X324" i="10"/>
  <c r="X323" i="10"/>
  <c r="X322" i="10"/>
  <c r="X321" i="10"/>
  <c r="X320" i="10"/>
  <c r="X319" i="10"/>
  <c r="X318" i="10"/>
  <c r="X317" i="10"/>
  <c r="X316" i="10"/>
  <c r="X315" i="10"/>
  <c r="X314" i="10"/>
  <c r="X313" i="10"/>
  <c r="X312" i="10"/>
  <c r="X311" i="10"/>
  <c r="X310" i="10"/>
  <c r="X309" i="10"/>
  <c r="X308" i="10"/>
  <c r="X307" i="10"/>
  <c r="X306" i="10"/>
  <c r="X305" i="10"/>
  <c r="X304" i="10"/>
  <c r="X303" i="10"/>
  <c r="X302" i="10"/>
  <c r="X301" i="10"/>
  <c r="X300" i="10"/>
  <c r="X299" i="10"/>
  <c r="X298" i="10"/>
  <c r="X297" i="10"/>
  <c r="X296" i="10"/>
  <c r="X295" i="10"/>
  <c r="X294" i="10"/>
  <c r="X293" i="10"/>
  <c r="X292" i="10"/>
  <c r="X291" i="10"/>
  <c r="X290" i="10"/>
  <c r="X289" i="10"/>
  <c r="X288" i="10"/>
  <c r="X287" i="10"/>
  <c r="X286" i="10"/>
  <c r="X285" i="10"/>
  <c r="X284" i="10"/>
  <c r="X283" i="10"/>
  <c r="X282" i="10"/>
  <c r="X281" i="10"/>
  <c r="X280" i="10"/>
  <c r="X279" i="10"/>
  <c r="X278" i="10"/>
  <c r="X277" i="10"/>
  <c r="X276" i="10"/>
  <c r="X275" i="10"/>
  <c r="X274" i="10"/>
  <c r="X273" i="10"/>
  <c r="X272" i="10"/>
  <c r="X271" i="10"/>
  <c r="X270" i="10"/>
  <c r="X269" i="10"/>
  <c r="X268" i="10"/>
  <c r="X267" i="10"/>
  <c r="X266" i="10"/>
  <c r="X265" i="10"/>
  <c r="X264" i="10"/>
  <c r="X263" i="10"/>
  <c r="X262" i="10"/>
  <c r="X261" i="10"/>
  <c r="X260" i="10"/>
  <c r="X259" i="10"/>
  <c r="X258" i="10"/>
  <c r="X257" i="10"/>
  <c r="X256" i="10"/>
  <c r="X255" i="10"/>
  <c r="X254" i="10"/>
  <c r="X253" i="10"/>
  <c r="X252" i="10"/>
  <c r="X251" i="10"/>
  <c r="X250" i="10"/>
  <c r="X249" i="10"/>
  <c r="X248" i="10"/>
  <c r="X247" i="10"/>
  <c r="X246" i="10"/>
  <c r="X245" i="10"/>
  <c r="X244" i="10"/>
  <c r="X243" i="10"/>
  <c r="X242" i="10"/>
  <c r="X241" i="10"/>
  <c r="X240" i="10"/>
  <c r="X239" i="10"/>
  <c r="X238" i="10"/>
  <c r="X237" i="10"/>
  <c r="X236" i="10"/>
  <c r="X235" i="10"/>
  <c r="X234" i="10"/>
  <c r="X233" i="10"/>
  <c r="X232" i="10"/>
  <c r="X231" i="10"/>
  <c r="X230" i="10"/>
  <c r="X229" i="10"/>
  <c r="X228" i="10"/>
  <c r="X227" i="10"/>
  <c r="X226" i="10"/>
  <c r="X225" i="10"/>
  <c r="X224" i="10"/>
  <c r="X223" i="10"/>
  <c r="X222" i="10"/>
  <c r="X221" i="10"/>
  <c r="X220" i="10"/>
  <c r="X219" i="10"/>
  <c r="X218" i="10"/>
  <c r="X217" i="10"/>
  <c r="X216" i="10"/>
  <c r="X215" i="10"/>
  <c r="X214" i="10"/>
  <c r="X213" i="10"/>
  <c r="X212" i="10"/>
  <c r="X211" i="10"/>
  <c r="X210" i="10"/>
  <c r="X209" i="10"/>
  <c r="X208" i="10"/>
  <c r="X207" i="10"/>
  <c r="X206" i="10"/>
  <c r="X205" i="10"/>
  <c r="X204" i="10"/>
  <c r="X203" i="10"/>
  <c r="X202" i="10"/>
  <c r="X201" i="10"/>
  <c r="X200" i="10"/>
  <c r="X199" i="10"/>
  <c r="X198" i="10"/>
  <c r="X197" i="10"/>
  <c r="X196" i="10"/>
  <c r="X195" i="10"/>
  <c r="X194" i="10"/>
  <c r="X193" i="10"/>
  <c r="X192" i="10"/>
  <c r="X191" i="10"/>
  <c r="X190" i="10"/>
  <c r="X189" i="10"/>
  <c r="X188" i="10"/>
  <c r="X187" i="10"/>
  <c r="X186" i="10"/>
  <c r="X185" i="10"/>
  <c r="X184" i="10"/>
  <c r="X183" i="10"/>
  <c r="X182" i="10"/>
  <c r="X181" i="10"/>
  <c r="X180" i="10"/>
  <c r="X179" i="10"/>
  <c r="X178" i="10"/>
  <c r="X177" i="10"/>
  <c r="X176" i="10"/>
  <c r="X175" i="10"/>
  <c r="X174" i="10"/>
  <c r="X173" i="10"/>
  <c r="X172" i="10"/>
  <c r="X171" i="10"/>
  <c r="X170" i="10"/>
  <c r="X169" i="10"/>
  <c r="X168" i="10"/>
  <c r="X167" i="10"/>
  <c r="X166" i="10"/>
  <c r="X165" i="10"/>
  <c r="X164" i="10"/>
  <c r="X163" i="10"/>
  <c r="X162" i="10"/>
  <c r="X161" i="10"/>
  <c r="X160" i="10"/>
  <c r="X159" i="10"/>
  <c r="X158" i="10"/>
  <c r="X157" i="10"/>
  <c r="X156" i="10"/>
  <c r="X155" i="10"/>
  <c r="X154" i="10"/>
  <c r="X153" i="10"/>
  <c r="X152" i="10"/>
  <c r="X151" i="10"/>
  <c r="X150" i="10"/>
  <c r="X149" i="10"/>
  <c r="X148" i="10"/>
  <c r="X147" i="10"/>
  <c r="X146" i="10"/>
  <c r="X145" i="10"/>
  <c r="X144" i="10"/>
  <c r="X143" i="10"/>
  <c r="X142" i="10"/>
  <c r="X141" i="10"/>
  <c r="X140" i="10"/>
  <c r="X139" i="10"/>
  <c r="X138" i="10"/>
  <c r="X137" i="10"/>
  <c r="X136" i="10"/>
  <c r="X135" i="10"/>
  <c r="X134" i="10"/>
  <c r="X133" i="10"/>
  <c r="X132" i="10"/>
  <c r="X131" i="10"/>
  <c r="X130" i="10"/>
  <c r="X129" i="10"/>
  <c r="X128" i="10"/>
  <c r="X127" i="10"/>
  <c r="X126" i="10"/>
  <c r="X125" i="10"/>
  <c r="X124" i="10"/>
  <c r="X123" i="10"/>
  <c r="X122" i="10"/>
  <c r="X121" i="10"/>
  <c r="X120" i="10"/>
  <c r="X119" i="10"/>
  <c r="X118" i="10"/>
  <c r="X117" i="10"/>
  <c r="X116" i="10"/>
  <c r="X115" i="10"/>
  <c r="X114" i="10"/>
  <c r="X113" i="10"/>
  <c r="X112" i="10"/>
  <c r="X111" i="10"/>
  <c r="X110" i="10"/>
  <c r="X109" i="10"/>
  <c r="X108" i="10"/>
  <c r="X107" i="10"/>
  <c r="X106" i="10"/>
  <c r="X105" i="10"/>
  <c r="X104" i="10"/>
  <c r="X103" i="10"/>
  <c r="X102" i="10"/>
  <c r="X101" i="10"/>
  <c r="X100" i="10"/>
  <c r="X99" i="10"/>
  <c r="X98" i="10"/>
  <c r="X97" i="10"/>
  <c r="X96" i="10"/>
  <c r="X95" i="10"/>
  <c r="X94" i="10"/>
  <c r="X93" i="10"/>
  <c r="X92" i="10"/>
  <c r="X91" i="10"/>
  <c r="X90" i="10"/>
  <c r="X89" i="10"/>
  <c r="X88" i="10"/>
  <c r="X87" i="10"/>
  <c r="X86" i="10"/>
  <c r="X85" i="10"/>
  <c r="X84" i="10"/>
  <c r="X83" i="10"/>
  <c r="X82" i="10"/>
  <c r="X81" i="10"/>
  <c r="X80" i="10"/>
  <c r="X79" i="10"/>
  <c r="X78" i="10"/>
  <c r="X77" i="10"/>
  <c r="X76" i="10"/>
  <c r="X75" i="10"/>
  <c r="X74" i="10"/>
  <c r="X73" i="10"/>
  <c r="X72" i="10"/>
  <c r="X71" i="10"/>
  <c r="X70" i="10"/>
  <c r="X69" i="10"/>
  <c r="X68"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X19" i="10"/>
  <c r="X18" i="10"/>
  <c r="X17" i="10"/>
  <c r="X16" i="10"/>
  <c r="X15" i="10"/>
  <c r="X14" i="10"/>
  <c r="X13" i="10"/>
  <c r="X12" i="10"/>
  <c r="X11" i="10"/>
  <c r="X10" i="10"/>
  <c r="X9" i="10"/>
  <c r="X8" i="10"/>
  <c r="X7" i="10"/>
  <c r="X6" i="10"/>
  <c r="X5" i="10"/>
  <c r="X4" i="10"/>
  <c r="X3" i="10"/>
  <c r="V383" i="10"/>
  <c r="V382" i="10"/>
  <c r="V381" i="10"/>
  <c r="V380" i="10"/>
  <c r="V379" i="10"/>
  <c r="V378" i="10"/>
  <c r="V377" i="10"/>
  <c r="V376" i="10"/>
  <c r="V375" i="10"/>
  <c r="V374" i="10"/>
  <c r="V373" i="10"/>
  <c r="V372" i="10"/>
  <c r="V371" i="10"/>
  <c r="V370" i="10"/>
  <c r="V369" i="10"/>
  <c r="V368" i="10"/>
  <c r="V367" i="10"/>
  <c r="V366" i="10"/>
  <c r="V365" i="10"/>
  <c r="V364" i="10"/>
  <c r="V363" i="10"/>
  <c r="V362" i="10"/>
  <c r="V361" i="10"/>
  <c r="V360" i="10"/>
  <c r="V359" i="10"/>
  <c r="V358" i="10"/>
  <c r="V357" i="10"/>
  <c r="V356" i="10"/>
  <c r="V355" i="10"/>
  <c r="V354" i="10"/>
  <c r="V353" i="10"/>
  <c r="V352" i="10"/>
  <c r="V351" i="10"/>
  <c r="V350" i="10"/>
  <c r="V349" i="10"/>
  <c r="V348" i="10"/>
  <c r="V347" i="10"/>
  <c r="V346" i="10"/>
  <c r="V345" i="10"/>
  <c r="V344" i="10"/>
  <c r="V343" i="10"/>
  <c r="V342" i="10"/>
  <c r="V341" i="10"/>
  <c r="V340" i="10"/>
  <c r="V339" i="10"/>
  <c r="V338" i="10"/>
  <c r="V337" i="10"/>
  <c r="V336" i="10"/>
  <c r="V335" i="10"/>
  <c r="V334" i="10"/>
  <c r="V333" i="10"/>
  <c r="V332" i="10"/>
  <c r="V331" i="10"/>
  <c r="V330" i="10"/>
  <c r="V329" i="10"/>
  <c r="V328" i="10"/>
  <c r="V327" i="10"/>
  <c r="V326" i="10"/>
  <c r="V325" i="10"/>
  <c r="V324" i="10"/>
  <c r="V323" i="10"/>
  <c r="V322" i="10"/>
  <c r="V321" i="10"/>
  <c r="V320" i="10"/>
  <c r="V319" i="10"/>
  <c r="V318" i="10"/>
  <c r="V317" i="10"/>
  <c r="V316" i="10"/>
  <c r="V315" i="10"/>
  <c r="V314" i="10"/>
  <c r="V313" i="10"/>
  <c r="V312" i="10"/>
  <c r="V311" i="10"/>
  <c r="V310" i="10"/>
  <c r="V309" i="10"/>
  <c r="V308" i="10"/>
  <c r="V307" i="10"/>
  <c r="V306" i="10"/>
  <c r="V305" i="10"/>
  <c r="V304" i="10"/>
  <c r="V303" i="10"/>
  <c r="V302" i="10"/>
  <c r="V301" i="10"/>
  <c r="V300" i="10"/>
  <c r="V299" i="10"/>
  <c r="V298" i="10"/>
  <c r="V297" i="10"/>
  <c r="V296" i="10"/>
  <c r="V295" i="10"/>
  <c r="V294" i="10"/>
  <c r="V293" i="10"/>
  <c r="V292" i="10"/>
  <c r="V291" i="10"/>
  <c r="V290" i="10"/>
  <c r="V289" i="10"/>
  <c r="V288" i="10"/>
  <c r="V287" i="10"/>
  <c r="V286" i="10"/>
  <c r="V285" i="10"/>
  <c r="V284" i="10"/>
  <c r="V283" i="10"/>
  <c r="V282" i="10"/>
  <c r="V281" i="10"/>
  <c r="V280" i="10"/>
  <c r="V279" i="10"/>
  <c r="V278" i="10"/>
  <c r="V277" i="10"/>
  <c r="V276" i="10"/>
  <c r="V275" i="10"/>
  <c r="V274" i="10"/>
  <c r="V273" i="10"/>
  <c r="V272" i="10"/>
  <c r="V271" i="10"/>
  <c r="V270" i="10"/>
  <c r="V269" i="10"/>
  <c r="V268" i="10"/>
  <c r="V267" i="10"/>
  <c r="V266" i="10"/>
  <c r="V265" i="10"/>
  <c r="V264" i="10"/>
  <c r="V263" i="10"/>
  <c r="V262" i="10"/>
  <c r="V261" i="10"/>
  <c r="V260" i="10"/>
  <c r="V259" i="10"/>
  <c r="V258" i="10"/>
  <c r="V257" i="10"/>
  <c r="V256" i="10"/>
  <c r="V255" i="10"/>
  <c r="V254" i="10"/>
  <c r="V253" i="10"/>
  <c r="V252"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1"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V56" i="10"/>
  <c r="V55" i="10"/>
  <c r="V54" i="10"/>
  <c r="V53" i="10"/>
  <c r="V52" i="10"/>
  <c r="V51" i="10"/>
  <c r="V50" i="10"/>
  <c r="V49" i="10"/>
  <c r="V48" i="10"/>
  <c r="V47" i="10"/>
  <c r="V46" i="10"/>
  <c r="V45" i="10"/>
  <c r="V44" i="10"/>
  <c r="V43" i="10"/>
  <c r="V42" i="10"/>
  <c r="V41" i="10"/>
  <c r="V40" i="10"/>
  <c r="V39" i="10"/>
  <c r="V38" i="10"/>
  <c r="V37" i="10"/>
  <c r="V36" i="10"/>
  <c r="V35" i="10"/>
  <c r="V34" i="10"/>
  <c r="V33" i="10"/>
  <c r="V32" i="10"/>
  <c r="V31" i="10"/>
  <c r="V30" i="10"/>
  <c r="V29" i="10"/>
  <c r="V28" i="10"/>
  <c r="V27" i="10"/>
  <c r="V26" i="10"/>
  <c r="V25" i="10"/>
  <c r="V24" i="10"/>
  <c r="V23" i="10"/>
  <c r="V22" i="10"/>
  <c r="V21" i="10"/>
  <c r="V20" i="10"/>
  <c r="V19" i="10"/>
  <c r="V18" i="10"/>
  <c r="V17" i="10"/>
  <c r="V16" i="10"/>
  <c r="V15" i="10"/>
  <c r="V14" i="10"/>
  <c r="V13" i="10"/>
  <c r="V12" i="10"/>
  <c r="V11" i="10"/>
  <c r="V10" i="10"/>
  <c r="V9" i="10"/>
  <c r="V8" i="10"/>
  <c r="V7" i="10"/>
  <c r="V6" i="10"/>
  <c r="V5" i="10"/>
  <c r="V4" i="10"/>
  <c r="V3" i="10"/>
  <c r="U387" i="10"/>
  <c r="CM11" i="18"/>
  <c r="CK9" i="18"/>
  <c r="CK8" i="18"/>
  <c r="CK7" i="18"/>
  <c r="CK6" i="18"/>
  <c r="CK5" i="18"/>
  <c r="CK4" i="18"/>
  <c r="CK3" i="18"/>
  <c r="CI9" i="18"/>
  <c r="CI8" i="18"/>
  <c r="CI7" i="18"/>
  <c r="CI6" i="18"/>
  <c r="CI5" i="18"/>
  <c r="CI4" i="18"/>
  <c r="CI3" i="18"/>
  <c r="CG9" i="18"/>
  <c r="CG8" i="18"/>
  <c r="CG7" i="18"/>
  <c r="CG6" i="18"/>
  <c r="CG5" i="18"/>
  <c r="CG4" i="18"/>
  <c r="CG3" i="18"/>
  <c r="BY9" i="18"/>
  <c r="CA9" i="18"/>
  <c r="CC9" i="18"/>
  <c r="CC8" i="18"/>
  <c r="CC7" i="18"/>
  <c r="CC6" i="18"/>
  <c r="CC5" i="18"/>
  <c r="CC4" i="18"/>
  <c r="CC3" i="18"/>
  <c r="CA8" i="18"/>
  <c r="CA7" i="18"/>
  <c r="CA6" i="18"/>
  <c r="CA5" i="18"/>
  <c r="CA4" i="18"/>
  <c r="CA3" i="18"/>
  <c r="BY8" i="18"/>
  <c r="BY7" i="18"/>
  <c r="BY6" i="18"/>
  <c r="BY5" i="18"/>
  <c r="BY4" i="18"/>
  <c r="BY3" i="18"/>
  <c r="BU9" i="18"/>
  <c r="BU8" i="18"/>
  <c r="BU7" i="18"/>
  <c r="BU6" i="18"/>
  <c r="BU5" i="18"/>
  <c r="BU4" i="18"/>
  <c r="BU3" i="18"/>
  <c r="BS9" i="18"/>
  <c r="BS8" i="18"/>
  <c r="BS7" i="18"/>
  <c r="BS6" i="18"/>
  <c r="BS5" i="18"/>
  <c r="BS4" i="18"/>
  <c r="BS3" i="18"/>
  <c r="BQ9" i="18"/>
  <c r="BQ8" i="18"/>
  <c r="BQ7" i="18"/>
  <c r="BQ6" i="18"/>
  <c r="BQ5" i="18"/>
  <c r="BQ4" i="18"/>
  <c r="BQ3" i="18"/>
  <c r="CL9" i="18"/>
  <c r="CL8" i="18"/>
  <c r="CL7" i="18"/>
  <c r="CL6" i="18"/>
  <c r="CL5" i="18"/>
  <c r="CL4" i="18"/>
  <c r="CL3" i="18"/>
  <c r="CD9" i="18"/>
  <c r="CD8" i="18"/>
  <c r="CD7" i="18"/>
  <c r="CD6" i="18"/>
  <c r="CD5" i="18"/>
  <c r="CD4" i="18"/>
  <c r="CD3" i="18"/>
  <c r="BV9" i="18"/>
  <c r="BV8" i="18"/>
  <c r="BV7" i="18"/>
  <c r="BV6" i="18"/>
  <c r="BV5" i="18"/>
  <c r="BV4" i="18"/>
  <c r="BV3" i="18"/>
  <c r="BN9" i="18"/>
  <c r="BN8" i="18"/>
  <c r="BN7" i="18"/>
  <c r="BN6" i="18"/>
  <c r="BN5" i="18"/>
  <c r="BN4" i="18"/>
  <c r="BN3" i="18"/>
  <c r="BM11" i="18"/>
  <c r="CC11" i="18" s="1"/>
  <c r="BL11" i="18"/>
  <c r="BK11" i="18"/>
  <c r="CJ11" i="18"/>
  <c r="CH11" i="18"/>
  <c r="CF11" i="18"/>
  <c r="CB11" i="18"/>
  <c r="BZ11" i="18"/>
  <c r="BX11" i="18"/>
  <c r="BY11" i="18" s="1"/>
  <c r="BT11" i="18"/>
  <c r="BR11" i="18"/>
  <c r="BP11" i="18"/>
  <c r="CE11" i="18"/>
  <c r="BW11" i="18"/>
  <c r="BO11" i="18"/>
  <c r="AW283" i="18"/>
  <c r="BG281" i="18"/>
  <c r="BG280" i="18"/>
  <c r="BG279" i="18"/>
  <c r="BG278" i="18"/>
  <c r="BG277" i="18"/>
  <c r="BG276" i="18"/>
  <c r="BG275" i="18"/>
  <c r="BG274" i="18"/>
  <c r="BG273" i="18"/>
  <c r="BG272" i="18"/>
  <c r="BG271" i="18"/>
  <c r="BG270" i="18"/>
  <c r="BG269" i="18"/>
  <c r="BG268" i="18"/>
  <c r="BG267" i="18"/>
  <c r="BG266" i="18"/>
  <c r="BG265" i="18"/>
  <c r="BG264" i="18"/>
  <c r="BG263" i="18"/>
  <c r="BG262" i="18"/>
  <c r="BG261" i="18"/>
  <c r="BG260" i="18"/>
  <c r="BG258" i="18"/>
  <c r="BG257" i="18"/>
  <c r="BG256" i="18"/>
  <c r="BG255" i="18"/>
  <c r="BG254" i="18"/>
  <c r="BG253" i="18"/>
  <c r="BG252" i="18"/>
  <c r="BG251" i="18"/>
  <c r="BG250" i="18"/>
  <c r="BG249" i="18"/>
  <c r="BG248" i="18"/>
  <c r="BG247" i="18"/>
  <c r="BG246" i="18"/>
  <c r="BG245" i="18"/>
  <c r="BG244" i="18"/>
  <c r="BG243" i="18"/>
  <c r="BG242" i="18"/>
  <c r="BG241" i="18"/>
  <c r="BG240" i="18"/>
  <c r="BG239" i="18"/>
  <c r="BG238" i="18"/>
  <c r="BG237" i="18"/>
  <c r="BG236" i="18"/>
  <c r="BG235" i="18"/>
  <c r="BG234" i="18"/>
  <c r="BG233" i="18"/>
  <c r="BG232" i="18"/>
  <c r="BG231" i="18"/>
  <c r="BG230" i="18"/>
  <c r="BG229" i="18"/>
  <c r="BG228" i="18"/>
  <c r="BG227" i="18"/>
  <c r="BG226" i="18"/>
  <c r="BG225" i="18"/>
  <c r="BG224" i="18"/>
  <c r="BG223" i="18"/>
  <c r="BG222" i="18"/>
  <c r="BG221" i="18"/>
  <c r="BG220" i="18"/>
  <c r="BG219" i="18"/>
  <c r="BG218" i="18"/>
  <c r="BG217" i="18"/>
  <c r="BG216" i="18"/>
  <c r="BG215" i="18"/>
  <c r="BG214" i="18"/>
  <c r="BG213" i="18"/>
  <c r="BG212" i="18"/>
  <c r="BG211" i="18"/>
  <c r="BG210" i="18"/>
  <c r="BG209" i="18"/>
  <c r="BG208" i="18"/>
  <c r="BG207" i="18"/>
  <c r="BG206" i="18"/>
  <c r="BG205" i="18"/>
  <c r="BG204" i="18"/>
  <c r="BG203" i="18"/>
  <c r="BG202" i="18"/>
  <c r="BG201" i="18"/>
  <c r="BG200" i="18"/>
  <c r="BG199" i="18"/>
  <c r="BG198" i="18"/>
  <c r="BG197" i="18"/>
  <c r="BG196" i="18"/>
  <c r="BG195" i="18"/>
  <c r="BG194" i="18"/>
  <c r="BG193" i="18"/>
  <c r="BG192" i="18"/>
  <c r="BG191" i="18"/>
  <c r="BG190" i="18"/>
  <c r="BG189" i="18"/>
  <c r="BG188" i="18"/>
  <c r="BG187" i="18"/>
  <c r="BG186" i="18"/>
  <c r="BG185" i="18"/>
  <c r="BG184" i="18"/>
  <c r="BG183" i="18"/>
  <c r="BG182" i="18"/>
  <c r="BG181" i="18"/>
  <c r="BG180" i="18"/>
  <c r="BG179" i="18"/>
  <c r="BG178" i="18"/>
  <c r="BG177" i="18"/>
  <c r="BG176" i="18"/>
  <c r="BG175" i="18"/>
  <c r="BG174" i="18"/>
  <c r="BG173" i="18"/>
  <c r="BG172" i="18"/>
  <c r="BG171" i="18"/>
  <c r="BG170" i="18"/>
  <c r="BG169" i="18"/>
  <c r="BG168" i="18"/>
  <c r="BG167" i="18"/>
  <c r="BG166" i="18"/>
  <c r="BG165" i="18"/>
  <c r="BG164" i="18"/>
  <c r="BG163" i="18"/>
  <c r="BG162" i="18"/>
  <c r="BG161" i="18"/>
  <c r="BG160" i="18"/>
  <c r="BG158" i="18"/>
  <c r="BG157" i="18"/>
  <c r="BG156" i="18"/>
  <c r="BG155" i="18"/>
  <c r="BG154" i="18"/>
  <c r="BG153" i="18"/>
  <c r="BG152" i="18"/>
  <c r="BG151" i="18"/>
  <c r="BG150" i="18"/>
  <c r="BG149" i="18"/>
  <c r="BG148" i="18"/>
  <c r="BG147" i="18"/>
  <c r="BG146" i="18"/>
  <c r="BG145" i="18"/>
  <c r="BG144" i="18"/>
  <c r="BG143" i="18"/>
  <c r="BG142" i="18"/>
  <c r="BG141" i="18"/>
  <c r="BG140" i="18"/>
  <c r="BG139" i="18"/>
  <c r="BG138" i="18"/>
  <c r="BG137" i="18"/>
  <c r="BG136" i="18"/>
  <c r="BG135" i="18"/>
  <c r="BG134" i="18"/>
  <c r="BG133" i="18"/>
  <c r="BG132" i="18"/>
  <c r="BG131" i="18"/>
  <c r="BG130" i="18"/>
  <c r="BG129" i="18"/>
  <c r="BG128" i="18"/>
  <c r="BG127" i="18"/>
  <c r="BG126" i="18"/>
  <c r="BG125" i="18"/>
  <c r="BG124" i="18"/>
  <c r="BG123" i="18"/>
  <c r="BG122" i="18"/>
  <c r="BG121" i="18"/>
  <c r="BG120" i="18"/>
  <c r="BG119" i="18"/>
  <c r="BG118" i="18"/>
  <c r="BG117" i="18"/>
  <c r="BG116" i="18"/>
  <c r="BG115" i="18"/>
  <c r="BG114" i="18"/>
  <c r="BG113" i="18"/>
  <c r="BG112" i="18"/>
  <c r="BG111" i="18"/>
  <c r="BG110" i="18"/>
  <c r="BG109" i="18"/>
  <c r="BG108" i="18"/>
  <c r="BG107" i="18"/>
  <c r="BG106" i="18"/>
  <c r="BG105" i="18"/>
  <c r="BG104" i="18"/>
  <c r="BG103" i="18"/>
  <c r="BG102" i="18"/>
  <c r="BG101" i="18"/>
  <c r="BG99" i="18"/>
  <c r="BG98" i="18"/>
  <c r="BG97" i="18"/>
  <c r="BG96" i="18"/>
  <c r="BG95" i="18"/>
  <c r="BG94" i="18"/>
  <c r="BG93" i="18"/>
  <c r="BG92" i="18"/>
  <c r="BG91" i="18"/>
  <c r="BG90" i="18"/>
  <c r="BG89" i="18"/>
  <c r="BG88" i="18"/>
  <c r="BG87" i="18"/>
  <c r="BG86" i="18"/>
  <c r="BG85" i="18"/>
  <c r="BG84" i="18"/>
  <c r="BG83" i="18"/>
  <c r="BG82" i="18"/>
  <c r="BG81" i="18"/>
  <c r="BG80" i="18"/>
  <c r="BG79" i="18"/>
  <c r="BG78" i="18"/>
  <c r="BG77" i="18"/>
  <c r="BG76" i="18"/>
  <c r="BG75" i="18"/>
  <c r="BG74" i="18"/>
  <c r="BG73" i="18"/>
  <c r="BG72" i="18"/>
  <c r="BG71" i="18"/>
  <c r="BG70" i="18"/>
  <c r="BG69" i="18"/>
  <c r="BG68" i="18"/>
  <c r="BG67" i="18"/>
  <c r="BG66" i="18"/>
  <c r="BG65" i="18"/>
  <c r="BG64" i="18"/>
  <c r="BG63" i="18"/>
  <c r="BG62" i="18"/>
  <c r="BG61" i="18"/>
  <c r="BG60" i="18"/>
  <c r="BG58" i="18"/>
  <c r="BG57" i="18"/>
  <c r="BG56" i="18"/>
  <c r="BG55" i="18"/>
  <c r="BG54" i="18"/>
  <c r="BG53" i="18"/>
  <c r="BG52" i="18"/>
  <c r="BG51" i="18"/>
  <c r="BG50" i="18"/>
  <c r="BG49" i="18"/>
  <c r="BG48" i="18"/>
  <c r="BG47" i="18"/>
  <c r="BG46" i="18"/>
  <c r="BG45" i="18"/>
  <c r="BG44" i="18"/>
  <c r="BG43" i="18"/>
  <c r="BG42" i="18"/>
  <c r="BG41" i="18"/>
  <c r="BG40" i="18"/>
  <c r="BG39" i="18"/>
  <c r="BG38" i="18"/>
  <c r="BG37" i="18"/>
  <c r="BG36" i="18"/>
  <c r="BG35" i="18"/>
  <c r="BG34" i="18"/>
  <c r="BG33" i="18"/>
  <c r="BG32" i="18"/>
  <c r="BG31" i="18"/>
  <c r="BG30" i="18"/>
  <c r="BG29" i="18"/>
  <c r="BG28" i="18"/>
  <c r="BG27" i="18"/>
  <c r="BG25" i="18"/>
  <c r="BG24" i="18"/>
  <c r="BG23" i="18"/>
  <c r="BG22" i="18"/>
  <c r="BG21" i="18"/>
  <c r="BG20" i="18"/>
  <c r="BG19" i="18"/>
  <c r="BG18" i="18"/>
  <c r="BG17" i="18"/>
  <c r="BG16" i="18"/>
  <c r="BG14" i="18"/>
  <c r="BG13" i="18"/>
  <c r="BG12" i="18"/>
  <c r="BG11" i="18"/>
  <c r="BG10" i="18"/>
  <c r="BG9" i="18"/>
  <c r="BG8" i="18"/>
  <c r="BG7" i="18"/>
  <c r="BG6" i="18"/>
  <c r="BG5" i="18"/>
  <c r="BG4" i="18"/>
  <c r="BG3" i="18"/>
  <c r="BD281" i="18"/>
  <c r="BD280" i="18"/>
  <c r="BD279" i="18"/>
  <c r="BD278" i="18"/>
  <c r="BD277" i="18"/>
  <c r="BD276" i="18"/>
  <c r="BD275" i="18"/>
  <c r="BD274" i="18"/>
  <c r="BD273" i="18"/>
  <c r="BD272" i="18"/>
  <c r="BD271" i="18"/>
  <c r="BD270" i="18"/>
  <c r="BD269" i="18"/>
  <c r="BD268" i="18"/>
  <c r="BD267" i="18"/>
  <c r="BD266" i="18"/>
  <c r="BD265" i="18"/>
  <c r="BD264" i="18"/>
  <c r="BD263" i="18"/>
  <c r="BD262" i="18"/>
  <c r="BD261" i="18"/>
  <c r="BD260" i="18"/>
  <c r="BD258" i="18"/>
  <c r="BD257" i="18"/>
  <c r="BD256" i="18"/>
  <c r="BD255" i="18"/>
  <c r="BD254" i="18"/>
  <c r="BD253" i="18"/>
  <c r="BD252" i="18"/>
  <c r="BD251" i="18"/>
  <c r="BD250" i="18"/>
  <c r="BD249" i="18"/>
  <c r="BD248" i="18"/>
  <c r="BD247" i="18"/>
  <c r="BD246" i="18"/>
  <c r="BD245" i="18"/>
  <c r="BD244" i="18"/>
  <c r="BD243" i="18"/>
  <c r="BD242" i="18"/>
  <c r="BD241" i="18"/>
  <c r="BD240" i="18"/>
  <c r="BD239" i="18"/>
  <c r="BD238" i="18"/>
  <c r="BD237" i="18"/>
  <c r="BD236" i="18"/>
  <c r="BD235" i="18"/>
  <c r="BD234" i="18"/>
  <c r="BD233" i="18"/>
  <c r="BD232" i="18"/>
  <c r="BD231" i="18"/>
  <c r="BD230" i="18"/>
  <c r="BD229" i="18"/>
  <c r="BD228" i="18"/>
  <c r="BD227" i="18"/>
  <c r="BD226" i="18"/>
  <c r="BD225" i="18"/>
  <c r="BD224" i="18"/>
  <c r="BD223" i="18"/>
  <c r="BD222" i="18"/>
  <c r="BD221" i="18"/>
  <c r="BD220" i="18"/>
  <c r="BD219" i="18"/>
  <c r="BD218" i="18"/>
  <c r="BD217" i="18"/>
  <c r="BD216" i="18"/>
  <c r="BD215" i="18"/>
  <c r="BD214" i="18"/>
  <c r="BD213" i="18"/>
  <c r="BD212" i="18"/>
  <c r="BD211" i="18"/>
  <c r="BD210" i="18"/>
  <c r="BD209" i="18"/>
  <c r="BD208" i="18"/>
  <c r="BD207" i="18"/>
  <c r="BD206" i="18"/>
  <c r="BD205" i="18"/>
  <c r="BD204" i="18"/>
  <c r="BD203" i="18"/>
  <c r="BD202" i="18"/>
  <c r="BD201" i="18"/>
  <c r="BD200" i="18"/>
  <c r="BD199" i="18"/>
  <c r="BD198" i="18"/>
  <c r="BD197" i="18"/>
  <c r="BD196" i="18"/>
  <c r="BD195" i="18"/>
  <c r="BD194" i="18"/>
  <c r="BD193" i="18"/>
  <c r="BD192" i="18"/>
  <c r="BD191" i="18"/>
  <c r="BD190" i="18"/>
  <c r="BD189" i="18"/>
  <c r="BD188" i="18"/>
  <c r="BD187" i="18"/>
  <c r="BD186" i="18"/>
  <c r="BD185" i="18"/>
  <c r="BD184" i="18"/>
  <c r="BD183" i="18"/>
  <c r="BD182" i="18"/>
  <c r="BD181" i="18"/>
  <c r="BD180" i="18"/>
  <c r="BD179" i="18"/>
  <c r="BD178" i="18"/>
  <c r="BD177" i="18"/>
  <c r="BD176" i="18"/>
  <c r="BD175" i="18"/>
  <c r="BD174" i="18"/>
  <c r="BD173" i="18"/>
  <c r="BD172" i="18"/>
  <c r="BD171" i="18"/>
  <c r="BD170" i="18"/>
  <c r="BD169" i="18"/>
  <c r="BD168" i="18"/>
  <c r="BD167" i="18"/>
  <c r="BD166" i="18"/>
  <c r="BD165" i="18"/>
  <c r="BD164" i="18"/>
  <c r="BD163" i="18"/>
  <c r="BD162" i="18"/>
  <c r="BD161" i="18"/>
  <c r="BD160" i="18"/>
  <c r="BD158" i="18"/>
  <c r="BD157" i="18"/>
  <c r="BD156" i="18"/>
  <c r="BD155" i="18"/>
  <c r="BD154" i="18"/>
  <c r="BD153" i="18"/>
  <c r="BD152" i="18"/>
  <c r="BD151" i="18"/>
  <c r="BD150" i="18"/>
  <c r="BD149" i="18"/>
  <c r="BD148" i="18"/>
  <c r="BD147" i="18"/>
  <c r="BD146" i="18"/>
  <c r="BD145" i="18"/>
  <c r="BD144" i="18"/>
  <c r="BD143" i="18"/>
  <c r="BD142" i="18"/>
  <c r="BD141" i="18"/>
  <c r="BD140" i="18"/>
  <c r="BD139" i="18"/>
  <c r="BD138" i="18"/>
  <c r="BD137" i="18"/>
  <c r="BD136" i="18"/>
  <c r="BD135" i="18"/>
  <c r="BD134" i="18"/>
  <c r="BD133" i="18"/>
  <c r="BD132" i="18"/>
  <c r="BD131" i="18"/>
  <c r="BD130" i="18"/>
  <c r="BD129" i="18"/>
  <c r="BD128" i="18"/>
  <c r="BD127" i="18"/>
  <c r="BD126" i="18"/>
  <c r="BD125" i="18"/>
  <c r="BD124" i="18"/>
  <c r="BD123" i="18"/>
  <c r="BD122" i="18"/>
  <c r="BD121" i="18"/>
  <c r="BD120" i="18"/>
  <c r="BD119" i="18"/>
  <c r="BD118" i="18"/>
  <c r="BD117" i="18"/>
  <c r="BD116" i="18"/>
  <c r="BD115" i="18"/>
  <c r="BD114" i="18"/>
  <c r="BD113" i="18"/>
  <c r="BD112" i="18"/>
  <c r="BD111" i="18"/>
  <c r="BD110" i="18"/>
  <c r="BD109" i="18"/>
  <c r="BD108" i="18"/>
  <c r="BD107" i="18"/>
  <c r="BD106" i="18"/>
  <c r="BD105" i="18"/>
  <c r="BD104" i="18"/>
  <c r="BD103" i="18"/>
  <c r="BD102" i="18"/>
  <c r="BD101" i="18"/>
  <c r="BD99" i="18"/>
  <c r="BD98" i="18"/>
  <c r="BD97" i="18"/>
  <c r="BD96" i="18"/>
  <c r="BD95" i="18"/>
  <c r="BD94" i="18"/>
  <c r="BD93" i="18"/>
  <c r="BD92" i="18"/>
  <c r="BD91" i="18"/>
  <c r="BD90" i="18"/>
  <c r="BD89" i="18"/>
  <c r="BD88" i="18"/>
  <c r="BD87" i="18"/>
  <c r="BD86" i="18"/>
  <c r="BD85" i="18"/>
  <c r="BD84" i="18"/>
  <c r="BD83" i="18"/>
  <c r="BD82" i="18"/>
  <c r="BD81" i="18"/>
  <c r="BD80" i="18"/>
  <c r="BD79" i="18"/>
  <c r="BD78" i="18"/>
  <c r="BD77" i="18"/>
  <c r="BD76" i="18"/>
  <c r="BD75" i="18"/>
  <c r="BD74" i="18"/>
  <c r="BD73" i="18"/>
  <c r="BD72" i="18"/>
  <c r="BD71" i="18"/>
  <c r="BD70" i="18"/>
  <c r="BD69" i="18"/>
  <c r="BD68" i="18"/>
  <c r="BD67" i="18"/>
  <c r="BD66" i="18"/>
  <c r="BD65" i="18"/>
  <c r="BD64" i="18"/>
  <c r="BD63" i="18"/>
  <c r="BD62" i="18"/>
  <c r="BD61" i="18"/>
  <c r="BD60" i="18"/>
  <c r="BD58" i="18"/>
  <c r="BD57" i="18"/>
  <c r="BD56" i="18"/>
  <c r="BD55" i="18"/>
  <c r="BD54" i="18"/>
  <c r="BD53" i="18"/>
  <c r="BD52" i="18"/>
  <c r="BD51" i="18"/>
  <c r="BD50" i="18"/>
  <c r="BD49" i="18"/>
  <c r="BD48" i="18"/>
  <c r="BD47" i="18"/>
  <c r="BD46" i="18"/>
  <c r="BD45" i="18"/>
  <c r="BD44" i="18"/>
  <c r="BD43" i="18"/>
  <c r="BD42" i="18"/>
  <c r="BD41" i="18"/>
  <c r="BD40" i="18"/>
  <c r="BD39" i="18"/>
  <c r="BD38" i="18"/>
  <c r="BD37" i="18"/>
  <c r="BD36" i="18"/>
  <c r="BD35" i="18"/>
  <c r="BD34" i="18"/>
  <c r="BD33" i="18"/>
  <c r="BD32" i="18"/>
  <c r="BD31" i="18"/>
  <c r="BD30" i="18"/>
  <c r="BD29" i="18"/>
  <c r="BD28" i="18"/>
  <c r="BD27" i="18"/>
  <c r="BD25" i="18"/>
  <c r="BD24" i="18"/>
  <c r="BD23" i="18"/>
  <c r="BD22" i="18"/>
  <c r="BD21" i="18"/>
  <c r="BD20" i="18"/>
  <c r="BD19" i="18"/>
  <c r="BD18" i="18"/>
  <c r="BD17" i="18"/>
  <c r="BD16" i="18"/>
  <c r="BD14" i="18"/>
  <c r="BD13" i="18"/>
  <c r="BD12" i="18"/>
  <c r="BD11" i="18"/>
  <c r="BD10" i="18"/>
  <c r="BD9" i="18"/>
  <c r="BD8" i="18"/>
  <c r="BD7" i="18"/>
  <c r="BD6" i="18"/>
  <c r="BD5" i="18"/>
  <c r="BD4" i="18"/>
  <c r="BD3" i="18"/>
  <c r="BA281" i="18"/>
  <c r="BA280" i="18"/>
  <c r="BA279" i="18"/>
  <c r="BA278" i="18"/>
  <c r="BA277" i="18"/>
  <c r="BA276" i="18"/>
  <c r="BA275" i="18"/>
  <c r="BA274" i="18"/>
  <c r="BA273" i="18"/>
  <c r="BA272" i="18"/>
  <c r="BA271" i="18"/>
  <c r="BA270" i="18"/>
  <c r="BA269" i="18"/>
  <c r="BA268" i="18"/>
  <c r="BA267" i="18"/>
  <c r="BA266" i="18"/>
  <c r="BA265" i="18"/>
  <c r="BA264" i="18"/>
  <c r="BA263" i="18"/>
  <c r="BA262" i="18"/>
  <c r="BA261" i="18"/>
  <c r="BA260" i="18"/>
  <c r="BA258" i="18"/>
  <c r="BA257" i="18"/>
  <c r="BA256" i="18"/>
  <c r="BA255" i="18"/>
  <c r="BA254" i="18"/>
  <c r="BA253" i="18"/>
  <c r="BA252" i="18"/>
  <c r="BA251" i="18"/>
  <c r="BA250" i="18"/>
  <c r="BA249" i="18"/>
  <c r="BA248" i="18"/>
  <c r="BA247" i="18"/>
  <c r="BA246" i="18"/>
  <c r="BA245" i="18"/>
  <c r="BA244" i="18"/>
  <c r="BA243" i="18"/>
  <c r="BA242" i="18"/>
  <c r="BA241" i="18"/>
  <c r="BA240" i="18"/>
  <c r="BA239" i="18"/>
  <c r="BA238" i="18"/>
  <c r="BA237" i="18"/>
  <c r="BA236" i="18"/>
  <c r="BA235" i="18"/>
  <c r="BA234" i="18"/>
  <c r="BA233" i="18"/>
  <c r="BA232" i="18"/>
  <c r="BA231" i="18"/>
  <c r="BA230" i="18"/>
  <c r="BA229" i="18"/>
  <c r="BA228" i="18"/>
  <c r="BA227" i="18"/>
  <c r="BA226" i="18"/>
  <c r="BA225" i="18"/>
  <c r="BA224" i="18"/>
  <c r="BA223" i="18"/>
  <c r="BA222" i="18"/>
  <c r="BA221" i="18"/>
  <c r="BA220" i="18"/>
  <c r="BA219" i="18"/>
  <c r="BA218" i="18"/>
  <c r="BA217" i="18"/>
  <c r="BA216" i="18"/>
  <c r="BA215" i="18"/>
  <c r="BA214" i="18"/>
  <c r="BA213" i="18"/>
  <c r="BA212" i="18"/>
  <c r="BA211" i="18"/>
  <c r="BA210" i="18"/>
  <c r="BA209" i="18"/>
  <c r="BA208" i="18"/>
  <c r="BA207" i="18"/>
  <c r="BA206" i="18"/>
  <c r="BA205" i="18"/>
  <c r="BA204" i="18"/>
  <c r="BA203" i="18"/>
  <c r="BA202" i="18"/>
  <c r="BA201" i="18"/>
  <c r="BA200" i="18"/>
  <c r="BA199" i="18"/>
  <c r="BA198" i="18"/>
  <c r="BA197" i="18"/>
  <c r="BA196" i="18"/>
  <c r="BA195" i="18"/>
  <c r="BA194" i="18"/>
  <c r="BA193" i="18"/>
  <c r="BA192" i="18"/>
  <c r="BA191" i="18"/>
  <c r="BA190" i="18"/>
  <c r="BA189" i="18"/>
  <c r="BA188" i="18"/>
  <c r="BA187" i="18"/>
  <c r="BA186" i="18"/>
  <c r="BA185" i="18"/>
  <c r="BA184" i="18"/>
  <c r="BA183" i="18"/>
  <c r="BA182" i="18"/>
  <c r="BA181" i="18"/>
  <c r="BA180" i="18"/>
  <c r="BA179" i="18"/>
  <c r="BA178" i="18"/>
  <c r="BA177" i="18"/>
  <c r="BA176" i="18"/>
  <c r="BA175" i="18"/>
  <c r="BA174" i="18"/>
  <c r="BA173" i="18"/>
  <c r="BA172" i="18"/>
  <c r="BA171" i="18"/>
  <c r="BA170" i="18"/>
  <c r="BA169" i="18"/>
  <c r="BA168" i="18"/>
  <c r="BA167" i="18"/>
  <c r="BA166" i="18"/>
  <c r="BA165" i="18"/>
  <c r="BA164" i="18"/>
  <c r="BA163" i="18"/>
  <c r="BA162" i="18"/>
  <c r="BA161" i="18"/>
  <c r="BA160" i="18"/>
  <c r="BA158" i="18"/>
  <c r="BA157" i="18"/>
  <c r="BA156" i="18"/>
  <c r="BA155" i="18"/>
  <c r="BA154" i="18"/>
  <c r="BA153" i="18"/>
  <c r="BA152" i="18"/>
  <c r="BA151" i="18"/>
  <c r="BA150" i="18"/>
  <c r="BA149" i="18"/>
  <c r="BA148" i="18"/>
  <c r="BA147" i="18"/>
  <c r="BA146" i="18"/>
  <c r="BA145" i="18"/>
  <c r="BA144" i="18"/>
  <c r="BA143" i="18"/>
  <c r="BA142" i="18"/>
  <c r="BA141" i="18"/>
  <c r="BA140" i="18"/>
  <c r="BA139" i="18"/>
  <c r="BA138" i="18"/>
  <c r="BA137" i="18"/>
  <c r="BA136" i="18"/>
  <c r="BA135" i="18"/>
  <c r="BA134" i="18"/>
  <c r="BA133" i="18"/>
  <c r="BA132" i="18"/>
  <c r="BA131" i="18"/>
  <c r="BA130" i="18"/>
  <c r="BA129" i="18"/>
  <c r="BA128" i="18"/>
  <c r="BA127" i="18"/>
  <c r="BA126" i="18"/>
  <c r="BA125" i="18"/>
  <c r="BA124" i="18"/>
  <c r="BA123" i="18"/>
  <c r="BA122" i="18"/>
  <c r="BA121" i="18"/>
  <c r="BA120" i="18"/>
  <c r="BA119" i="18"/>
  <c r="BA118" i="18"/>
  <c r="BA117" i="18"/>
  <c r="BA116" i="18"/>
  <c r="BA115" i="18"/>
  <c r="BA114" i="18"/>
  <c r="BA113" i="18"/>
  <c r="BA112" i="18"/>
  <c r="BA111" i="18"/>
  <c r="BA110" i="18"/>
  <c r="BA109" i="18"/>
  <c r="BA108" i="18"/>
  <c r="BA107" i="18"/>
  <c r="BA106" i="18"/>
  <c r="BA105" i="18"/>
  <c r="BA104" i="18"/>
  <c r="BA103" i="18"/>
  <c r="BA102" i="18"/>
  <c r="BA101" i="18"/>
  <c r="BA99" i="18"/>
  <c r="BA98" i="18"/>
  <c r="BA97" i="18"/>
  <c r="BA96" i="18"/>
  <c r="BA95" i="18"/>
  <c r="BA94" i="18"/>
  <c r="BA93" i="18"/>
  <c r="BA92" i="18"/>
  <c r="BA91" i="18"/>
  <c r="BA90" i="18"/>
  <c r="BA89" i="18"/>
  <c r="BA88" i="18"/>
  <c r="BA87" i="18"/>
  <c r="BA86" i="18"/>
  <c r="BA85" i="18"/>
  <c r="BA84" i="18"/>
  <c r="BA83" i="18"/>
  <c r="BA82" i="18"/>
  <c r="BA81" i="18"/>
  <c r="BA80" i="18"/>
  <c r="BA79" i="18"/>
  <c r="BA78" i="18"/>
  <c r="BA77" i="18"/>
  <c r="BA76" i="18"/>
  <c r="BA75" i="18"/>
  <c r="BA74" i="18"/>
  <c r="BA73" i="18"/>
  <c r="BA72" i="18"/>
  <c r="BA71" i="18"/>
  <c r="BA70" i="18"/>
  <c r="BA69" i="18"/>
  <c r="BA68" i="18"/>
  <c r="BA67" i="18"/>
  <c r="BA66" i="18"/>
  <c r="BA65" i="18"/>
  <c r="BA64" i="18"/>
  <c r="BA63" i="18"/>
  <c r="BA62" i="18"/>
  <c r="BA61" i="18"/>
  <c r="BA60" i="18"/>
  <c r="BA58" i="18"/>
  <c r="BA57" i="18"/>
  <c r="BA56" i="18"/>
  <c r="BA55" i="18"/>
  <c r="BA54" i="18"/>
  <c r="BA53" i="18"/>
  <c r="BA52" i="18"/>
  <c r="BA51" i="18"/>
  <c r="BA50" i="18"/>
  <c r="BA49" i="18"/>
  <c r="BA48" i="18"/>
  <c r="BA47" i="18"/>
  <c r="BA46" i="18"/>
  <c r="BA45" i="18"/>
  <c r="BA44" i="18"/>
  <c r="BA43" i="18"/>
  <c r="BA42" i="18"/>
  <c r="BA41" i="18"/>
  <c r="BA40" i="18"/>
  <c r="BA39" i="18"/>
  <c r="BA38" i="18"/>
  <c r="BA37" i="18"/>
  <c r="BA36" i="18"/>
  <c r="BA35" i="18"/>
  <c r="BA34" i="18"/>
  <c r="BA33" i="18"/>
  <c r="BA32" i="18"/>
  <c r="BA31" i="18"/>
  <c r="BA30" i="18"/>
  <c r="BA29" i="18"/>
  <c r="BA28" i="18"/>
  <c r="BA27" i="18"/>
  <c r="BA25" i="18"/>
  <c r="BA24" i="18"/>
  <c r="BA23" i="18"/>
  <c r="BA22" i="18"/>
  <c r="BA21" i="18"/>
  <c r="BA20" i="18"/>
  <c r="BA19" i="18"/>
  <c r="BA18" i="18"/>
  <c r="BA17" i="18"/>
  <c r="BA16" i="18"/>
  <c r="BA14" i="18"/>
  <c r="BA13" i="18"/>
  <c r="BA12" i="18"/>
  <c r="BA11" i="18"/>
  <c r="BA10" i="18"/>
  <c r="BA9" i="18"/>
  <c r="BA8" i="18"/>
  <c r="BA7" i="18"/>
  <c r="BA6" i="18"/>
  <c r="BA5" i="18"/>
  <c r="BA4" i="18"/>
  <c r="BA3" i="18"/>
  <c r="AG447" i="13"/>
  <c r="AG446" i="13"/>
  <c r="AG445" i="13"/>
  <c r="AG444" i="13"/>
  <c r="AG443" i="13"/>
  <c r="AG442" i="13"/>
  <c r="AG441" i="13"/>
  <c r="AG440" i="13"/>
  <c r="AG439" i="13"/>
  <c r="AG438" i="13"/>
  <c r="AG437" i="13"/>
  <c r="AG436" i="13"/>
  <c r="AG435" i="13"/>
  <c r="AG434" i="13"/>
  <c r="AG433" i="13"/>
  <c r="AG432" i="13"/>
  <c r="AG431" i="13"/>
  <c r="AG430" i="13"/>
  <c r="AG429" i="13"/>
  <c r="AG428" i="13"/>
  <c r="AG427" i="13"/>
  <c r="AG426" i="13"/>
  <c r="AG425" i="13"/>
  <c r="AG424" i="13"/>
  <c r="AG423" i="13"/>
  <c r="AG422" i="13"/>
  <c r="AG421" i="13"/>
  <c r="AG420" i="13"/>
  <c r="AG419" i="13"/>
  <c r="AG418" i="13"/>
  <c r="AG417" i="13"/>
  <c r="AG416" i="13"/>
  <c r="AG415" i="13"/>
  <c r="AG414" i="13"/>
  <c r="AG413" i="13"/>
  <c r="AG412" i="13"/>
  <c r="AG411" i="13"/>
  <c r="AG410" i="13"/>
  <c r="AG409" i="13"/>
  <c r="AG408" i="13"/>
  <c r="AG407" i="13"/>
  <c r="AG406" i="13"/>
  <c r="AG405" i="13"/>
  <c r="AG404" i="13"/>
  <c r="AG403" i="13"/>
  <c r="AG402" i="13"/>
  <c r="AG401" i="13"/>
  <c r="AG400" i="13"/>
  <c r="AG399" i="13"/>
  <c r="AG398" i="13"/>
  <c r="AG397" i="13"/>
  <c r="AG396" i="13"/>
  <c r="AG395" i="13"/>
  <c r="AG394" i="13"/>
  <c r="AG393" i="13"/>
  <c r="AG392" i="13"/>
  <c r="AG391" i="13"/>
  <c r="AG390" i="13"/>
  <c r="AG389" i="13"/>
  <c r="AG388" i="13"/>
  <c r="AG387" i="13"/>
  <c r="AG386" i="13"/>
  <c r="AG385" i="13"/>
  <c r="AG384" i="13"/>
  <c r="AG383" i="13"/>
  <c r="AG382" i="13"/>
  <c r="AG381" i="13"/>
  <c r="AG380" i="13"/>
  <c r="AG379" i="13"/>
  <c r="AG378" i="13"/>
  <c r="AG377" i="13"/>
  <c r="AG376" i="13"/>
  <c r="AG375" i="13"/>
  <c r="AG374" i="13"/>
  <c r="AG373" i="13"/>
  <c r="AG372" i="13"/>
  <c r="AG371" i="13"/>
  <c r="AG370" i="13"/>
  <c r="AG369" i="13"/>
  <c r="AG368" i="13"/>
  <c r="AG367" i="13"/>
  <c r="AG366" i="13"/>
  <c r="AG365" i="13"/>
  <c r="AG364" i="13"/>
  <c r="AG363" i="13"/>
  <c r="AG362" i="13"/>
  <c r="AG361" i="13"/>
  <c r="AG360" i="13"/>
  <c r="AG359" i="13"/>
  <c r="AG358" i="13"/>
  <c r="AG357" i="13"/>
  <c r="AG356" i="13"/>
  <c r="AG355" i="13"/>
  <c r="AG354" i="13"/>
  <c r="AG353" i="13"/>
  <c r="AG352" i="13"/>
  <c r="AG351" i="13"/>
  <c r="AG350" i="13"/>
  <c r="AG349" i="13"/>
  <c r="AG348" i="13"/>
  <c r="AG347" i="13"/>
  <c r="AG346" i="13"/>
  <c r="AG345" i="13"/>
  <c r="AG344" i="13"/>
  <c r="AG343" i="13"/>
  <c r="AG342" i="13"/>
  <c r="AG341" i="13"/>
  <c r="AG340" i="13"/>
  <c r="AG339" i="13"/>
  <c r="AG338" i="13"/>
  <c r="AG337" i="13"/>
  <c r="AG336" i="13"/>
  <c r="AG335" i="13"/>
  <c r="AG334" i="13"/>
  <c r="AG333" i="13"/>
  <c r="AG332" i="13"/>
  <c r="AG331" i="13"/>
  <c r="AG330" i="13"/>
  <c r="AG329" i="13"/>
  <c r="AG328" i="13"/>
  <c r="AG327" i="13"/>
  <c r="AG326" i="13"/>
  <c r="AG325" i="13"/>
  <c r="AG324" i="13"/>
  <c r="AG323" i="13"/>
  <c r="AG322" i="13"/>
  <c r="AG321" i="13"/>
  <c r="AG320" i="13"/>
  <c r="AG319" i="13"/>
  <c r="AG318" i="13"/>
  <c r="AG317" i="13"/>
  <c r="AG316" i="13"/>
  <c r="AG315" i="13"/>
  <c r="AG314" i="13"/>
  <c r="AG313" i="13"/>
  <c r="AG312" i="13"/>
  <c r="AG311" i="13"/>
  <c r="AG310" i="13"/>
  <c r="AG309" i="13"/>
  <c r="AG308" i="13"/>
  <c r="AG307" i="13"/>
  <c r="AG306" i="13"/>
  <c r="AG305" i="13"/>
  <c r="AG304" i="13"/>
  <c r="AG303" i="13"/>
  <c r="AG302" i="13"/>
  <c r="AG301" i="13"/>
  <c r="AG300" i="13"/>
  <c r="AG299" i="13"/>
  <c r="AG298" i="13"/>
  <c r="AG297" i="13"/>
  <c r="AG296" i="13"/>
  <c r="AG295" i="13"/>
  <c r="AG294" i="13"/>
  <c r="AG293" i="13"/>
  <c r="AG292" i="13"/>
  <c r="AG291" i="13"/>
  <c r="AG290" i="13"/>
  <c r="AG289" i="13"/>
  <c r="AG288" i="13"/>
  <c r="AG287" i="13"/>
  <c r="AG286" i="13"/>
  <c r="AG285" i="13"/>
  <c r="AG284" i="13"/>
  <c r="AG283" i="13"/>
  <c r="AG282" i="13"/>
  <c r="AG281" i="13"/>
  <c r="AG280" i="13"/>
  <c r="AG279" i="13"/>
  <c r="AG278" i="13"/>
  <c r="AG277" i="13"/>
  <c r="AG276" i="13"/>
  <c r="AG275" i="13"/>
  <c r="AG274" i="13"/>
  <c r="AG273" i="13"/>
  <c r="AG272" i="13"/>
  <c r="AG271" i="13"/>
  <c r="AG270" i="13"/>
  <c r="AG269" i="13"/>
  <c r="AG268" i="13"/>
  <c r="AG267" i="13"/>
  <c r="AG266" i="13"/>
  <c r="AG265" i="13"/>
  <c r="AG264" i="13"/>
  <c r="AG263" i="13"/>
  <c r="AG262" i="13"/>
  <c r="AG261" i="13"/>
  <c r="AG260" i="13"/>
  <c r="AG259" i="13"/>
  <c r="AG258" i="13"/>
  <c r="AG257" i="13"/>
  <c r="AG256" i="13"/>
  <c r="AG255" i="13"/>
  <c r="AG254" i="13"/>
  <c r="AG253" i="13"/>
  <c r="AG252" i="13"/>
  <c r="AG251" i="13"/>
  <c r="AG250" i="13"/>
  <c r="AG249" i="13"/>
  <c r="AG248" i="13"/>
  <c r="AG247" i="13"/>
  <c r="AG246" i="13"/>
  <c r="AG245" i="13"/>
  <c r="AG244" i="13"/>
  <c r="AG243" i="13"/>
  <c r="AG242" i="13"/>
  <c r="AG241" i="13"/>
  <c r="AG240" i="13"/>
  <c r="AG239" i="13"/>
  <c r="AG237" i="13"/>
  <c r="AG236" i="13"/>
  <c r="AG235" i="13"/>
  <c r="AG234" i="13"/>
  <c r="AG233" i="13"/>
  <c r="AG232" i="13"/>
  <c r="AG230" i="13"/>
  <c r="AG229" i="13"/>
  <c r="AG227" i="13"/>
  <c r="AG226" i="13"/>
  <c r="AG224" i="13"/>
  <c r="AG223" i="13"/>
  <c r="AG222" i="13"/>
  <c r="AG220" i="13"/>
  <c r="AG219" i="13"/>
  <c r="AG218" i="13"/>
  <c r="AG217" i="13"/>
  <c r="AG215" i="13"/>
  <c r="AG214" i="13"/>
  <c r="AG212" i="13"/>
  <c r="AG211" i="13"/>
  <c r="AG210" i="13"/>
  <c r="AG209" i="13"/>
  <c r="AG208" i="13"/>
  <c r="AG207" i="13"/>
  <c r="AG206" i="13"/>
  <c r="AG204" i="13"/>
  <c r="AG203" i="13"/>
  <c r="AG202" i="13"/>
  <c r="AG200" i="13"/>
  <c r="AG199" i="13"/>
  <c r="AG198" i="13"/>
  <c r="AG196" i="13"/>
  <c r="AG195" i="13"/>
  <c r="AG193" i="13"/>
  <c r="AG192" i="13"/>
  <c r="AG190" i="13"/>
  <c r="AG189" i="13"/>
  <c r="AG187" i="13"/>
  <c r="AG186" i="13"/>
  <c r="AG185" i="13"/>
  <c r="AG184" i="13"/>
  <c r="AG183" i="13"/>
  <c r="AG181" i="13"/>
  <c r="AG180" i="13"/>
  <c r="AG178" i="13"/>
  <c r="AG177" i="13"/>
  <c r="AG175" i="13"/>
  <c r="AG174" i="13"/>
  <c r="AG173" i="13"/>
  <c r="AG172" i="13"/>
  <c r="AG171" i="13"/>
  <c r="AG170" i="13"/>
  <c r="AG168" i="13"/>
  <c r="AG167" i="13"/>
  <c r="AG166" i="13"/>
  <c r="AG164" i="13"/>
  <c r="AG163" i="13"/>
  <c r="AG161" i="13"/>
  <c r="AG160" i="13"/>
  <c r="AG159" i="13"/>
  <c r="AG158" i="13"/>
  <c r="AG157" i="13"/>
  <c r="AG156" i="13"/>
  <c r="AG155" i="13"/>
  <c r="AG153" i="13"/>
  <c r="AG152" i="13"/>
  <c r="AG150" i="13"/>
  <c r="AG149" i="13"/>
  <c r="AG147" i="13"/>
  <c r="AG146" i="13"/>
  <c r="AG144" i="13"/>
  <c r="AG143" i="13"/>
  <c r="AG141" i="13"/>
  <c r="AG140" i="13"/>
  <c r="AG138" i="13"/>
  <c r="AG137" i="13"/>
  <c r="AG135" i="13"/>
  <c r="AG134" i="13"/>
  <c r="AG133" i="13"/>
  <c r="AG131" i="13"/>
  <c r="AG130" i="13"/>
  <c r="AG128" i="13"/>
  <c r="AG127" i="13"/>
  <c r="AG125" i="13"/>
  <c r="AG124" i="13"/>
  <c r="AG122" i="13"/>
  <c r="AG121" i="13"/>
  <c r="AG119" i="13"/>
  <c r="AG118" i="13"/>
  <c r="AG117" i="13"/>
  <c r="AG115" i="13"/>
  <c r="AG114" i="13"/>
  <c r="AG112" i="13"/>
  <c r="AG111" i="13"/>
  <c r="AG109" i="13"/>
  <c r="AG108" i="13"/>
  <c r="AG106" i="13"/>
  <c r="AG105" i="13"/>
  <c r="AG104" i="13"/>
  <c r="AG102" i="13"/>
  <c r="AG101" i="13"/>
  <c r="AG99" i="13"/>
  <c r="AG98" i="13"/>
  <c r="AG96" i="13"/>
  <c r="AG95" i="13"/>
  <c r="AG94" i="13"/>
  <c r="AG92" i="13"/>
  <c r="AG91" i="13"/>
  <c r="AG89" i="13"/>
  <c r="AG88" i="13"/>
  <c r="AG86" i="13"/>
  <c r="AG85" i="13"/>
  <c r="AG83" i="13"/>
  <c r="AG82" i="13"/>
  <c r="AG81" i="13"/>
  <c r="AG80" i="13"/>
  <c r="AG78" i="13"/>
  <c r="AG77" i="13"/>
  <c r="AG75" i="13"/>
  <c r="AG74" i="13"/>
  <c r="AG73" i="13"/>
  <c r="AG71" i="13"/>
  <c r="AG70" i="13"/>
  <c r="AG68" i="13"/>
  <c r="AG67" i="13"/>
  <c r="AG65" i="13"/>
  <c r="AG64" i="13"/>
  <c r="AG62" i="13"/>
  <c r="AG61" i="13"/>
  <c r="AG60" i="13"/>
  <c r="AG59" i="13"/>
  <c r="AG57" i="13"/>
  <c r="AG56" i="13"/>
  <c r="AG54" i="13"/>
  <c r="AG53" i="13"/>
  <c r="AG52" i="13"/>
  <c r="AG50" i="13"/>
  <c r="AG49" i="13"/>
  <c r="AG47" i="13"/>
  <c r="AG46" i="13"/>
  <c r="AG44" i="13"/>
  <c r="AG43" i="13"/>
  <c r="AG41" i="13"/>
  <c r="AG40" i="13"/>
  <c r="AG39" i="13"/>
  <c r="AG37" i="13"/>
  <c r="AG36" i="13"/>
  <c r="AG35" i="13"/>
  <c r="AG33" i="13"/>
  <c r="AG32" i="13"/>
  <c r="AG31" i="13"/>
  <c r="AG29" i="13"/>
  <c r="AG28" i="13"/>
  <c r="AG26" i="13"/>
  <c r="AG25" i="13"/>
  <c r="AG23" i="13"/>
  <c r="AG22" i="13"/>
  <c r="AG20" i="13"/>
  <c r="AG19" i="13"/>
  <c r="AG18" i="13"/>
  <c r="AG17" i="13"/>
  <c r="AG16" i="13"/>
  <c r="AG14" i="13"/>
  <c r="AG13" i="13"/>
  <c r="AG12" i="13"/>
  <c r="AG10" i="13"/>
  <c r="AG9" i="13"/>
  <c r="AG7" i="13"/>
  <c r="AG6" i="13"/>
  <c r="AG4" i="13"/>
  <c r="AG3" i="13"/>
  <c r="AK447" i="13"/>
  <c r="AK446" i="13"/>
  <c r="AK445" i="13"/>
  <c r="AK444" i="13"/>
  <c r="AK443" i="13"/>
  <c r="AK442" i="13"/>
  <c r="AK441" i="13"/>
  <c r="AK440" i="13"/>
  <c r="AK439" i="13"/>
  <c r="AK438" i="13"/>
  <c r="AK437" i="13"/>
  <c r="AK436" i="13"/>
  <c r="AK435" i="13"/>
  <c r="AK434" i="13"/>
  <c r="AK433" i="13"/>
  <c r="AK432" i="13"/>
  <c r="AK431" i="13"/>
  <c r="AK430" i="13"/>
  <c r="AK429" i="13"/>
  <c r="AK428" i="13"/>
  <c r="AK427" i="13"/>
  <c r="AK426" i="13"/>
  <c r="AK425" i="13"/>
  <c r="AK424" i="13"/>
  <c r="AK423" i="13"/>
  <c r="AK422" i="13"/>
  <c r="AK421" i="13"/>
  <c r="AK420" i="13"/>
  <c r="AK419" i="13"/>
  <c r="AK418" i="13"/>
  <c r="AK417" i="13"/>
  <c r="AK416" i="13"/>
  <c r="AK415" i="13"/>
  <c r="AK414" i="13"/>
  <c r="AK413" i="13"/>
  <c r="AK412" i="13"/>
  <c r="AK411" i="13"/>
  <c r="AK410" i="13"/>
  <c r="AK409" i="13"/>
  <c r="AK408" i="13"/>
  <c r="AK407" i="13"/>
  <c r="AK406" i="13"/>
  <c r="AK405" i="13"/>
  <c r="AK404" i="13"/>
  <c r="AK403" i="13"/>
  <c r="AK402" i="13"/>
  <c r="AK401" i="13"/>
  <c r="AK400" i="13"/>
  <c r="AK399" i="13"/>
  <c r="AK398" i="13"/>
  <c r="AK397" i="13"/>
  <c r="AK396" i="13"/>
  <c r="AK395" i="13"/>
  <c r="AK394" i="13"/>
  <c r="AK393" i="13"/>
  <c r="AK392" i="13"/>
  <c r="AK391" i="13"/>
  <c r="AK390" i="13"/>
  <c r="AK389" i="13"/>
  <c r="AK388" i="13"/>
  <c r="AK387" i="13"/>
  <c r="AK386" i="13"/>
  <c r="AK385" i="13"/>
  <c r="AK384" i="13"/>
  <c r="AK383" i="13"/>
  <c r="AK382" i="13"/>
  <c r="AK381" i="13"/>
  <c r="AK380" i="13"/>
  <c r="AK379" i="13"/>
  <c r="AK378" i="13"/>
  <c r="AK377" i="13"/>
  <c r="AK376" i="13"/>
  <c r="AK375" i="13"/>
  <c r="AK374" i="13"/>
  <c r="AK373" i="13"/>
  <c r="AK372" i="13"/>
  <c r="AK371" i="13"/>
  <c r="AK370" i="13"/>
  <c r="AK369" i="13"/>
  <c r="AK368" i="13"/>
  <c r="AK367" i="13"/>
  <c r="AK366" i="13"/>
  <c r="AK365" i="13"/>
  <c r="AK364" i="13"/>
  <c r="AK363" i="13"/>
  <c r="AK362" i="13"/>
  <c r="AK361" i="13"/>
  <c r="AK360" i="13"/>
  <c r="AK359" i="13"/>
  <c r="AK358" i="13"/>
  <c r="AK357" i="13"/>
  <c r="AK356" i="13"/>
  <c r="AK355" i="13"/>
  <c r="AK354" i="13"/>
  <c r="AK353" i="13"/>
  <c r="AK352" i="13"/>
  <c r="AK351" i="13"/>
  <c r="AK350" i="13"/>
  <c r="AK349" i="13"/>
  <c r="AK348" i="13"/>
  <c r="AK347" i="13"/>
  <c r="AK346" i="13"/>
  <c r="AK345" i="13"/>
  <c r="AK344" i="13"/>
  <c r="AK343" i="13"/>
  <c r="AK342" i="13"/>
  <c r="AK341" i="13"/>
  <c r="AK340" i="13"/>
  <c r="AK339" i="13"/>
  <c r="AK338" i="13"/>
  <c r="AK337" i="13"/>
  <c r="AK336" i="13"/>
  <c r="AK335" i="13"/>
  <c r="AK334" i="13"/>
  <c r="AK333" i="13"/>
  <c r="AK332" i="13"/>
  <c r="AK331" i="13"/>
  <c r="AK330" i="13"/>
  <c r="AK329" i="13"/>
  <c r="AK328" i="13"/>
  <c r="AK327" i="13"/>
  <c r="AK326" i="13"/>
  <c r="AK325" i="13"/>
  <c r="AK324" i="13"/>
  <c r="AK323" i="13"/>
  <c r="AK322" i="13"/>
  <c r="AK321" i="13"/>
  <c r="AK320" i="13"/>
  <c r="AK319" i="13"/>
  <c r="AK318" i="13"/>
  <c r="AK317" i="13"/>
  <c r="AK316" i="13"/>
  <c r="AK315" i="13"/>
  <c r="AK314" i="13"/>
  <c r="AK313" i="13"/>
  <c r="AK312" i="13"/>
  <c r="AK311" i="13"/>
  <c r="AK310" i="13"/>
  <c r="AK309" i="13"/>
  <c r="AK308" i="13"/>
  <c r="AK307" i="13"/>
  <c r="AK306" i="13"/>
  <c r="AK305" i="13"/>
  <c r="AK304" i="13"/>
  <c r="AK303" i="13"/>
  <c r="AK302" i="13"/>
  <c r="AK301" i="13"/>
  <c r="AK300" i="13"/>
  <c r="AK299" i="13"/>
  <c r="AK298" i="13"/>
  <c r="AK297" i="13"/>
  <c r="AK296" i="13"/>
  <c r="AK295" i="13"/>
  <c r="AK294" i="13"/>
  <c r="AK293" i="13"/>
  <c r="AK292" i="13"/>
  <c r="AK291" i="13"/>
  <c r="AK290" i="13"/>
  <c r="AK289" i="13"/>
  <c r="AK288" i="13"/>
  <c r="AK287" i="13"/>
  <c r="AK286" i="13"/>
  <c r="AK285" i="13"/>
  <c r="AK284" i="13"/>
  <c r="AK283" i="13"/>
  <c r="AK282" i="13"/>
  <c r="AK281" i="13"/>
  <c r="AK280" i="13"/>
  <c r="AK279" i="13"/>
  <c r="AK278" i="13"/>
  <c r="AK277" i="13"/>
  <c r="AK276" i="13"/>
  <c r="AK275" i="13"/>
  <c r="AK274" i="13"/>
  <c r="AK273" i="13"/>
  <c r="AK272" i="13"/>
  <c r="AK271" i="13"/>
  <c r="AK270" i="13"/>
  <c r="AK269" i="13"/>
  <c r="AK268" i="13"/>
  <c r="AK267" i="13"/>
  <c r="AK266" i="13"/>
  <c r="AK265" i="13"/>
  <c r="AK264" i="13"/>
  <c r="AK263" i="13"/>
  <c r="AK262" i="13"/>
  <c r="AK261" i="13"/>
  <c r="AK260" i="13"/>
  <c r="AK259" i="13"/>
  <c r="AK258" i="13"/>
  <c r="AK257" i="13"/>
  <c r="AK256" i="13"/>
  <c r="AK255" i="13"/>
  <c r="AK254" i="13"/>
  <c r="AK253" i="13"/>
  <c r="AK252" i="13"/>
  <c r="AK251" i="13"/>
  <c r="AK250" i="13"/>
  <c r="AK249" i="13"/>
  <c r="AK248" i="13"/>
  <c r="AK247" i="13"/>
  <c r="AK246" i="13"/>
  <c r="AK245" i="13"/>
  <c r="AK244" i="13"/>
  <c r="AK243" i="13"/>
  <c r="AK242" i="13"/>
  <c r="AK241" i="13"/>
  <c r="AK240" i="13"/>
  <c r="AK239" i="13"/>
  <c r="AK237" i="13"/>
  <c r="AK236" i="13"/>
  <c r="AK235" i="13"/>
  <c r="AK234" i="13"/>
  <c r="AK233" i="13"/>
  <c r="AK232" i="13"/>
  <c r="AK230" i="13"/>
  <c r="AK229" i="13"/>
  <c r="AK227" i="13"/>
  <c r="AK226" i="13"/>
  <c r="AK224" i="13"/>
  <c r="AK223" i="13"/>
  <c r="AK222" i="13"/>
  <c r="AK220" i="13"/>
  <c r="AK219" i="13"/>
  <c r="AK218" i="13"/>
  <c r="AK217" i="13"/>
  <c r="AK215" i="13"/>
  <c r="AK214" i="13"/>
  <c r="AK212" i="13"/>
  <c r="AK211" i="13"/>
  <c r="AK210" i="13"/>
  <c r="AK209" i="13"/>
  <c r="AK208" i="13"/>
  <c r="AK207" i="13"/>
  <c r="AK206" i="13"/>
  <c r="AK204" i="13"/>
  <c r="AK203" i="13"/>
  <c r="AK202" i="13"/>
  <c r="AK200" i="13"/>
  <c r="AK199" i="13"/>
  <c r="AK198" i="13"/>
  <c r="AK196" i="13"/>
  <c r="AK195" i="13"/>
  <c r="AK193" i="13"/>
  <c r="AK192" i="13"/>
  <c r="AK190" i="13"/>
  <c r="AK189" i="13"/>
  <c r="AK187" i="13"/>
  <c r="AK186" i="13"/>
  <c r="AK185" i="13"/>
  <c r="AK184" i="13"/>
  <c r="AK183" i="13"/>
  <c r="AK181" i="13"/>
  <c r="AK180" i="13"/>
  <c r="AK178" i="13"/>
  <c r="AK177" i="13"/>
  <c r="AK175" i="13"/>
  <c r="AK174" i="13"/>
  <c r="AK173" i="13"/>
  <c r="AK172" i="13"/>
  <c r="AK171" i="13"/>
  <c r="AK170" i="13"/>
  <c r="AK168" i="13"/>
  <c r="AK167" i="13"/>
  <c r="AK166" i="13"/>
  <c r="AK164" i="13"/>
  <c r="AK163" i="13"/>
  <c r="AK161" i="13"/>
  <c r="AK160" i="13"/>
  <c r="AK159" i="13"/>
  <c r="AK158" i="13"/>
  <c r="AK157" i="13"/>
  <c r="AK156" i="13"/>
  <c r="AK155" i="13"/>
  <c r="AK153" i="13"/>
  <c r="AK152" i="13"/>
  <c r="AK150" i="13"/>
  <c r="AK149" i="13"/>
  <c r="AK147" i="13"/>
  <c r="AK146" i="13"/>
  <c r="AK144" i="13"/>
  <c r="AK143" i="13"/>
  <c r="AK141" i="13"/>
  <c r="AK140" i="13"/>
  <c r="AK138" i="13"/>
  <c r="AK137" i="13"/>
  <c r="AK135" i="13"/>
  <c r="AK134" i="13"/>
  <c r="AK133" i="13"/>
  <c r="AK131" i="13"/>
  <c r="AK130" i="13"/>
  <c r="AK128" i="13"/>
  <c r="AK127" i="13"/>
  <c r="AK125" i="13"/>
  <c r="AK124" i="13"/>
  <c r="AK122" i="13"/>
  <c r="AK121" i="13"/>
  <c r="AK119" i="13"/>
  <c r="AK118" i="13"/>
  <c r="AK117" i="13"/>
  <c r="AK115" i="13"/>
  <c r="AK114" i="13"/>
  <c r="AK112" i="13"/>
  <c r="AK111" i="13"/>
  <c r="AK109" i="13"/>
  <c r="AK108" i="13"/>
  <c r="AK106" i="13"/>
  <c r="AK105" i="13"/>
  <c r="AK104" i="13"/>
  <c r="AK102" i="13"/>
  <c r="AK101" i="13"/>
  <c r="AK99" i="13"/>
  <c r="AK98" i="13"/>
  <c r="AK96" i="13"/>
  <c r="AK95" i="13"/>
  <c r="AK94" i="13"/>
  <c r="AK92" i="13"/>
  <c r="AK91" i="13"/>
  <c r="AK89" i="13"/>
  <c r="AK88" i="13"/>
  <c r="AK86" i="13"/>
  <c r="AK85" i="13"/>
  <c r="AK83" i="13"/>
  <c r="AK82" i="13"/>
  <c r="AK81" i="13"/>
  <c r="AK80" i="13"/>
  <c r="AK78" i="13"/>
  <c r="AK77" i="13"/>
  <c r="AK75" i="13"/>
  <c r="AK74" i="13"/>
  <c r="AK73" i="13"/>
  <c r="AK71" i="13"/>
  <c r="AK70" i="13"/>
  <c r="AK68" i="13"/>
  <c r="AK67" i="13"/>
  <c r="AK65" i="13"/>
  <c r="AK64" i="13"/>
  <c r="AK62" i="13"/>
  <c r="AK61" i="13"/>
  <c r="AK60" i="13"/>
  <c r="AK59" i="13"/>
  <c r="AK57" i="13"/>
  <c r="AK56" i="13"/>
  <c r="AK54" i="13"/>
  <c r="AK53" i="13"/>
  <c r="AK52" i="13"/>
  <c r="AK50" i="13"/>
  <c r="AK49" i="13"/>
  <c r="AK47" i="13"/>
  <c r="AK46" i="13"/>
  <c r="AK44" i="13"/>
  <c r="AK43" i="13"/>
  <c r="AK41" i="13"/>
  <c r="AK40" i="13"/>
  <c r="AK39" i="13"/>
  <c r="AK37" i="13"/>
  <c r="AK36" i="13"/>
  <c r="AK35" i="13"/>
  <c r="AK33" i="13"/>
  <c r="AK32" i="13"/>
  <c r="AK31" i="13"/>
  <c r="AK29" i="13"/>
  <c r="AK28" i="13"/>
  <c r="AK26" i="13"/>
  <c r="AK25" i="13"/>
  <c r="AK23" i="13"/>
  <c r="AK22" i="13"/>
  <c r="AK20" i="13"/>
  <c r="AK19" i="13"/>
  <c r="AK18" i="13"/>
  <c r="AK17" i="13"/>
  <c r="AK16" i="13"/>
  <c r="AK14" i="13"/>
  <c r="AK13" i="13"/>
  <c r="AK12" i="13"/>
  <c r="AK10" i="13"/>
  <c r="AK9" i="13"/>
  <c r="AK7" i="13"/>
  <c r="AK6" i="13"/>
  <c r="AK4" i="13"/>
  <c r="AK3" i="13"/>
  <c r="AI447" i="13"/>
  <c r="AI446" i="13"/>
  <c r="AI445" i="13"/>
  <c r="AI444" i="13"/>
  <c r="AI443" i="13"/>
  <c r="AI442" i="13"/>
  <c r="AI441" i="13"/>
  <c r="AI440" i="13"/>
  <c r="AI439" i="13"/>
  <c r="AI438" i="13"/>
  <c r="AI437" i="13"/>
  <c r="AI436" i="13"/>
  <c r="AI435" i="13"/>
  <c r="AI434" i="13"/>
  <c r="AI433" i="13"/>
  <c r="AI432" i="13"/>
  <c r="AI431" i="13"/>
  <c r="AI430" i="13"/>
  <c r="AI429" i="13"/>
  <c r="AI428" i="13"/>
  <c r="AI427" i="13"/>
  <c r="AI426" i="13"/>
  <c r="AI425" i="13"/>
  <c r="AI424" i="13"/>
  <c r="AI423" i="13"/>
  <c r="AI422" i="13"/>
  <c r="AI421" i="13"/>
  <c r="AI420" i="13"/>
  <c r="AI419" i="13"/>
  <c r="AI418" i="13"/>
  <c r="AI417" i="13"/>
  <c r="AI416" i="13"/>
  <c r="AI415" i="13"/>
  <c r="AI414" i="13"/>
  <c r="AI413" i="13"/>
  <c r="AI412" i="13"/>
  <c r="AI411" i="13"/>
  <c r="AI410" i="13"/>
  <c r="AI409" i="13"/>
  <c r="AI408" i="13"/>
  <c r="AI407" i="13"/>
  <c r="AI406" i="13"/>
  <c r="AI405" i="13"/>
  <c r="AI404" i="13"/>
  <c r="AI403" i="13"/>
  <c r="AI402" i="13"/>
  <c r="AI401" i="13"/>
  <c r="AI400" i="13"/>
  <c r="AI399" i="13"/>
  <c r="AI398" i="13"/>
  <c r="AI397" i="13"/>
  <c r="AI396" i="13"/>
  <c r="AI395" i="13"/>
  <c r="AI394" i="13"/>
  <c r="AI393" i="13"/>
  <c r="AI392" i="13"/>
  <c r="AI391" i="13"/>
  <c r="AI390" i="13"/>
  <c r="AI389" i="13"/>
  <c r="AI388" i="13"/>
  <c r="AI387" i="13"/>
  <c r="AI386" i="13"/>
  <c r="AI385" i="13"/>
  <c r="AI384" i="13"/>
  <c r="AI383" i="13"/>
  <c r="AI382" i="13"/>
  <c r="AI381" i="13"/>
  <c r="AI380" i="13"/>
  <c r="AI379" i="13"/>
  <c r="AI378" i="13"/>
  <c r="AI377" i="13"/>
  <c r="AI376" i="13"/>
  <c r="AI375" i="13"/>
  <c r="AI374" i="13"/>
  <c r="AI373" i="13"/>
  <c r="AI372" i="13"/>
  <c r="AI371" i="13"/>
  <c r="AI370" i="13"/>
  <c r="AI369" i="13"/>
  <c r="AI368" i="13"/>
  <c r="AI367" i="13"/>
  <c r="AI366" i="13"/>
  <c r="AI365" i="13"/>
  <c r="AI364" i="13"/>
  <c r="AI363" i="13"/>
  <c r="AI362" i="13"/>
  <c r="AI361" i="13"/>
  <c r="AI360" i="13"/>
  <c r="AI359" i="13"/>
  <c r="AI358" i="13"/>
  <c r="AI357" i="13"/>
  <c r="AI356" i="13"/>
  <c r="AI355" i="13"/>
  <c r="AI354" i="13"/>
  <c r="AI353" i="13"/>
  <c r="AI352" i="13"/>
  <c r="AI351" i="13"/>
  <c r="AI350" i="13"/>
  <c r="AI349" i="13"/>
  <c r="AI348" i="13"/>
  <c r="AI347" i="13"/>
  <c r="AI346" i="13"/>
  <c r="AI345" i="13"/>
  <c r="AI344" i="13"/>
  <c r="AI343" i="13"/>
  <c r="AI342" i="13"/>
  <c r="AI341" i="13"/>
  <c r="AI340" i="13"/>
  <c r="AI339" i="13"/>
  <c r="AI338" i="13"/>
  <c r="AI337" i="13"/>
  <c r="AI336" i="13"/>
  <c r="AI335" i="13"/>
  <c r="AI334" i="13"/>
  <c r="AI333" i="13"/>
  <c r="AI332" i="13"/>
  <c r="AI331" i="13"/>
  <c r="AI330" i="13"/>
  <c r="AI329" i="13"/>
  <c r="AI328" i="13"/>
  <c r="AI327" i="13"/>
  <c r="AI326" i="13"/>
  <c r="AI325" i="13"/>
  <c r="AI324" i="13"/>
  <c r="AI323" i="13"/>
  <c r="AI322" i="13"/>
  <c r="AI321" i="13"/>
  <c r="AI320" i="13"/>
  <c r="AI319" i="13"/>
  <c r="AI318" i="13"/>
  <c r="AI317" i="13"/>
  <c r="AI316" i="13"/>
  <c r="AI315" i="13"/>
  <c r="AI314" i="13"/>
  <c r="AI313" i="13"/>
  <c r="AI312" i="13"/>
  <c r="AI311" i="13"/>
  <c r="AI310" i="13"/>
  <c r="AI309" i="13"/>
  <c r="AI308" i="13"/>
  <c r="AI307" i="13"/>
  <c r="AI306" i="13"/>
  <c r="AI305" i="13"/>
  <c r="AI304" i="13"/>
  <c r="AI303" i="13"/>
  <c r="AI302" i="13"/>
  <c r="AI301" i="13"/>
  <c r="AI300" i="13"/>
  <c r="AI299" i="13"/>
  <c r="AI298" i="13"/>
  <c r="AI297" i="13"/>
  <c r="AI296" i="13"/>
  <c r="AI295" i="13"/>
  <c r="AI294" i="13"/>
  <c r="AI293" i="13"/>
  <c r="AI292" i="13"/>
  <c r="AI291" i="13"/>
  <c r="AI290" i="13"/>
  <c r="AI289" i="13"/>
  <c r="AI288" i="13"/>
  <c r="AI287" i="13"/>
  <c r="AI286" i="13"/>
  <c r="AI285" i="13"/>
  <c r="AI284" i="13"/>
  <c r="AI283" i="13"/>
  <c r="AI282" i="13"/>
  <c r="AI281" i="13"/>
  <c r="AI280" i="13"/>
  <c r="AI279" i="13"/>
  <c r="AI278" i="13"/>
  <c r="AI277" i="13"/>
  <c r="AI276" i="13"/>
  <c r="AI275" i="13"/>
  <c r="AI274" i="13"/>
  <c r="AI273" i="13"/>
  <c r="AI272" i="13"/>
  <c r="AI271" i="13"/>
  <c r="AI270" i="13"/>
  <c r="AI269" i="13"/>
  <c r="AI268" i="13"/>
  <c r="AI267" i="13"/>
  <c r="AI266" i="13"/>
  <c r="AI265" i="13"/>
  <c r="AI264" i="13"/>
  <c r="AI263" i="13"/>
  <c r="AI262" i="13"/>
  <c r="AI261" i="13"/>
  <c r="AI260" i="13"/>
  <c r="AI259" i="13"/>
  <c r="AI258" i="13"/>
  <c r="AI257" i="13"/>
  <c r="AI256" i="13"/>
  <c r="AI255" i="13"/>
  <c r="AI254" i="13"/>
  <c r="AI253" i="13"/>
  <c r="AI252" i="13"/>
  <c r="AI251" i="13"/>
  <c r="AI250" i="13"/>
  <c r="AI249" i="13"/>
  <c r="AI248" i="13"/>
  <c r="AI247" i="13"/>
  <c r="AI246" i="13"/>
  <c r="AI245" i="13"/>
  <c r="AI244" i="13"/>
  <c r="AI243" i="13"/>
  <c r="AI242" i="13"/>
  <c r="AI241" i="13"/>
  <c r="AI240" i="13"/>
  <c r="AI239" i="13"/>
  <c r="AI237" i="13"/>
  <c r="AI236" i="13"/>
  <c r="AI235" i="13"/>
  <c r="AI234" i="13"/>
  <c r="AI233" i="13"/>
  <c r="AI232" i="13"/>
  <c r="AI230" i="13"/>
  <c r="AI229" i="13"/>
  <c r="AI227" i="13"/>
  <c r="AI226" i="13"/>
  <c r="AI224" i="13"/>
  <c r="AI223" i="13"/>
  <c r="AI222" i="13"/>
  <c r="AI220" i="13"/>
  <c r="AI219" i="13"/>
  <c r="AI218" i="13"/>
  <c r="AI217" i="13"/>
  <c r="AI215" i="13"/>
  <c r="AI214" i="13"/>
  <c r="AI212" i="13"/>
  <c r="AI211" i="13"/>
  <c r="AI210" i="13"/>
  <c r="AI209" i="13"/>
  <c r="AI208" i="13"/>
  <c r="AI207" i="13"/>
  <c r="AI206" i="13"/>
  <c r="AI204" i="13"/>
  <c r="AI203" i="13"/>
  <c r="AI202" i="13"/>
  <c r="AI200" i="13"/>
  <c r="AI199" i="13"/>
  <c r="AI198" i="13"/>
  <c r="AI196" i="13"/>
  <c r="AI195" i="13"/>
  <c r="AI193" i="13"/>
  <c r="AI192" i="13"/>
  <c r="AI190" i="13"/>
  <c r="AI189" i="13"/>
  <c r="AI187" i="13"/>
  <c r="AI186" i="13"/>
  <c r="AI185" i="13"/>
  <c r="AI184" i="13"/>
  <c r="AI183" i="13"/>
  <c r="AI181" i="13"/>
  <c r="AI180" i="13"/>
  <c r="AI178" i="13"/>
  <c r="AI177" i="13"/>
  <c r="AI175" i="13"/>
  <c r="AI174" i="13"/>
  <c r="AI173" i="13"/>
  <c r="AI172" i="13"/>
  <c r="AI171" i="13"/>
  <c r="AI170" i="13"/>
  <c r="AI168" i="13"/>
  <c r="AI167" i="13"/>
  <c r="AI166" i="13"/>
  <c r="AI164" i="13"/>
  <c r="AI163" i="13"/>
  <c r="AI161" i="13"/>
  <c r="AI160" i="13"/>
  <c r="AI159" i="13"/>
  <c r="AI158" i="13"/>
  <c r="AI157" i="13"/>
  <c r="AI156" i="13"/>
  <c r="AI155" i="13"/>
  <c r="AI153" i="13"/>
  <c r="AI152" i="13"/>
  <c r="AI150" i="13"/>
  <c r="AI149" i="13"/>
  <c r="AI147" i="13"/>
  <c r="AI146" i="13"/>
  <c r="AI144" i="13"/>
  <c r="AI143" i="13"/>
  <c r="AI141" i="13"/>
  <c r="AI140" i="13"/>
  <c r="AI138" i="13"/>
  <c r="AI137" i="13"/>
  <c r="AI135" i="13"/>
  <c r="AI134" i="13"/>
  <c r="AI133" i="13"/>
  <c r="AI131" i="13"/>
  <c r="AI130" i="13"/>
  <c r="AI128" i="13"/>
  <c r="AI127" i="13"/>
  <c r="AI125" i="13"/>
  <c r="AI124" i="13"/>
  <c r="AI122" i="13"/>
  <c r="AI121" i="13"/>
  <c r="AI119" i="13"/>
  <c r="AI118" i="13"/>
  <c r="AI117" i="13"/>
  <c r="AI115" i="13"/>
  <c r="AI114" i="13"/>
  <c r="AI112" i="13"/>
  <c r="AI111" i="13"/>
  <c r="AI109" i="13"/>
  <c r="AI108" i="13"/>
  <c r="AI106" i="13"/>
  <c r="AI105" i="13"/>
  <c r="AI104" i="13"/>
  <c r="AI102" i="13"/>
  <c r="AI101" i="13"/>
  <c r="AI99" i="13"/>
  <c r="AI98" i="13"/>
  <c r="AI96" i="13"/>
  <c r="AI95" i="13"/>
  <c r="AI94" i="13"/>
  <c r="AI92" i="13"/>
  <c r="AI91" i="13"/>
  <c r="AI89" i="13"/>
  <c r="AI88" i="13"/>
  <c r="AI86" i="13"/>
  <c r="AI85" i="13"/>
  <c r="AI83" i="13"/>
  <c r="AI82" i="13"/>
  <c r="AI81" i="13"/>
  <c r="AI80" i="13"/>
  <c r="AI78" i="13"/>
  <c r="AI77" i="13"/>
  <c r="AI75" i="13"/>
  <c r="AI74" i="13"/>
  <c r="AI73" i="13"/>
  <c r="AI71" i="13"/>
  <c r="AI70" i="13"/>
  <c r="AI68" i="13"/>
  <c r="AI67" i="13"/>
  <c r="AI65" i="13"/>
  <c r="AI64" i="13"/>
  <c r="AI62" i="13"/>
  <c r="AI61" i="13"/>
  <c r="AI60" i="13"/>
  <c r="AI59" i="13"/>
  <c r="AI57" i="13"/>
  <c r="AI56" i="13"/>
  <c r="AI54" i="13"/>
  <c r="AI53" i="13"/>
  <c r="AI52" i="13"/>
  <c r="AI50" i="13"/>
  <c r="AI49" i="13"/>
  <c r="AI47" i="13"/>
  <c r="AI46" i="13"/>
  <c r="AI44" i="13"/>
  <c r="AI43" i="13"/>
  <c r="AI41" i="13"/>
  <c r="AI40" i="13"/>
  <c r="AI39" i="13"/>
  <c r="AI37" i="13"/>
  <c r="AI36" i="13"/>
  <c r="AI35" i="13"/>
  <c r="AI33" i="13"/>
  <c r="AI32" i="13"/>
  <c r="AI31" i="13"/>
  <c r="AI29" i="13"/>
  <c r="AI28" i="13"/>
  <c r="AI26" i="13"/>
  <c r="AI25" i="13"/>
  <c r="AI23" i="13"/>
  <c r="AI22" i="13"/>
  <c r="AI20" i="13"/>
  <c r="AI19" i="13"/>
  <c r="AI18" i="13"/>
  <c r="AI17" i="13"/>
  <c r="AI16" i="13"/>
  <c r="AI14" i="13"/>
  <c r="AI13" i="13"/>
  <c r="AI12" i="13"/>
  <c r="AI10" i="13"/>
  <c r="AI9" i="13"/>
  <c r="AI7" i="13"/>
  <c r="AI6" i="13"/>
  <c r="AI4" i="13"/>
  <c r="AI3" i="13"/>
  <c r="BE283" i="18"/>
  <c r="BB283" i="18"/>
  <c r="AY283" i="18"/>
  <c r="BF282" i="18"/>
  <c r="BC282" i="18"/>
  <c r="AZ282" i="18"/>
  <c r="BH281" i="18"/>
  <c r="BH280" i="18"/>
  <c r="BH279" i="18"/>
  <c r="BH278" i="18"/>
  <c r="BH277" i="18"/>
  <c r="BH276" i="18"/>
  <c r="BH275" i="18"/>
  <c r="BH274" i="18"/>
  <c r="BH273" i="18"/>
  <c r="BH272" i="18"/>
  <c r="BH271" i="18"/>
  <c r="BH270" i="18"/>
  <c r="BH269" i="18"/>
  <c r="BH268" i="18"/>
  <c r="BH267" i="18"/>
  <c r="BH266" i="18"/>
  <c r="BH265" i="18"/>
  <c r="BH264" i="18"/>
  <c r="BH263" i="18"/>
  <c r="BH262" i="18"/>
  <c r="BH261" i="18"/>
  <c r="BH260" i="18"/>
  <c r="BF259" i="18"/>
  <c r="BC259" i="18"/>
  <c r="AZ259" i="18"/>
  <c r="BH258" i="18"/>
  <c r="BH257" i="18"/>
  <c r="BH256" i="18"/>
  <c r="BH255" i="18"/>
  <c r="BH254" i="18"/>
  <c r="BH253" i="18"/>
  <c r="BH252" i="18"/>
  <c r="BH251" i="18"/>
  <c r="BH250" i="18"/>
  <c r="BH249" i="18"/>
  <c r="BH248" i="18"/>
  <c r="BH247" i="18"/>
  <c r="BH246" i="18"/>
  <c r="BH245" i="18"/>
  <c r="BH244" i="18"/>
  <c r="BH243" i="18"/>
  <c r="BH242" i="18"/>
  <c r="BH241" i="18"/>
  <c r="BH240" i="18"/>
  <c r="BH239" i="18"/>
  <c r="BH238" i="18"/>
  <c r="BH237" i="18"/>
  <c r="BH236" i="18"/>
  <c r="BH235" i="18"/>
  <c r="BH234" i="18"/>
  <c r="BH233" i="18"/>
  <c r="BH232" i="18"/>
  <c r="BH231" i="18"/>
  <c r="BH230" i="18"/>
  <c r="BH229" i="18"/>
  <c r="BH228" i="18"/>
  <c r="BH227" i="18"/>
  <c r="BH226" i="18"/>
  <c r="BH225" i="18"/>
  <c r="BH224" i="18"/>
  <c r="BH223" i="18"/>
  <c r="BH222" i="18"/>
  <c r="BH221" i="18"/>
  <c r="BH220" i="18"/>
  <c r="BH219" i="18"/>
  <c r="BH218" i="18"/>
  <c r="BH217" i="18"/>
  <c r="BH216" i="18"/>
  <c r="BH215" i="18"/>
  <c r="BH214" i="18"/>
  <c r="BH213" i="18"/>
  <c r="BH212" i="18"/>
  <c r="BH211" i="18"/>
  <c r="BH210" i="18"/>
  <c r="BH209" i="18"/>
  <c r="BH208" i="18"/>
  <c r="BH207" i="18"/>
  <c r="BH206" i="18"/>
  <c r="BH205" i="18"/>
  <c r="BH204" i="18"/>
  <c r="BH203" i="18"/>
  <c r="BH202" i="18"/>
  <c r="BH201" i="18"/>
  <c r="BH200" i="18"/>
  <c r="BH199" i="18"/>
  <c r="BH198" i="18"/>
  <c r="BH197" i="18"/>
  <c r="BH196" i="18"/>
  <c r="BH195" i="18"/>
  <c r="BH194" i="18"/>
  <c r="BH193" i="18"/>
  <c r="BH192" i="18"/>
  <c r="BH191" i="18"/>
  <c r="BH190" i="18"/>
  <c r="BH189" i="18"/>
  <c r="BH188" i="18"/>
  <c r="BH187" i="18"/>
  <c r="BH186" i="18"/>
  <c r="BH185" i="18"/>
  <c r="BH184" i="18"/>
  <c r="BH183" i="18"/>
  <c r="BH182" i="18"/>
  <c r="BH181" i="18"/>
  <c r="BH180" i="18"/>
  <c r="BH179" i="18"/>
  <c r="BH178" i="18"/>
  <c r="BH177" i="18"/>
  <c r="BH176" i="18"/>
  <c r="BH175" i="18"/>
  <c r="BH174" i="18"/>
  <c r="BH173" i="18"/>
  <c r="BH172" i="18"/>
  <c r="BH171" i="18"/>
  <c r="BH170" i="18"/>
  <c r="BH169" i="18"/>
  <c r="BH168" i="18"/>
  <c r="BH167" i="18"/>
  <c r="BH166" i="18"/>
  <c r="BH165" i="18"/>
  <c r="BH164" i="18"/>
  <c r="BH163" i="18"/>
  <c r="BH162" i="18"/>
  <c r="BH161" i="18"/>
  <c r="BH160" i="18"/>
  <c r="BF159" i="18"/>
  <c r="BC159" i="18"/>
  <c r="AZ159" i="18"/>
  <c r="BH158" i="18"/>
  <c r="BH157" i="18"/>
  <c r="BH156" i="18"/>
  <c r="BH155" i="18"/>
  <c r="BH154" i="18"/>
  <c r="BH153" i="18"/>
  <c r="BH152" i="18"/>
  <c r="BH151" i="18"/>
  <c r="BH150" i="18"/>
  <c r="BH149" i="18"/>
  <c r="BH148" i="18"/>
  <c r="BH147" i="18"/>
  <c r="BH146" i="18"/>
  <c r="BH145" i="18"/>
  <c r="BH144" i="18"/>
  <c r="BH143" i="18"/>
  <c r="BH142" i="18"/>
  <c r="BH141" i="18"/>
  <c r="BH140" i="18"/>
  <c r="BH139" i="18"/>
  <c r="BH138" i="18"/>
  <c r="BH137" i="18"/>
  <c r="BH136" i="18"/>
  <c r="BH135" i="18"/>
  <c r="BH134" i="18"/>
  <c r="BH133" i="18"/>
  <c r="BH132" i="18"/>
  <c r="BH131" i="18"/>
  <c r="BH130" i="18"/>
  <c r="BH129" i="18"/>
  <c r="BH128" i="18"/>
  <c r="BH127" i="18"/>
  <c r="BH126" i="18"/>
  <c r="BH125" i="18"/>
  <c r="BH124" i="18"/>
  <c r="BH123" i="18"/>
  <c r="BH122" i="18"/>
  <c r="BH121" i="18"/>
  <c r="BH120" i="18"/>
  <c r="BH119" i="18"/>
  <c r="BH118" i="18"/>
  <c r="BH117" i="18"/>
  <c r="BH116" i="18"/>
  <c r="BH115" i="18"/>
  <c r="BH114" i="18"/>
  <c r="BH113" i="18"/>
  <c r="BH112" i="18"/>
  <c r="BH111" i="18"/>
  <c r="BH110" i="18"/>
  <c r="BH109" i="18"/>
  <c r="BH108" i="18"/>
  <c r="BH107" i="18"/>
  <c r="BH106" i="18"/>
  <c r="BH105" i="18"/>
  <c r="BH104" i="18"/>
  <c r="BH103" i="18"/>
  <c r="BH102" i="18"/>
  <c r="BH101" i="18"/>
  <c r="BF100" i="18"/>
  <c r="BC100" i="18"/>
  <c r="AZ100" i="18"/>
  <c r="BH99" i="18"/>
  <c r="BH98" i="18"/>
  <c r="BH97" i="18"/>
  <c r="BH96" i="18"/>
  <c r="BH95" i="18"/>
  <c r="BH94" i="18"/>
  <c r="BH93" i="18"/>
  <c r="BH92" i="18"/>
  <c r="BH91" i="18"/>
  <c r="BH90" i="18"/>
  <c r="BH89" i="18"/>
  <c r="BH88" i="18"/>
  <c r="BH87" i="18"/>
  <c r="BH86" i="18"/>
  <c r="BH85" i="18"/>
  <c r="BH84" i="18"/>
  <c r="BH83" i="18"/>
  <c r="BH82" i="18"/>
  <c r="BH81" i="18"/>
  <c r="BH80" i="18"/>
  <c r="BH79" i="18"/>
  <c r="BH78" i="18"/>
  <c r="BH77" i="18"/>
  <c r="BH76" i="18"/>
  <c r="BH75" i="18"/>
  <c r="BH74" i="18"/>
  <c r="BH73" i="18"/>
  <c r="BH72" i="18"/>
  <c r="BH71" i="18"/>
  <c r="BH70" i="18"/>
  <c r="BH69" i="18"/>
  <c r="BH68" i="18"/>
  <c r="BH67" i="18"/>
  <c r="BH66" i="18"/>
  <c r="BH65" i="18"/>
  <c r="BH64" i="18"/>
  <c r="BH63" i="18"/>
  <c r="BH62" i="18"/>
  <c r="BH61" i="18"/>
  <c r="BH60" i="18"/>
  <c r="BF59" i="18"/>
  <c r="BC59" i="18"/>
  <c r="AZ59" i="18"/>
  <c r="BH58" i="18"/>
  <c r="BH57" i="18"/>
  <c r="BH56" i="18"/>
  <c r="BH55" i="18"/>
  <c r="BH54" i="18"/>
  <c r="BH53" i="18"/>
  <c r="BH52" i="18"/>
  <c r="BH51" i="18"/>
  <c r="BH50" i="18"/>
  <c r="BH49" i="18"/>
  <c r="BH48" i="18"/>
  <c r="BH47" i="18"/>
  <c r="BH46" i="18"/>
  <c r="BH45" i="18"/>
  <c r="BH44" i="18"/>
  <c r="BH43" i="18"/>
  <c r="BH42" i="18"/>
  <c r="BH41" i="18"/>
  <c r="BH40" i="18"/>
  <c r="BH39" i="18"/>
  <c r="BH38" i="18"/>
  <c r="BH37" i="18"/>
  <c r="BH36" i="18"/>
  <c r="BH35" i="18"/>
  <c r="BH34" i="18"/>
  <c r="BH33" i="18"/>
  <c r="BH32" i="18"/>
  <c r="BH31" i="18"/>
  <c r="BH30" i="18"/>
  <c r="BH29" i="18"/>
  <c r="BH28" i="18"/>
  <c r="BH27" i="18"/>
  <c r="BF26" i="18"/>
  <c r="BC26" i="18"/>
  <c r="AZ26" i="18"/>
  <c r="BH25" i="18"/>
  <c r="BH24" i="18"/>
  <c r="BH23" i="18"/>
  <c r="BH22" i="18"/>
  <c r="BH21" i="18"/>
  <c r="BH20" i="18"/>
  <c r="BH19" i="18"/>
  <c r="BH18" i="18"/>
  <c r="BH17" i="18"/>
  <c r="BH16" i="18"/>
  <c r="BF15" i="18"/>
  <c r="BC15" i="18"/>
  <c r="AZ15" i="18"/>
  <c r="BH14" i="18"/>
  <c r="BH13" i="18"/>
  <c r="BH12" i="18"/>
  <c r="BH11" i="18"/>
  <c r="BH10" i="18"/>
  <c r="BH9" i="18"/>
  <c r="BH8" i="18"/>
  <c r="BH7" i="18"/>
  <c r="BH6" i="18"/>
  <c r="BH5" i="18"/>
  <c r="BH4" i="18"/>
  <c r="BH3" i="18"/>
  <c r="AT282" i="18"/>
  <c r="AT259" i="18"/>
  <c r="AT159" i="18"/>
  <c r="AT100" i="18"/>
  <c r="AT59" i="18"/>
  <c r="AT26" i="18"/>
  <c r="AT15" i="18"/>
  <c r="AN282" i="18"/>
  <c r="AN259" i="18"/>
  <c r="AN159" i="18"/>
  <c r="AN100" i="18"/>
  <c r="AN59" i="18"/>
  <c r="AN26" i="18"/>
  <c r="AN15" i="18"/>
  <c r="AI282" i="18"/>
  <c r="AI259" i="18"/>
  <c r="AI159" i="18"/>
  <c r="AI100" i="18"/>
  <c r="AI59" i="18"/>
  <c r="AI26" i="18"/>
  <c r="AI15" i="18"/>
  <c r="AF282" i="18"/>
  <c r="AF259" i="18"/>
  <c r="AF159" i="18"/>
  <c r="AF100" i="18"/>
  <c r="AF59" i="18"/>
  <c r="AF26" i="18"/>
  <c r="AF15" i="18"/>
  <c r="AC282" i="18"/>
  <c r="AC259" i="18"/>
  <c r="AC159" i="18"/>
  <c r="AC100" i="18"/>
  <c r="AC59" i="18"/>
  <c r="AC26" i="18"/>
  <c r="AC15" i="18"/>
  <c r="W282" i="18"/>
  <c r="W259" i="18"/>
  <c r="W159" i="18"/>
  <c r="W100" i="18"/>
  <c r="W59" i="18"/>
  <c r="W26" i="18"/>
  <c r="W15" i="18"/>
  <c r="T282" i="18"/>
  <c r="T259" i="18"/>
  <c r="T159" i="18"/>
  <c r="T100" i="18"/>
  <c r="T59" i="18"/>
  <c r="T26" i="18"/>
  <c r="T15" i="18"/>
  <c r="Q282" i="18"/>
  <c r="Q259" i="18"/>
  <c r="Q159" i="18"/>
  <c r="Q100" i="18"/>
  <c r="Q59" i="18"/>
  <c r="Q26" i="18"/>
  <c r="Q15" i="18"/>
  <c r="L282" i="18"/>
  <c r="L259" i="18"/>
  <c r="L159" i="18"/>
  <c r="L100" i="18"/>
  <c r="L59" i="18"/>
  <c r="L26" i="18"/>
  <c r="L15" i="18"/>
  <c r="J282" i="18"/>
  <c r="J259" i="18"/>
  <c r="J159" i="18"/>
  <c r="J100" i="18"/>
  <c r="J59" i="18"/>
  <c r="J26" i="18"/>
  <c r="J15" i="18"/>
  <c r="H282" i="18"/>
  <c r="H259" i="18"/>
  <c r="H159" i="18"/>
  <c r="H100" i="18"/>
  <c r="H59" i="18"/>
  <c r="H26" i="18"/>
  <c r="H15" i="18"/>
  <c r="AK281" i="18"/>
  <c r="AK280" i="18"/>
  <c r="AK279" i="18"/>
  <c r="AK278" i="18"/>
  <c r="AK277" i="18"/>
  <c r="AK276" i="18"/>
  <c r="AK275" i="18"/>
  <c r="AK274" i="18"/>
  <c r="AK273" i="18"/>
  <c r="AK272" i="18"/>
  <c r="AK271" i="18"/>
  <c r="AK270" i="18"/>
  <c r="AK269" i="18"/>
  <c r="AK268" i="18"/>
  <c r="AK267" i="18"/>
  <c r="AK266" i="18"/>
  <c r="AK265" i="18"/>
  <c r="AK264" i="18"/>
  <c r="AK263" i="18"/>
  <c r="AK262" i="18"/>
  <c r="AK261" i="18"/>
  <c r="AK260" i="18"/>
  <c r="AK258" i="18"/>
  <c r="AK257" i="18"/>
  <c r="AK256" i="18"/>
  <c r="AK255" i="18"/>
  <c r="AK254" i="18"/>
  <c r="AK253" i="18"/>
  <c r="AK252" i="18"/>
  <c r="AK251" i="18"/>
  <c r="AK250" i="18"/>
  <c r="AK249" i="18"/>
  <c r="AK248" i="18"/>
  <c r="AK247" i="18"/>
  <c r="AK246" i="18"/>
  <c r="AK245" i="18"/>
  <c r="AK244" i="18"/>
  <c r="AK243" i="18"/>
  <c r="AK242" i="18"/>
  <c r="AK241" i="18"/>
  <c r="AK240" i="18"/>
  <c r="AK239" i="18"/>
  <c r="AK238" i="18"/>
  <c r="AK237" i="18"/>
  <c r="AK236" i="18"/>
  <c r="AK235" i="18"/>
  <c r="AK234" i="18"/>
  <c r="AK233" i="18"/>
  <c r="AK232" i="18"/>
  <c r="AK231" i="18"/>
  <c r="AK230" i="18"/>
  <c r="AK229" i="18"/>
  <c r="AK228" i="18"/>
  <c r="AK227" i="18"/>
  <c r="AK226" i="18"/>
  <c r="AK225" i="18"/>
  <c r="AK224" i="18"/>
  <c r="AK223" i="18"/>
  <c r="AK222" i="18"/>
  <c r="AK221" i="18"/>
  <c r="AK220" i="18"/>
  <c r="AK219" i="18"/>
  <c r="AK218" i="18"/>
  <c r="AK217" i="18"/>
  <c r="AK216" i="18"/>
  <c r="AK215" i="18"/>
  <c r="AK214" i="18"/>
  <c r="AK213" i="18"/>
  <c r="AK212" i="18"/>
  <c r="AK211" i="18"/>
  <c r="AK210" i="18"/>
  <c r="AK209" i="18"/>
  <c r="AK208" i="18"/>
  <c r="AK207" i="18"/>
  <c r="AK206" i="18"/>
  <c r="AK205" i="18"/>
  <c r="AK204" i="18"/>
  <c r="AK203" i="18"/>
  <c r="AK202" i="18"/>
  <c r="AK201" i="18"/>
  <c r="AK200" i="18"/>
  <c r="AK199" i="18"/>
  <c r="AK198" i="18"/>
  <c r="AK197" i="18"/>
  <c r="AK196" i="18"/>
  <c r="AK195" i="18"/>
  <c r="AK194" i="18"/>
  <c r="AK193" i="18"/>
  <c r="AK192" i="18"/>
  <c r="AK191" i="18"/>
  <c r="AK190" i="18"/>
  <c r="AK189" i="18"/>
  <c r="AK188" i="18"/>
  <c r="AK187" i="18"/>
  <c r="AK186" i="18"/>
  <c r="AK185" i="18"/>
  <c r="AK184" i="18"/>
  <c r="AK183" i="18"/>
  <c r="AK182" i="18"/>
  <c r="AK181" i="18"/>
  <c r="AK180" i="18"/>
  <c r="AK179" i="18"/>
  <c r="AK178" i="18"/>
  <c r="AK177" i="18"/>
  <c r="AK176" i="18"/>
  <c r="AK175" i="18"/>
  <c r="AK174" i="18"/>
  <c r="AK173" i="18"/>
  <c r="AK172" i="18"/>
  <c r="AK171" i="18"/>
  <c r="AK170" i="18"/>
  <c r="AK169" i="18"/>
  <c r="AK168" i="18"/>
  <c r="AK167" i="18"/>
  <c r="AK166" i="18"/>
  <c r="AK165" i="18"/>
  <c r="AK164" i="18"/>
  <c r="AK163" i="18"/>
  <c r="AK162" i="18"/>
  <c r="AK161" i="18"/>
  <c r="AK160" i="18"/>
  <c r="AK158" i="18"/>
  <c r="AK157" i="18"/>
  <c r="AK156" i="18"/>
  <c r="AK155" i="18"/>
  <c r="AK154" i="18"/>
  <c r="AK153" i="18"/>
  <c r="AK152" i="18"/>
  <c r="AK151" i="18"/>
  <c r="AK150" i="18"/>
  <c r="AK149" i="18"/>
  <c r="AK148" i="18"/>
  <c r="AK147" i="18"/>
  <c r="AK146" i="18"/>
  <c r="AK145" i="18"/>
  <c r="AK144" i="18"/>
  <c r="AK143" i="18"/>
  <c r="AK142" i="18"/>
  <c r="AK141" i="18"/>
  <c r="AK140" i="18"/>
  <c r="AK139" i="18"/>
  <c r="AK138" i="18"/>
  <c r="AK137" i="18"/>
  <c r="AK136" i="18"/>
  <c r="AK135" i="18"/>
  <c r="AK134" i="18"/>
  <c r="AK133" i="18"/>
  <c r="AK132" i="18"/>
  <c r="AK131" i="18"/>
  <c r="AK130" i="18"/>
  <c r="AK129" i="18"/>
  <c r="AK128" i="18"/>
  <c r="AK127" i="18"/>
  <c r="AK126" i="18"/>
  <c r="AK125" i="18"/>
  <c r="AK124" i="18"/>
  <c r="AK123" i="18"/>
  <c r="AK122" i="18"/>
  <c r="AK121" i="18"/>
  <c r="AK120" i="18"/>
  <c r="AK119" i="18"/>
  <c r="AK118" i="18"/>
  <c r="AK117" i="18"/>
  <c r="AK116" i="18"/>
  <c r="AK115" i="18"/>
  <c r="AK114" i="18"/>
  <c r="AK113" i="18"/>
  <c r="AK112" i="18"/>
  <c r="AK111" i="18"/>
  <c r="AK110" i="18"/>
  <c r="AK109" i="18"/>
  <c r="AK108" i="18"/>
  <c r="AK107" i="18"/>
  <c r="AK106" i="18"/>
  <c r="AK105" i="18"/>
  <c r="AK104" i="18"/>
  <c r="AK103" i="18"/>
  <c r="AK102" i="18"/>
  <c r="AK101" i="18"/>
  <c r="AK99" i="18"/>
  <c r="AK98" i="18"/>
  <c r="AK97" i="18"/>
  <c r="AK96" i="18"/>
  <c r="AK95" i="18"/>
  <c r="AK94" i="18"/>
  <c r="AK93" i="18"/>
  <c r="AK92" i="18"/>
  <c r="AK91" i="18"/>
  <c r="AK90" i="18"/>
  <c r="AK89" i="18"/>
  <c r="AK88" i="18"/>
  <c r="AK87" i="18"/>
  <c r="AK86" i="18"/>
  <c r="AK85" i="18"/>
  <c r="AK84" i="18"/>
  <c r="AK83" i="18"/>
  <c r="AK82" i="18"/>
  <c r="AK81" i="18"/>
  <c r="AK80" i="18"/>
  <c r="AK79" i="18"/>
  <c r="AK78" i="18"/>
  <c r="AK77" i="18"/>
  <c r="AK76" i="18"/>
  <c r="AK75" i="18"/>
  <c r="AK74" i="18"/>
  <c r="AK73" i="18"/>
  <c r="AK72" i="18"/>
  <c r="AK71" i="18"/>
  <c r="AK70" i="18"/>
  <c r="AK69" i="18"/>
  <c r="AK68" i="18"/>
  <c r="AK67" i="18"/>
  <c r="AK66" i="18"/>
  <c r="AK65" i="18"/>
  <c r="AK64" i="18"/>
  <c r="AK63" i="18"/>
  <c r="AK62" i="18"/>
  <c r="AK61" i="18"/>
  <c r="AK60" i="18"/>
  <c r="AK58" i="18"/>
  <c r="AK57" i="18"/>
  <c r="AK56" i="18"/>
  <c r="AK55" i="18"/>
  <c r="AK54" i="18"/>
  <c r="AK53" i="18"/>
  <c r="AK52" i="18"/>
  <c r="AK51" i="18"/>
  <c r="AK50" i="18"/>
  <c r="AK49" i="18"/>
  <c r="AK48" i="18"/>
  <c r="AK47" i="18"/>
  <c r="AK46" i="18"/>
  <c r="AK45" i="18"/>
  <c r="AK44" i="18"/>
  <c r="AK43" i="18"/>
  <c r="AK42" i="18"/>
  <c r="AK41" i="18"/>
  <c r="AK40" i="18"/>
  <c r="AK39" i="18"/>
  <c r="AK38" i="18"/>
  <c r="AK37" i="18"/>
  <c r="AK36" i="18"/>
  <c r="AK35" i="18"/>
  <c r="AK34" i="18"/>
  <c r="AK33" i="18"/>
  <c r="AK32" i="18"/>
  <c r="AK31" i="18"/>
  <c r="AK30" i="18"/>
  <c r="AK29" i="18"/>
  <c r="AK28" i="18"/>
  <c r="AK27" i="18"/>
  <c r="AK25" i="18"/>
  <c r="AK24" i="18"/>
  <c r="AK23" i="18"/>
  <c r="AK22" i="18"/>
  <c r="AK21" i="18"/>
  <c r="AK20" i="18"/>
  <c r="AK19" i="18"/>
  <c r="AK18" i="18"/>
  <c r="AK17" i="18"/>
  <c r="AK16" i="18"/>
  <c r="AK14" i="18"/>
  <c r="AK13" i="18"/>
  <c r="AK12" i="18"/>
  <c r="AK11" i="18"/>
  <c r="AK10" i="18"/>
  <c r="AK9" i="18"/>
  <c r="AK8" i="18"/>
  <c r="AK7" i="18"/>
  <c r="AK6" i="18"/>
  <c r="AK5" i="18"/>
  <c r="AK4" i="18"/>
  <c r="AK3" i="18"/>
  <c r="Y281" i="18"/>
  <c r="Y280" i="18"/>
  <c r="Y279" i="18"/>
  <c r="Y278" i="18"/>
  <c r="Y277" i="18"/>
  <c r="Y276" i="18"/>
  <c r="Y275" i="18"/>
  <c r="Y274" i="18"/>
  <c r="Y273" i="18"/>
  <c r="Y272" i="18"/>
  <c r="Y271" i="18"/>
  <c r="Y270" i="18"/>
  <c r="Y269" i="18"/>
  <c r="Y268" i="18"/>
  <c r="Y267" i="18"/>
  <c r="Y266" i="18"/>
  <c r="Y265" i="18"/>
  <c r="Y264" i="18"/>
  <c r="Y263" i="18"/>
  <c r="Y262" i="18"/>
  <c r="Y261" i="18"/>
  <c r="Y260" i="18"/>
  <c r="Y258" i="18"/>
  <c r="Y257" i="18"/>
  <c r="Y256" i="18"/>
  <c r="Y255" i="18"/>
  <c r="Y254" i="18"/>
  <c r="Y253" i="18"/>
  <c r="Y252" i="18"/>
  <c r="Y251" i="18"/>
  <c r="Y250" i="18"/>
  <c r="Y249" i="18"/>
  <c r="Y248" i="18"/>
  <c r="Y247" i="18"/>
  <c r="Y246" i="18"/>
  <c r="Y245" i="18"/>
  <c r="Y244" i="18"/>
  <c r="Y243" i="18"/>
  <c r="Y242" i="18"/>
  <c r="Y241" i="18"/>
  <c r="Y240" i="18"/>
  <c r="Y239" i="18"/>
  <c r="Y238" i="18"/>
  <c r="Y237" i="18"/>
  <c r="Y236" i="18"/>
  <c r="Y235" i="18"/>
  <c r="Y234" i="18"/>
  <c r="Y233" i="18"/>
  <c r="Y232" i="18"/>
  <c r="Y231" i="18"/>
  <c r="Y230" i="18"/>
  <c r="Y229" i="18"/>
  <c r="Y228" i="18"/>
  <c r="Y227" i="18"/>
  <c r="Y226" i="18"/>
  <c r="Y225" i="18"/>
  <c r="Y224" i="18"/>
  <c r="Y223" i="18"/>
  <c r="Y222" i="18"/>
  <c r="Y221" i="18"/>
  <c r="Y220" i="18"/>
  <c r="Y219" i="18"/>
  <c r="Y218" i="18"/>
  <c r="Y217" i="18"/>
  <c r="Y216" i="18"/>
  <c r="Y215" i="18"/>
  <c r="Y214" i="18"/>
  <c r="Y213" i="18"/>
  <c r="Y212" i="18"/>
  <c r="Y211" i="18"/>
  <c r="Y210" i="18"/>
  <c r="Y209" i="18"/>
  <c r="Y208" i="18"/>
  <c r="Y207" i="18"/>
  <c r="Y206" i="18"/>
  <c r="Y205" i="18"/>
  <c r="Y204" i="18"/>
  <c r="Y203" i="18"/>
  <c r="Y202" i="18"/>
  <c r="Y201" i="18"/>
  <c r="Y200" i="18"/>
  <c r="Y199" i="18"/>
  <c r="Y198" i="18"/>
  <c r="Y197" i="18"/>
  <c r="Y196" i="18"/>
  <c r="Y195" i="18"/>
  <c r="Y194" i="18"/>
  <c r="Y193" i="18"/>
  <c r="Y192" i="18"/>
  <c r="Y191" i="18"/>
  <c r="Y190" i="18"/>
  <c r="Y189" i="18"/>
  <c r="Y188" i="18"/>
  <c r="Y187" i="18"/>
  <c r="Y186" i="18"/>
  <c r="Y185" i="18"/>
  <c r="Y184" i="18"/>
  <c r="Y183" i="18"/>
  <c r="Y182" i="18"/>
  <c r="Y181" i="18"/>
  <c r="Y180" i="18"/>
  <c r="Y179" i="18"/>
  <c r="Y178" i="18"/>
  <c r="Y177" i="18"/>
  <c r="Y176" i="18"/>
  <c r="Y175" i="18"/>
  <c r="Y174" i="18"/>
  <c r="Y173" i="18"/>
  <c r="Y172" i="18"/>
  <c r="Y171" i="18"/>
  <c r="Y170" i="18"/>
  <c r="Y169" i="18"/>
  <c r="Y168" i="18"/>
  <c r="Y167" i="18"/>
  <c r="Y166" i="18"/>
  <c r="Y165" i="18"/>
  <c r="Y164" i="18"/>
  <c r="Y163" i="18"/>
  <c r="Y162" i="18"/>
  <c r="Y161" i="18"/>
  <c r="Y160" i="18"/>
  <c r="Y158" i="18"/>
  <c r="Y157" i="18"/>
  <c r="Y156" i="18"/>
  <c r="Y155" i="18"/>
  <c r="Y154" i="18"/>
  <c r="Y153" i="18"/>
  <c r="Y152" i="18"/>
  <c r="Y151" i="18"/>
  <c r="Y150" i="18"/>
  <c r="Y149" i="18"/>
  <c r="Y148" i="18"/>
  <c r="Y147" i="18"/>
  <c r="Y146" i="18"/>
  <c r="Y145" i="18"/>
  <c r="Y144" i="18"/>
  <c r="Y143" i="18"/>
  <c r="Y142" i="18"/>
  <c r="Y141" i="18"/>
  <c r="Y140" i="18"/>
  <c r="Y139" i="18"/>
  <c r="Y138" i="18"/>
  <c r="Y137" i="18"/>
  <c r="Y136" i="18"/>
  <c r="Y135" i="18"/>
  <c r="Y134" i="18"/>
  <c r="Y133" i="18"/>
  <c r="Y132" i="18"/>
  <c r="Y131" i="18"/>
  <c r="Y130" i="18"/>
  <c r="Y129" i="18"/>
  <c r="Y128" i="18"/>
  <c r="Y127" i="18"/>
  <c r="Y126" i="18"/>
  <c r="Y125" i="18"/>
  <c r="Y124" i="18"/>
  <c r="Y123" i="18"/>
  <c r="Y122" i="18"/>
  <c r="Y121" i="18"/>
  <c r="Y120" i="18"/>
  <c r="Y119" i="18"/>
  <c r="Y118" i="18"/>
  <c r="Y117" i="18"/>
  <c r="Y116" i="18"/>
  <c r="Y115" i="18"/>
  <c r="Y114" i="18"/>
  <c r="Y113" i="18"/>
  <c r="Y112" i="18"/>
  <c r="Y111" i="18"/>
  <c r="Y110" i="18"/>
  <c r="Y109" i="18"/>
  <c r="Y108" i="18"/>
  <c r="Y107" i="18"/>
  <c r="Y106" i="18"/>
  <c r="Y105" i="18"/>
  <c r="Y104" i="18"/>
  <c r="Y103" i="18"/>
  <c r="Y102" i="18"/>
  <c r="Y101" i="18"/>
  <c r="Y99" i="18"/>
  <c r="Y98" i="18"/>
  <c r="Y97" i="18"/>
  <c r="Y96" i="18"/>
  <c r="Y95" i="18"/>
  <c r="Y94" i="18"/>
  <c r="Y93" i="18"/>
  <c r="Y92" i="18"/>
  <c r="Y91" i="18"/>
  <c r="Y90" i="18"/>
  <c r="Y89" i="18"/>
  <c r="Y88" i="18"/>
  <c r="Y87" i="18"/>
  <c r="Y86" i="18"/>
  <c r="Y85" i="18"/>
  <c r="Y84" i="18"/>
  <c r="Y83" i="18"/>
  <c r="Y82" i="18"/>
  <c r="Y81" i="18"/>
  <c r="Y80" i="18"/>
  <c r="Y79" i="18"/>
  <c r="Y78" i="18"/>
  <c r="Y77" i="18"/>
  <c r="Y76" i="18"/>
  <c r="Y75" i="18"/>
  <c r="Y74" i="18"/>
  <c r="Y73" i="18"/>
  <c r="Y72" i="18"/>
  <c r="Y71" i="18"/>
  <c r="Y70" i="18"/>
  <c r="Y69" i="18"/>
  <c r="Y68" i="18"/>
  <c r="Y67" i="18"/>
  <c r="Y66" i="18"/>
  <c r="Y65" i="18"/>
  <c r="Y64" i="18"/>
  <c r="Y63" i="18"/>
  <c r="Y62" i="18"/>
  <c r="Y61" i="18"/>
  <c r="Y60" i="18"/>
  <c r="Y58" i="18"/>
  <c r="Y57" i="18"/>
  <c r="Y56" i="18"/>
  <c r="Y55" i="18"/>
  <c r="Y54" i="18"/>
  <c r="Y53" i="18"/>
  <c r="Y52" i="18"/>
  <c r="Y51" i="18"/>
  <c r="Y50" i="18"/>
  <c r="Y49" i="18"/>
  <c r="Y48" i="18"/>
  <c r="Y47" i="18"/>
  <c r="Y46" i="18"/>
  <c r="Y45" i="18"/>
  <c r="Y44" i="18"/>
  <c r="Y43" i="18"/>
  <c r="Y42" i="18"/>
  <c r="Y41" i="18"/>
  <c r="Y40" i="18"/>
  <c r="Y39" i="18"/>
  <c r="Y38" i="18"/>
  <c r="Y37" i="18"/>
  <c r="Y36" i="18"/>
  <c r="Y35" i="18"/>
  <c r="Y34" i="18"/>
  <c r="Y33" i="18"/>
  <c r="Y32" i="18"/>
  <c r="Y31" i="18"/>
  <c r="Y30" i="18"/>
  <c r="Y29" i="18"/>
  <c r="Y28" i="18"/>
  <c r="Y27" i="18"/>
  <c r="Y25" i="18"/>
  <c r="Y24" i="18"/>
  <c r="Y23" i="18"/>
  <c r="Y22" i="18"/>
  <c r="Y21" i="18"/>
  <c r="Y20" i="18"/>
  <c r="Y19" i="18"/>
  <c r="Y18" i="18"/>
  <c r="Y17" i="18"/>
  <c r="Y16" i="18"/>
  <c r="Y14" i="18"/>
  <c r="Y13" i="18"/>
  <c r="Y12" i="18"/>
  <c r="Y11" i="18"/>
  <c r="Y10" i="18"/>
  <c r="Y9" i="18"/>
  <c r="Y8" i="18"/>
  <c r="Y7" i="18"/>
  <c r="Y6" i="18"/>
  <c r="Y5" i="18"/>
  <c r="Y4" i="18"/>
  <c r="Y3" i="18"/>
  <c r="AU273" i="18"/>
  <c r="AU270" i="18"/>
  <c r="AU263" i="18"/>
  <c r="AU243" i="18"/>
  <c r="AU242" i="18"/>
  <c r="AU236" i="18"/>
  <c r="AU228" i="18"/>
  <c r="AU226" i="18"/>
  <c r="AU215" i="18"/>
  <c r="AU206" i="18"/>
  <c r="AU204" i="18"/>
  <c r="AU195" i="18"/>
  <c r="AU186" i="18"/>
  <c r="AU183" i="18"/>
  <c r="AU179" i="18"/>
  <c r="AU176" i="18"/>
  <c r="AU171" i="18"/>
  <c r="AU166" i="18"/>
  <c r="AU164" i="18"/>
  <c r="AU162" i="18"/>
  <c r="AU160" i="18"/>
  <c r="AU153" i="18"/>
  <c r="AU149" i="18"/>
  <c r="AU142" i="18"/>
  <c r="AU133" i="18"/>
  <c r="AU130" i="18"/>
  <c r="AU127" i="18"/>
  <c r="AU125" i="18"/>
  <c r="AU122" i="18"/>
  <c r="AU121" i="18"/>
  <c r="AU120" i="18"/>
  <c r="AU119" i="18"/>
  <c r="AU114" i="18"/>
  <c r="AU110" i="18"/>
  <c r="AU108" i="18"/>
  <c r="AU107" i="18"/>
  <c r="AU106" i="18"/>
  <c r="AU105" i="18"/>
  <c r="AU104" i="18"/>
  <c r="AU99" i="18"/>
  <c r="AU97" i="18"/>
  <c r="AU96" i="18"/>
  <c r="AU94" i="18"/>
  <c r="AU91" i="18"/>
  <c r="AU90" i="18"/>
  <c r="AU89" i="18"/>
  <c r="AU88" i="18"/>
  <c r="AU84" i="18"/>
  <c r="AU81" i="18"/>
  <c r="AU79" i="18"/>
  <c r="AU78" i="18"/>
  <c r="AU77" i="18"/>
  <c r="AU76" i="18"/>
  <c r="AU73" i="18"/>
  <c r="AU71" i="18"/>
  <c r="AU68" i="18"/>
  <c r="AU67" i="18"/>
  <c r="AU64" i="18"/>
  <c r="AU60" i="18"/>
  <c r="AU54" i="18"/>
  <c r="AU53" i="18"/>
  <c r="AU52" i="18"/>
  <c r="AU51" i="18"/>
  <c r="AU49" i="18"/>
  <c r="AU47" i="18"/>
  <c r="AU44" i="18"/>
  <c r="AU43" i="18"/>
  <c r="AU42" i="18"/>
  <c r="AU41" i="18"/>
  <c r="AU40" i="18"/>
  <c r="AU39" i="18"/>
  <c r="AU38" i="18"/>
  <c r="AU37" i="18"/>
  <c r="AU35" i="18"/>
  <c r="AU33" i="18"/>
  <c r="AU32" i="18"/>
  <c r="AU31" i="18"/>
  <c r="AU30" i="18"/>
  <c r="AU29" i="18"/>
  <c r="AU28" i="18"/>
  <c r="AU27" i="18"/>
  <c r="AU25" i="18"/>
  <c r="AU24" i="18"/>
  <c r="AU23" i="18"/>
  <c r="AU22" i="18"/>
  <c r="AU21" i="18"/>
  <c r="AU20" i="18"/>
  <c r="AU19" i="18"/>
  <c r="AU18" i="18"/>
  <c r="AU17" i="18"/>
  <c r="AU16" i="18"/>
  <c r="AU14" i="18"/>
  <c r="AU13" i="18"/>
  <c r="AU12" i="18"/>
  <c r="AU11" i="18"/>
  <c r="AU10" i="18"/>
  <c r="AU9" i="18"/>
  <c r="AU8" i="18"/>
  <c r="AU7" i="18"/>
  <c r="AU6" i="18"/>
  <c r="AU5" i="18"/>
  <c r="AU4" i="18"/>
  <c r="AU3" i="18"/>
  <c r="AO273" i="18"/>
  <c r="AO270" i="18"/>
  <c r="AO263" i="18"/>
  <c r="AO243" i="18"/>
  <c r="AO242" i="18"/>
  <c r="AO236" i="18"/>
  <c r="AO228" i="18"/>
  <c r="AO226" i="18"/>
  <c r="AO215" i="18"/>
  <c r="AO206" i="18"/>
  <c r="AO204" i="18"/>
  <c r="AO195" i="18"/>
  <c r="AO186" i="18"/>
  <c r="AO183" i="18"/>
  <c r="AO179" i="18"/>
  <c r="AO176" i="18"/>
  <c r="AO171" i="18"/>
  <c r="AO166" i="18"/>
  <c r="AO164" i="18"/>
  <c r="AO162" i="18"/>
  <c r="AO160" i="18"/>
  <c r="AO153" i="18"/>
  <c r="AO149" i="18"/>
  <c r="AO142" i="18"/>
  <c r="AO133" i="18"/>
  <c r="AO130" i="18"/>
  <c r="AO127" i="18"/>
  <c r="AO125" i="18"/>
  <c r="AO122" i="18"/>
  <c r="AO121" i="18"/>
  <c r="AO120" i="18"/>
  <c r="AO119" i="18"/>
  <c r="AO114" i="18"/>
  <c r="AO110" i="18"/>
  <c r="AO108" i="18"/>
  <c r="AO107" i="18"/>
  <c r="AO106" i="18"/>
  <c r="AO105" i="18"/>
  <c r="AO104" i="18"/>
  <c r="AO99" i="18"/>
  <c r="AO97" i="18"/>
  <c r="AO96" i="18"/>
  <c r="AO94" i="18"/>
  <c r="AO91" i="18"/>
  <c r="AO90" i="18"/>
  <c r="AO89" i="18"/>
  <c r="AO88" i="18"/>
  <c r="AO84" i="18"/>
  <c r="AO81" i="18"/>
  <c r="AO79" i="18"/>
  <c r="AO78" i="18"/>
  <c r="AO77" i="18"/>
  <c r="AO76" i="18"/>
  <c r="AO73" i="18"/>
  <c r="AO71" i="18"/>
  <c r="AO68" i="18"/>
  <c r="AO67" i="18"/>
  <c r="AO64" i="18"/>
  <c r="AO60" i="18"/>
  <c r="AO54" i="18"/>
  <c r="AO53" i="18"/>
  <c r="AO52" i="18"/>
  <c r="AO51" i="18"/>
  <c r="AO49" i="18"/>
  <c r="AO47" i="18"/>
  <c r="AO44" i="18"/>
  <c r="AO43" i="18"/>
  <c r="AO42" i="18"/>
  <c r="AO41" i="18"/>
  <c r="AO40" i="18"/>
  <c r="AO39" i="18"/>
  <c r="AO38" i="18"/>
  <c r="AO37" i="18"/>
  <c r="AO35" i="18"/>
  <c r="AO33" i="18"/>
  <c r="AO32" i="18"/>
  <c r="AO31" i="18"/>
  <c r="AO30" i="18"/>
  <c r="AO29" i="18"/>
  <c r="AO28" i="18"/>
  <c r="AO27" i="18"/>
  <c r="AO25" i="18"/>
  <c r="AO24" i="18"/>
  <c r="AO23" i="18"/>
  <c r="AO22" i="18"/>
  <c r="AO21" i="18"/>
  <c r="AO20" i="18"/>
  <c r="AO19" i="18"/>
  <c r="AO18" i="18"/>
  <c r="AO17" i="18"/>
  <c r="AO16" i="18"/>
  <c r="AO14" i="18"/>
  <c r="AO13" i="18"/>
  <c r="AO12" i="18"/>
  <c r="AO11" i="18"/>
  <c r="AO10" i="18"/>
  <c r="AO9" i="18"/>
  <c r="AO8" i="18"/>
  <c r="AO7" i="18"/>
  <c r="AO6" i="18"/>
  <c r="AO5" i="18"/>
  <c r="AO4" i="18"/>
  <c r="AO3"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5" i="18"/>
  <c r="AJ24" i="18"/>
  <c r="AJ23" i="18"/>
  <c r="AJ22" i="18"/>
  <c r="AJ21" i="18"/>
  <c r="AJ20" i="18"/>
  <c r="AJ19" i="18"/>
  <c r="AJ18" i="18"/>
  <c r="AJ17" i="18"/>
  <c r="AJ16" i="18"/>
  <c r="AJ14" i="18"/>
  <c r="AJ13" i="18"/>
  <c r="AJ12" i="18"/>
  <c r="AJ11" i="18"/>
  <c r="AJ10" i="18"/>
  <c r="AJ9" i="18"/>
  <c r="AJ8" i="18"/>
  <c r="AJ7" i="18"/>
  <c r="AJ6" i="18"/>
  <c r="AJ5" i="18"/>
  <c r="AJ4" i="18"/>
  <c r="AJ3" i="18"/>
  <c r="AG281" i="18"/>
  <c r="AG280" i="18"/>
  <c r="AG279" i="18"/>
  <c r="AG278" i="18"/>
  <c r="AG277" i="18"/>
  <c r="AG276" i="18"/>
  <c r="AG275" i="18"/>
  <c r="AG274" i="18"/>
  <c r="AG273" i="18"/>
  <c r="AG272" i="18"/>
  <c r="AG271" i="18"/>
  <c r="AG270" i="18"/>
  <c r="AG269" i="18"/>
  <c r="AG268" i="18"/>
  <c r="AG267" i="18"/>
  <c r="AG266" i="18"/>
  <c r="AG265" i="18"/>
  <c r="AG264" i="18"/>
  <c r="AG263" i="18"/>
  <c r="AG262" i="18"/>
  <c r="AG261" i="18"/>
  <c r="AG260" i="18"/>
  <c r="AG258" i="18"/>
  <c r="AG257" i="18"/>
  <c r="AG256" i="18"/>
  <c r="AG255" i="18"/>
  <c r="AG254" i="18"/>
  <c r="AG253" i="18"/>
  <c r="AG252" i="18"/>
  <c r="AG251" i="18"/>
  <c r="AG250" i="18"/>
  <c r="AG249" i="18"/>
  <c r="AG248" i="18"/>
  <c r="AG247" i="18"/>
  <c r="AG246" i="18"/>
  <c r="AG245" i="18"/>
  <c r="AG244" i="18"/>
  <c r="AG243" i="18"/>
  <c r="AG242" i="18"/>
  <c r="AG241" i="18"/>
  <c r="AG240" i="18"/>
  <c r="AG239" i="18"/>
  <c r="AG238" i="18"/>
  <c r="AG237" i="18"/>
  <c r="AG236" i="18"/>
  <c r="AG235" i="18"/>
  <c r="AG234" i="18"/>
  <c r="AG233" i="18"/>
  <c r="AG232" i="18"/>
  <c r="AG231" i="18"/>
  <c r="AG230" i="18"/>
  <c r="AG229" i="18"/>
  <c r="AG228" i="18"/>
  <c r="AG227" i="18"/>
  <c r="AG226" i="18"/>
  <c r="AG225" i="18"/>
  <c r="AG224" i="18"/>
  <c r="AG223" i="18"/>
  <c r="AG222" i="18"/>
  <c r="AG221" i="18"/>
  <c r="AG220" i="18"/>
  <c r="AG219" i="18"/>
  <c r="AG218" i="18"/>
  <c r="AG217" i="18"/>
  <c r="AG216" i="18"/>
  <c r="AG215" i="18"/>
  <c r="AG214" i="18"/>
  <c r="AG213" i="18"/>
  <c r="AG212" i="18"/>
  <c r="AG211" i="18"/>
  <c r="AG210" i="18"/>
  <c r="AG209" i="18"/>
  <c r="AG208" i="18"/>
  <c r="AG207" i="18"/>
  <c r="AG206" i="18"/>
  <c r="AG205" i="18"/>
  <c r="AG204" i="18"/>
  <c r="AG203" i="18"/>
  <c r="AG202" i="18"/>
  <c r="AG201" i="18"/>
  <c r="AG200" i="18"/>
  <c r="AG199" i="18"/>
  <c r="AG198" i="18"/>
  <c r="AG197" i="18"/>
  <c r="AG196" i="18"/>
  <c r="AG195" i="18"/>
  <c r="AG194" i="18"/>
  <c r="AG193" i="18"/>
  <c r="AG192" i="18"/>
  <c r="AG191" i="18"/>
  <c r="AG190" i="18"/>
  <c r="AG189" i="18"/>
  <c r="AG188" i="18"/>
  <c r="AG187" i="18"/>
  <c r="AG186" i="18"/>
  <c r="AG185" i="18"/>
  <c r="AG184" i="18"/>
  <c r="AG183" i="18"/>
  <c r="AG182" i="18"/>
  <c r="AG181" i="18"/>
  <c r="AG180" i="18"/>
  <c r="AG179" i="18"/>
  <c r="AG178" i="18"/>
  <c r="AG177" i="18"/>
  <c r="AG176" i="18"/>
  <c r="AG175" i="18"/>
  <c r="AG174" i="18"/>
  <c r="AG173" i="18"/>
  <c r="AG172" i="18"/>
  <c r="AG171" i="18"/>
  <c r="AG170" i="18"/>
  <c r="AG169" i="18"/>
  <c r="AG168" i="18"/>
  <c r="AG167" i="18"/>
  <c r="AG166" i="18"/>
  <c r="AG165" i="18"/>
  <c r="AG164" i="18"/>
  <c r="AG163" i="18"/>
  <c r="AG162" i="18"/>
  <c r="AG161" i="18"/>
  <c r="AG160" i="18"/>
  <c r="AG158" i="18"/>
  <c r="AG157" i="18"/>
  <c r="AG156" i="18"/>
  <c r="AG155" i="18"/>
  <c r="AG154" i="18"/>
  <c r="AG153" i="18"/>
  <c r="AG152" i="18"/>
  <c r="AG151" i="18"/>
  <c r="AG150" i="18"/>
  <c r="AG149" i="18"/>
  <c r="AG148" i="18"/>
  <c r="AG147" i="18"/>
  <c r="AG146" i="18"/>
  <c r="AG145" i="18"/>
  <c r="AG144" i="18"/>
  <c r="AG143" i="18"/>
  <c r="AG142" i="18"/>
  <c r="AG141" i="18"/>
  <c r="AG140" i="18"/>
  <c r="AG139" i="18"/>
  <c r="AG138" i="18"/>
  <c r="AG137" i="18"/>
  <c r="AG136" i="18"/>
  <c r="AG135" i="18"/>
  <c r="AG134" i="18"/>
  <c r="AG133" i="18"/>
  <c r="AG132" i="18"/>
  <c r="AG131" i="18"/>
  <c r="AG130" i="18"/>
  <c r="AG129" i="18"/>
  <c r="AG128" i="18"/>
  <c r="AG127" i="18"/>
  <c r="AG126" i="18"/>
  <c r="AG125" i="18"/>
  <c r="AG124" i="18"/>
  <c r="AG123" i="18"/>
  <c r="AG122" i="18"/>
  <c r="AG121" i="18"/>
  <c r="AG120" i="18"/>
  <c r="AG119" i="18"/>
  <c r="AG118" i="18"/>
  <c r="AG117" i="18"/>
  <c r="AG116" i="18"/>
  <c r="AG115" i="18"/>
  <c r="AG114" i="18"/>
  <c r="AG113" i="18"/>
  <c r="AG112" i="18"/>
  <c r="AG111" i="18"/>
  <c r="AG110" i="18"/>
  <c r="AG109" i="18"/>
  <c r="AG108" i="18"/>
  <c r="AG107" i="18"/>
  <c r="AG106" i="18"/>
  <c r="AG105" i="18"/>
  <c r="AG104" i="18"/>
  <c r="AG103" i="18"/>
  <c r="AG102" i="18"/>
  <c r="AG101" i="18"/>
  <c r="AG99" i="18"/>
  <c r="AG98" i="18"/>
  <c r="AG97" i="18"/>
  <c r="AG96" i="18"/>
  <c r="AG95" i="18"/>
  <c r="AG94" i="18"/>
  <c r="AG93" i="18"/>
  <c r="AG92" i="18"/>
  <c r="AG91" i="18"/>
  <c r="AG90" i="18"/>
  <c r="AG89" i="18"/>
  <c r="AG88" i="18"/>
  <c r="AG87" i="18"/>
  <c r="AG86" i="18"/>
  <c r="AG85" i="18"/>
  <c r="AG84" i="18"/>
  <c r="AG83" i="18"/>
  <c r="AG82" i="18"/>
  <c r="AG81" i="18"/>
  <c r="AG80" i="18"/>
  <c r="AG79" i="18"/>
  <c r="AG78" i="18"/>
  <c r="AG77" i="18"/>
  <c r="AG76" i="18"/>
  <c r="AG75" i="18"/>
  <c r="AG74" i="18"/>
  <c r="AG73" i="18"/>
  <c r="AG72" i="18"/>
  <c r="AG71" i="18"/>
  <c r="AG70" i="18"/>
  <c r="AG69" i="18"/>
  <c r="AG68" i="18"/>
  <c r="AG67" i="18"/>
  <c r="AG66" i="18"/>
  <c r="AG65" i="18"/>
  <c r="AG64" i="18"/>
  <c r="AG63" i="18"/>
  <c r="AG62" i="18"/>
  <c r="AG61" i="18"/>
  <c r="AG60" i="18"/>
  <c r="AG58" i="18"/>
  <c r="AG57" i="18"/>
  <c r="AG56" i="18"/>
  <c r="AG55" i="18"/>
  <c r="AG54" i="18"/>
  <c r="AG53" i="18"/>
  <c r="AG52" i="18"/>
  <c r="AG51" i="18"/>
  <c r="AG50" i="18"/>
  <c r="AG49" i="18"/>
  <c r="AG48" i="18"/>
  <c r="AG47" i="18"/>
  <c r="AG46" i="18"/>
  <c r="AG45" i="18"/>
  <c r="AG44" i="18"/>
  <c r="AG43" i="18"/>
  <c r="AG42" i="18"/>
  <c r="AG41" i="18"/>
  <c r="AG40" i="18"/>
  <c r="AG39" i="18"/>
  <c r="AG38" i="18"/>
  <c r="AG37" i="18"/>
  <c r="AG36" i="18"/>
  <c r="AG35" i="18"/>
  <c r="AG34" i="18"/>
  <c r="AG33" i="18"/>
  <c r="AG32" i="18"/>
  <c r="AG31" i="18"/>
  <c r="AG30" i="18"/>
  <c r="AG29" i="18"/>
  <c r="AG28" i="18"/>
  <c r="AG27" i="18"/>
  <c r="AG25" i="18"/>
  <c r="AG24" i="18"/>
  <c r="AG23" i="18"/>
  <c r="AG22" i="18"/>
  <c r="AG21" i="18"/>
  <c r="AG20" i="18"/>
  <c r="AG19" i="18"/>
  <c r="AG18" i="18"/>
  <c r="AG17" i="18"/>
  <c r="AG16" i="18"/>
  <c r="AG14" i="18"/>
  <c r="AG13" i="18"/>
  <c r="AG12" i="18"/>
  <c r="AG11" i="18"/>
  <c r="AG10" i="18"/>
  <c r="AG9" i="18"/>
  <c r="AG8" i="18"/>
  <c r="AG7" i="18"/>
  <c r="AG6" i="18"/>
  <c r="AG5" i="18"/>
  <c r="AG4" i="18"/>
  <c r="AG3"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99" i="18"/>
  <c r="AD98" i="18"/>
  <c r="AD97" i="18"/>
  <c r="AD96"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8" i="18"/>
  <c r="AD57" i="18"/>
  <c r="AD56" i="18"/>
  <c r="AD55" i="18"/>
  <c r="AD54" i="18"/>
  <c r="AD53" i="18"/>
  <c r="AD52" i="18"/>
  <c r="AD51" i="18"/>
  <c r="AD50" i="18"/>
  <c r="AD49" i="18"/>
  <c r="AD48" i="18"/>
  <c r="AD47" i="18"/>
  <c r="AD46" i="18"/>
  <c r="AD45" i="18"/>
  <c r="AD44" i="18"/>
  <c r="AD43" i="18"/>
  <c r="AD42" i="18"/>
  <c r="AD41" i="18"/>
  <c r="AD40" i="18"/>
  <c r="AD39" i="18"/>
  <c r="AD38" i="18"/>
  <c r="AD37" i="18"/>
  <c r="AD36" i="18"/>
  <c r="AD35" i="18"/>
  <c r="AD34" i="18"/>
  <c r="AD33" i="18"/>
  <c r="AD32" i="18"/>
  <c r="AD31" i="18"/>
  <c r="AD30" i="18"/>
  <c r="AD29" i="18"/>
  <c r="AD28" i="18"/>
  <c r="AD27" i="18"/>
  <c r="AD25" i="18"/>
  <c r="AD24" i="18"/>
  <c r="AD23" i="18"/>
  <c r="AD22" i="18"/>
  <c r="AD21" i="18"/>
  <c r="AD20" i="18"/>
  <c r="AD19" i="18"/>
  <c r="AD18" i="18"/>
  <c r="AD17" i="18"/>
  <c r="AD16" i="18"/>
  <c r="AD14" i="18"/>
  <c r="AD13" i="18"/>
  <c r="AD12" i="18"/>
  <c r="AD11" i="18"/>
  <c r="AD10" i="18"/>
  <c r="AD9" i="18"/>
  <c r="AD8" i="18"/>
  <c r="AD7" i="18"/>
  <c r="AD6" i="18"/>
  <c r="AD5" i="18"/>
  <c r="AD4" i="18"/>
  <c r="AD3" i="18"/>
  <c r="X281" i="18"/>
  <c r="X280" i="18"/>
  <c r="X279" i="18"/>
  <c r="X278" i="18"/>
  <c r="X277" i="18"/>
  <c r="X276" i="18"/>
  <c r="X275" i="18"/>
  <c r="X274" i="18"/>
  <c r="X273" i="18"/>
  <c r="X272" i="18"/>
  <c r="X271" i="18"/>
  <c r="X270" i="18"/>
  <c r="X269" i="18"/>
  <c r="X268" i="18"/>
  <c r="X267" i="18"/>
  <c r="X266" i="18"/>
  <c r="X265" i="18"/>
  <c r="X264" i="18"/>
  <c r="X263" i="18"/>
  <c r="X262" i="18"/>
  <c r="X261" i="18"/>
  <c r="X260" i="18"/>
  <c r="X258" i="18"/>
  <c r="X257" i="18"/>
  <c r="X256" i="18"/>
  <c r="X255" i="18"/>
  <c r="X254" i="18"/>
  <c r="X253" i="18"/>
  <c r="X252" i="18"/>
  <c r="X251" i="18"/>
  <c r="X250" i="18"/>
  <c r="X249" i="18"/>
  <c r="X248" i="18"/>
  <c r="X247" i="18"/>
  <c r="X246" i="18"/>
  <c r="X245" i="18"/>
  <c r="X244" i="18"/>
  <c r="X243" i="18"/>
  <c r="X242" i="18"/>
  <c r="X241" i="18"/>
  <c r="X240" i="18"/>
  <c r="X239" i="18"/>
  <c r="X238" i="18"/>
  <c r="X237" i="18"/>
  <c r="X236" i="18"/>
  <c r="X235" i="18"/>
  <c r="X234" i="18"/>
  <c r="X233" i="18"/>
  <c r="X232" i="18"/>
  <c r="X231" i="18"/>
  <c r="X230" i="18"/>
  <c r="X229" i="18"/>
  <c r="X228" i="18"/>
  <c r="X227" i="18"/>
  <c r="X226" i="18"/>
  <c r="X225" i="18"/>
  <c r="X224" i="18"/>
  <c r="X223" i="18"/>
  <c r="X222" i="18"/>
  <c r="X221" i="18"/>
  <c r="X220" i="18"/>
  <c r="X219" i="18"/>
  <c r="X218" i="18"/>
  <c r="X217" i="18"/>
  <c r="X216" i="18"/>
  <c r="X215" i="18"/>
  <c r="X214" i="18"/>
  <c r="X213" i="18"/>
  <c r="X212" i="18"/>
  <c r="X211" i="18"/>
  <c r="X210" i="18"/>
  <c r="X209" i="18"/>
  <c r="X208" i="18"/>
  <c r="X207" i="18"/>
  <c r="X206" i="18"/>
  <c r="X205" i="18"/>
  <c r="X204" i="18"/>
  <c r="X203" i="18"/>
  <c r="X202" i="18"/>
  <c r="X201" i="18"/>
  <c r="X200" i="18"/>
  <c r="X199" i="18"/>
  <c r="X198" i="18"/>
  <c r="X197" i="18"/>
  <c r="X196" i="18"/>
  <c r="X195" i="18"/>
  <c r="X194" i="18"/>
  <c r="X193" i="18"/>
  <c r="X192" i="18"/>
  <c r="X191" i="18"/>
  <c r="X190" i="18"/>
  <c r="X189" i="18"/>
  <c r="X188" i="18"/>
  <c r="X187" i="18"/>
  <c r="X186" i="18"/>
  <c r="X185" i="18"/>
  <c r="X184" i="18"/>
  <c r="X183" i="18"/>
  <c r="X182" i="18"/>
  <c r="X181" i="18"/>
  <c r="X180" i="18"/>
  <c r="X179" i="18"/>
  <c r="X178" i="18"/>
  <c r="X177" i="18"/>
  <c r="X176" i="18"/>
  <c r="X175" i="18"/>
  <c r="X174" i="18"/>
  <c r="X173" i="18"/>
  <c r="X172" i="18"/>
  <c r="X171" i="18"/>
  <c r="X170" i="18"/>
  <c r="X169" i="18"/>
  <c r="X168" i="18"/>
  <c r="X167" i="18"/>
  <c r="X166" i="18"/>
  <c r="X165" i="18"/>
  <c r="X164" i="18"/>
  <c r="X163" i="18"/>
  <c r="X162" i="18"/>
  <c r="X161" i="18"/>
  <c r="X160" i="18"/>
  <c r="X158" i="18"/>
  <c r="X157" i="18"/>
  <c r="X156" i="18"/>
  <c r="X155" i="18"/>
  <c r="X154" i="18"/>
  <c r="X153" i="18"/>
  <c r="X152" i="18"/>
  <c r="X151" i="18"/>
  <c r="X150" i="18"/>
  <c r="X149" i="18"/>
  <c r="X148" i="18"/>
  <c r="X147" i="18"/>
  <c r="X146" i="18"/>
  <c r="X145" i="18"/>
  <c r="X144" i="18"/>
  <c r="X143" i="18"/>
  <c r="X142" i="18"/>
  <c r="X141" i="18"/>
  <c r="X140" i="18"/>
  <c r="X139" i="18"/>
  <c r="X138" i="18"/>
  <c r="X137" i="18"/>
  <c r="X136" i="18"/>
  <c r="X135" i="18"/>
  <c r="X134" i="18"/>
  <c r="X133" i="18"/>
  <c r="X132" i="18"/>
  <c r="X131" i="18"/>
  <c r="X130" i="18"/>
  <c r="X129" i="18"/>
  <c r="X128" i="18"/>
  <c r="X127" i="18"/>
  <c r="X126" i="18"/>
  <c r="X125" i="18"/>
  <c r="X124" i="18"/>
  <c r="X123" i="18"/>
  <c r="X122" i="18"/>
  <c r="X121" i="18"/>
  <c r="X120" i="18"/>
  <c r="X119" i="18"/>
  <c r="X118" i="18"/>
  <c r="X117" i="18"/>
  <c r="X116" i="18"/>
  <c r="X115" i="18"/>
  <c r="X114" i="18"/>
  <c r="X113" i="18"/>
  <c r="X112" i="18"/>
  <c r="X111" i="18"/>
  <c r="X110" i="18"/>
  <c r="X109" i="18"/>
  <c r="X108" i="18"/>
  <c r="X107" i="18"/>
  <c r="X106" i="18"/>
  <c r="X105" i="18"/>
  <c r="X104" i="18"/>
  <c r="X103" i="18"/>
  <c r="X102" i="18"/>
  <c r="X101" i="18"/>
  <c r="X99" i="18"/>
  <c r="X98" i="18"/>
  <c r="X97" i="18"/>
  <c r="X96" i="18"/>
  <c r="X95" i="18"/>
  <c r="X94" i="18"/>
  <c r="X93" i="18"/>
  <c r="X92" i="18"/>
  <c r="X91" i="18"/>
  <c r="X90" i="18"/>
  <c r="X89" i="18"/>
  <c r="X88" i="18"/>
  <c r="X87" i="18"/>
  <c r="X86" i="18"/>
  <c r="X85" i="18"/>
  <c r="X84" i="18"/>
  <c r="X83" i="18"/>
  <c r="X82" i="18"/>
  <c r="X81" i="18"/>
  <c r="X80" i="18"/>
  <c r="X79" i="18"/>
  <c r="X78" i="18"/>
  <c r="X77" i="18"/>
  <c r="X76" i="18"/>
  <c r="X75" i="18"/>
  <c r="X74" i="18"/>
  <c r="X73" i="18"/>
  <c r="X72" i="18"/>
  <c r="X71" i="18"/>
  <c r="X70" i="18"/>
  <c r="X69" i="18"/>
  <c r="X68" i="18"/>
  <c r="X67" i="18"/>
  <c r="X66" i="18"/>
  <c r="X65" i="18"/>
  <c r="X64" i="18"/>
  <c r="X63" i="18"/>
  <c r="X62" i="18"/>
  <c r="X61" i="18"/>
  <c r="X60" i="18"/>
  <c r="X58" i="18"/>
  <c r="X57" i="18"/>
  <c r="X56" i="18"/>
  <c r="X55" i="18"/>
  <c r="X54" i="18"/>
  <c r="X53" i="18"/>
  <c r="X52" i="18"/>
  <c r="X51" i="18"/>
  <c r="X50" i="18"/>
  <c r="X49" i="18"/>
  <c r="X48" i="18"/>
  <c r="X47" i="18"/>
  <c r="X46" i="18"/>
  <c r="X45" i="18"/>
  <c r="X44" i="18"/>
  <c r="X43" i="18"/>
  <c r="X42" i="18"/>
  <c r="X41" i="18"/>
  <c r="X40" i="18"/>
  <c r="X39" i="18"/>
  <c r="X38" i="18"/>
  <c r="X37" i="18"/>
  <c r="X36" i="18"/>
  <c r="X35" i="18"/>
  <c r="X34" i="18"/>
  <c r="X33" i="18"/>
  <c r="X32" i="18"/>
  <c r="X31" i="18"/>
  <c r="X30" i="18"/>
  <c r="X29" i="18"/>
  <c r="X28" i="18"/>
  <c r="X27" i="18"/>
  <c r="X25" i="18"/>
  <c r="X24" i="18"/>
  <c r="X23" i="18"/>
  <c r="X22" i="18"/>
  <c r="X21" i="18"/>
  <c r="X20" i="18"/>
  <c r="X19" i="18"/>
  <c r="X18" i="18"/>
  <c r="X17" i="18"/>
  <c r="X16" i="18"/>
  <c r="X14" i="18"/>
  <c r="X13" i="18"/>
  <c r="X12" i="18"/>
  <c r="X11" i="18"/>
  <c r="X10" i="18"/>
  <c r="X9" i="18"/>
  <c r="X8" i="18"/>
  <c r="X7" i="18"/>
  <c r="X6" i="18"/>
  <c r="X5" i="18"/>
  <c r="X4" i="18"/>
  <c r="X3" i="18"/>
  <c r="U281" i="18"/>
  <c r="U280" i="18"/>
  <c r="U279" i="18"/>
  <c r="U278" i="18"/>
  <c r="U277" i="18"/>
  <c r="U276" i="18"/>
  <c r="U275" i="18"/>
  <c r="U274" i="18"/>
  <c r="U273" i="18"/>
  <c r="U272" i="18"/>
  <c r="U271" i="18"/>
  <c r="U270" i="18"/>
  <c r="U269" i="18"/>
  <c r="U268" i="18"/>
  <c r="U267" i="18"/>
  <c r="U266" i="18"/>
  <c r="U265" i="18"/>
  <c r="U264" i="18"/>
  <c r="U263" i="18"/>
  <c r="U262" i="18"/>
  <c r="U261" i="18"/>
  <c r="U260" i="18"/>
  <c r="U258" i="18"/>
  <c r="U257" i="18"/>
  <c r="U256" i="18"/>
  <c r="U255" i="18"/>
  <c r="U254" i="18"/>
  <c r="U253" i="18"/>
  <c r="U252" i="18"/>
  <c r="U251" i="18"/>
  <c r="U250" i="18"/>
  <c r="U249" i="18"/>
  <c r="U248" i="18"/>
  <c r="U247" i="18"/>
  <c r="U246" i="18"/>
  <c r="U245" i="18"/>
  <c r="U244" i="18"/>
  <c r="U243" i="18"/>
  <c r="U242" i="18"/>
  <c r="U241" i="18"/>
  <c r="U240" i="18"/>
  <c r="U239" i="18"/>
  <c r="U238" i="18"/>
  <c r="U237" i="18"/>
  <c r="U236" i="18"/>
  <c r="U235" i="18"/>
  <c r="U234" i="18"/>
  <c r="U233" i="18"/>
  <c r="U232" i="18"/>
  <c r="U231" i="18"/>
  <c r="U230" i="18"/>
  <c r="U229" i="18"/>
  <c r="U228" i="18"/>
  <c r="U227" i="18"/>
  <c r="U226" i="18"/>
  <c r="U225" i="18"/>
  <c r="U224" i="18"/>
  <c r="U223" i="18"/>
  <c r="U222" i="18"/>
  <c r="U221" i="18"/>
  <c r="U220" i="18"/>
  <c r="U219" i="18"/>
  <c r="U218" i="18"/>
  <c r="U217" i="18"/>
  <c r="U216" i="18"/>
  <c r="U215" i="18"/>
  <c r="U214" i="18"/>
  <c r="U213" i="18"/>
  <c r="U212" i="18"/>
  <c r="U211" i="18"/>
  <c r="U210" i="18"/>
  <c r="U209" i="18"/>
  <c r="U208" i="18"/>
  <c r="U207" i="18"/>
  <c r="U206" i="18"/>
  <c r="U205" i="18"/>
  <c r="U204" i="18"/>
  <c r="U203" i="18"/>
  <c r="U202" i="18"/>
  <c r="U201" i="18"/>
  <c r="U200" i="18"/>
  <c r="U199" i="18"/>
  <c r="U198" i="18"/>
  <c r="U197" i="18"/>
  <c r="U196" i="18"/>
  <c r="U195" i="18"/>
  <c r="U194" i="18"/>
  <c r="U193" i="18"/>
  <c r="U192" i="18"/>
  <c r="U191" i="18"/>
  <c r="U190" i="18"/>
  <c r="U189" i="18"/>
  <c r="U188" i="18"/>
  <c r="U187" i="18"/>
  <c r="U186" i="18"/>
  <c r="U185" i="18"/>
  <c r="U184" i="18"/>
  <c r="U183" i="18"/>
  <c r="U182" i="18"/>
  <c r="U181" i="18"/>
  <c r="U180" i="18"/>
  <c r="U179" i="18"/>
  <c r="U178" i="18"/>
  <c r="U177" i="18"/>
  <c r="U176" i="18"/>
  <c r="U175" i="18"/>
  <c r="U174" i="18"/>
  <c r="U173" i="18"/>
  <c r="U172" i="18"/>
  <c r="U171" i="18"/>
  <c r="U170" i="18"/>
  <c r="U169" i="18"/>
  <c r="U168" i="18"/>
  <c r="U167" i="18"/>
  <c r="U166" i="18"/>
  <c r="U165" i="18"/>
  <c r="U164" i="18"/>
  <c r="U163" i="18"/>
  <c r="U162" i="18"/>
  <c r="U161" i="18"/>
  <c r="U160" i="18"/>
  <c r="U158" i="18"/>
  <c r="U157" i="18"/>
  <c r="U156" i="18"/>
  <c r="U155" i="18"/>
  <c r="U154" i="18"/>
  <c r="U153" i="18"/>
  <c r="U152" i="18"/>
  <c r="U151" i="18"/>
  <c r="U150" i="18"/>
  <c r="U149" i="18"/>
  <c r="U148" i="18"/>
  <c r="U147" i="18"/>
  <c r="U146" i="18"/>
  <c r="U145" i="18"/>
  <c r="U144" i="18"/>
  <c r="U143" i="18"/>
  <c r="U142" i="18"/>
  <c r="U141" i="18"/>
  <c r="U140" i="18"/>
  <c r="U139" i="18"/>
  <c r="U138" i="18"/>
  <c r="U137" i="18"/>
  <c r="U136" i="18"/>
  <c r="U135" i="18"/>
  <c r="U134" i="18"/>
  <c r="U133" i="18"/>
  <c r="U132" i="18"/>
  <c r="U131" i="18"/>
  <c r="U130" i="18"/>
  <c r="U129" i="18"/>
  <c r="U128" i="18"/>
  <c r="U127" i="18"/>
  <c r="U126" i="18"/>
  <c r="U125" i="18"/>
  <c r="U124" i="18"/>
  <c r="U123" i="18"/>
  <c r="U122" i="18"/>
  <c r="U121" i="18"/>
  <c r="U120" i="18"/>
  <c r="U119" i="18"/>
  <c r="U118" i="18"/>
  <c r="U117" i="18"/>
  <c r="U116" i="18"/>
  <c r="U115" i="18"/>
  <c r="U114" i="18"/>
  <c r="U113" i="18"/>
  <c r="U112" i="18"/>
  <c r="U111" i="18"/>
  <c r="U110" i="18"/>
  <c r="U109" i="18"/>
  <c r="U108" i="18"/>
  <c r="U107" i="18"/>
  <c r="U106" i="18"/>
  <c r="U105" i="18"/>
  <c r="U104" i="18"/>
  <c r="U103" i="18"/>
  <c r="U102" i="18"/>
  <c r="U101" i="18"/>
  <c r="U99" i="18"/>
  <c r="U98" i="18"/>
  <c r="U97" i="18"/>
  <c r="U96" i="18"/>
  <c r="U95" i="18"/>
  <c r="U94" i="18"/>
  <c r="U93" i="18"/>
  <c r="U92" i="18"/>
  <c r="U91" i="18"/>
  <c r="U90" i="18"/>
  <c r="U89" i="18"/>
  <c r="U88" i="18"/>
  <c r="U87" i="18"/>
  <c r="U86" i="18"/>
  <c r="U85" i="18"/>
  <c r="U84" i="18"/>
  <c r="U83" i="18"/>
  <c r="U82" i="18"/>
  <c r="U81" i="18"/>
  <c r="U80" i="18"/>
  <c r="U79" i="18"/>
  <c r="U78" i="18"/>
  <c r="U77" i="18"/>
  <c r="U76" i="18"/>
  <c r="U75" i="18"/>
  <c r="U74" i="18"/>
  <c r="U73" i="18"/>
  <c r="U72" i="18"/>
  <c r="U71" i="18"/>
  <c r="U70" i="18"/>
  <c r="U69" i="18"/>
  <c r="U68" i="18"/>
  <c r="U67" i="18"/>
  <c r="U66" i="18"/>
  <c r="U65" i="18"/>
  <c r="U64" i="18"/>
  <c r="U63" i="18"/>
  <c r="U62" i="18"/>
  <c r="U61" i="18"/>
  <c r="U60" i="18"/>
  <c r="U58" i="18"/>
  <c r="U57" i="18"/>
  <c r="U56" i="18"/>
  <c r="U55" i="18"/>
  <c r="U54" i="18"/>
  <c r="U53" i="18"/>
  <c r="U52" i="18"/>
  <c r="U51" i="18"/>
  <c r="U50" i="18"/>
  <c r="U49" i="18"/>
  <c r="U48" i="18"/>
  <c r="U47" i="18"/>
  <c r="U46" i="18"/>
  <c r="U45" i="18"/>
  <c r="U44" i="18"/>
  <c r="U43" i="18"/>
  <c r="U42" i="18"/>
  <c r="U41" i="18"/>
  <c r="U40" i="18"/>
  <c r="U39" i="18"/>
  <c r="U38" i="18"/>
  <c r="U37" i="18"/>
  <c r="U36" i="18"/>
  <c r="U35" i="18"/>
  <c r="U34" i="18"/>
  <c r="U33" i="18"/>
  <c r="U32" i="18"/>
  <c r="U31" i="18"/>
  <c r="U30" i="18"/>
  <c r="U29" i="18"/>
  <c r="U28" i="18"/>
  <c r="U27" i="18"/>
  <c r="U25" i="18"/>
  <c r="U24" i="18"/>
  <c r="U23" i="18"/>
  <c r="U22" i="18"/>
  <c r="U21" i="18"/>
  <c r="U20" i="18"/>
  <c r="U19" i="18"/>
  <c r="U18" i="18"/>
  <c r="U17" i="18"/>
  <c r="U16" i="18"/>
  <c r="U14" i="18"/>
  <c r="U13" i="18"/>
  <c r="U12" i="18"/>
  <c r="U11" i="18"/>
  <c r="U10" i="18"/>
  <c r="U9" i="18"/>
  <c r="U8" i="18"/>
  <c r="U7" i="18"/>
  <c r="U6" i="18"/>
  <c r="U5" i="18"/>
  <c r="U4" i="18"/>
  <c r="U3" i="18"/>
  <c r="R281" i="18"/>
  <c r="R280" i="18"/>
  <c r="R279" i="18"/>
  <c r="R278" i="18"/>
  <c r="R277" i="18"/>
  <c r="R276" i="18"/>
  <c r="R275" i="18"/>
  <c r="R274" i="18"/>
  <c r="R273" i="18"/>
  <c r="R272" i="18"/>
  <c r="R271" i="18"/>
  <c r="R270" i="18"/>
  <c r="R269" i="18"/>
  <c r="R268" i="18"/>
  <c r="R267" i="18"/>
  <c r="R266" i="18"/>
  <c r="R265" i="18"/>
  <c r="R264" i="18"/>
  <c r="R263" i="18"/>
  <c r="R262" i="18"/>
  <c r="R261" i="18"/>
  <c r="R260" i="18"/>
  <c r="R258" i="18"/>
  <c r="R257" i="18"/>
  <c r="R256" i="18"/>
  <c r="R255" i="18"/>
  <c r="R254" i="18"/>
  <c r="R253" i="18"/>
  <c r="R252" i="18"/>
  <c r="R251" i="18"/>
  <c r="R250" i="18"/>
  <c r="R249" i="18"/>
  <c r="R248" i="18"/>
  <c r="R247" i="18"/>
  <c r="R246" i="18"/>
  <c r="R245" i="18"/>
  <c r="R244" i="18"/>
  <c r="R243" i="18"/>
  <c r="R242" i="18"/>
  <c r="R241" i="18"/>
  <c r="R240" i="18"/>
  <c r="R239" i="18"/>
  <c r="R238" i="18"/>
  <c r="R237" i="18"/>
  <c r="R236" i="18"/>
  <c r="R235" i="18"/>
  <c r="R234" i="18"/>
  <c r="R233" i="18"/>
  <c r="R232" i="18"/>
  <c r="R231" i="18"/>
  <c r="R230" i="18"/>
  <c r="R229" i="18"/>
  <c r="R228" i="18"/>
  <c r="R227" i="18"/>
  <c r="R226" i="18"/>
  <c r="R225" i="18"/>
  <c r="R224" i="18"/>
  <c r="R223" i="18"/>
  <c r="R222" i="18"/>
  <c r="R221" i="18"/>
  <c r="R220" i="18"/>
  <c r="R219" i="18"/>
  <c r="R218" i="18"/>
  <c r="R217" i="18"/>
  <c r="R216" i="18"/>
  <c r="R215" i="18"/>
  <c r="R214" i="18"/>
  <c r="R213" i="18"/>
  <c r="R212" i="18"/>
  <c r="R211" i="18"/>
  <c r="R210" i="18"/>
  <c r="R209" i="18"/>
  <c r="R208" i="18"/>
  <c r="R207" i="18"/>
  <c r="R206" i="18"/>
  <c r="R205" i="18"/>
  <c r="R204" i="18"/>
  <c r="R203" i="18"/>
  <c r="R202" i="18"/>
  <c r="R201" i="18"/>
  <c r="R200" i="18"/>
  <c r="R199" i="18"/>
  <c r="R198" i="18"/>
  <c r="R197" i="18"/>
  <c r="R196" i="18"/>
  <c r="R195" i="18"/>
  <c r="R194" i="18"/>
  <c r="R193" i="18"/>
  <c r="R192" i="18"/>
  <c r="R191" i="18"/>
  <c r="R190" i="18"/>
  <c r="R189" i="18"/>
  <c r="R188" i="18"/>
  <c r="R187" i="18"/>
  <c r="R186" i="18"/>
  <c r="R185" i="18"/>
  <c r="R184" i="18"/>
  <c r="R183" i="18"/>
  <c r="R182" i="18"/>
  <c r="R181" i="18"/>
  <c r="R180" i="18"/>
  <c r="R179" i="18"/>
  <c r="R178" i="18"/>
  <c r="R177" i="18"/>
  <c r="R176" i="18"/>
  <c r="R175" i="18"/>
  <c r="R174" i="18"/>
  <c r="R173" i="18"/>
  <c r="R172" i="18"/>
  <c r="R171" i="18"/>
  <c r="R170" i="18"/>
  <c r="R169" i="18"/>
  <c r="R168" i="18"/>
  <c r="R167" i="18"/>
  <c r="R166" i="18"/>
  <c r="R165" i="18"/>
  <c r="R164" i="18"/>
  <c r="R163" i="18"/>
  <c r="R162" i="18"/>
  <c r="R161" i="18"/>
  <c r="R160" i="18"/>
  <c r="R158" i="18"/>
  <c r="R157" i="18"/>
  <c r="R156" i="18"/>
  <c r="R155" i="18"/>
  <c r="R154" i="18"/>
  <c r="R153" i="18"/>
  <c r="R152" i="18"/>
  <c r="R151" i="18"/>
  <c r="R150" i="18"/>
  <c r="R149" i="18"/>
  <c r="R148" i="18"/>
  <c r="R147" i="18"/>
  <c r="R146" i="18"/>
  <c r="R145" i="18"/>
  <c r="R144" i="18"/>
  <c r="R143" i="18"/>
  <c r="R142" i="18"/>
  <c r="R141" i="18"/>
  <c r="R140" i="18"/>
  <c r="R139" i="18"/>
  <c r="R138" i="18"/>
  <c r="R137" i="18"/>
  <c r="R136" i="18"/>
  <c r="R135" i="18"/>
  <c r="R134" i="18"/>
  <c r="R133" i="18"/>
  <c r="R132" i="18"/>
  <c r="R131" i="18"/>
  <c r="R130" i="18"/>
  <c r="R129" i="18"/>
  <c r="R128" i="18"/>
  <c r="R127" i="18"/>
  <c r="R126" i="18"/>
  <c r="R125" i="18"/>
  <c r="R124" i="18"/>
  <c r="R123" i="18"/>
  <c r="R122" i="18"/>
  <c r="R121" i="18"/>
  <c r="R120" i="18"/>
  <c r="R119" i="18"/>
  <c r="R118" i="18"/>
  <c r="R117" i="18"/>
  <c r="R116" i="18"/>
  <c r="R115" i="18"/>
  <c r="R114" i="18"/>
  <c r="R113" i="18"/>
  <c r="R112" i="18"/>
  <c r="R111" i="18"/>
  <c r="R110" i="18"/>
  <c r="R109" i="18"/>
  <c r="R108" i="18"/>
  <c r="R107" i="18"/>
  <c r="R106" i="18"/>
  <c r="R105" i="18"/>
  <c r="R104" i="18"/>
  <c r="R103" i="18"/>
  <c r="R102" i="18"/>
  <c r="R101" i="18"/>
  <c r="R99" i="18"/>
  <c r="R98" i="18"/>
  <c r="R97" i="18"/>
  <c r="R96" i="18"/>
  <c r="R95" i="18"/>
  <c r="R94" i="18"/>
  <c r="R93" i="18"/>
  <c r="R92" i="18"/>
  <c r="R91" i="18"/>
  <c r="R90" i="18"/>
  <c r="R89" i="18"/>
  <c r="R88" i="18"/>
  <c r="R87" i="18"/>
  <c r="R86" i="18"/>
  <c r="R85" i="18"/>
  <c r="R84" i="18"/>
  <c r="R83" i="18"/>
  <c r="R82" i="18"/>
  <c r="R81" i="18"/>
  <c r="R80" i="18"/>
  <c r="R79" i="18"/>
  <c r="R78" i="18"/>
  <c r="R77" i="18"/>
  <c r="R76" i="18"/>
  <c r="R75" i="18"/>
  <c r="R74" i="18"/>
  <c r="R73" i="18"/>
  <c r="R72" i="18"/>
  <c r="R71" i="18"/>
  <c r="R70" i="18"/>
  <c r="R69" i="18"/>
  <c r="R68" i="18"/>
  <c r="R67" i="18"/>
  <c r="R66" i="18"/>
  <c r="R65" i="18"/>
  <c r="R64" i="18"/>
  <c r="R63" i="18"/>
  <c r="R62" i="18"/>
  <c r="R61" i="18"/>
  <c r="R60" i="18"/>
  <c r="R58" i="18"/>
  <c r="R57" i="18"/>
  <c r="R56" i="18"/>
  <c r="R55" i="18"/>
  <c r="R54" i="18"/>
  <c r="R53" i="18"/>
  <c r="R52" i="18"/>
  <c r="R51" i="18"/>
  <c r="R50" i="18"/>
  <c r="R49" i="18"/>
  <c r="R48" i="18"/>
  <c r="R47" i="18"/>
  <c r="R46" i="18"/>
  <c r="R45" i="18"/>
  <c r="R44" i="18"/>
  <c r="R43" i="18"/>
  <c r="R42" i="18"/>
  <c r="R41" i="18"/>
  <c r="R40" i="18"/>
  <c r="R39" i="18"/>
  <c r="R38" i="18"/>
  <c r="R37" i="18"/>
  <c r="R36" i="18"/>
  <c r="R35" i="18"/>
  <c r="R34" i="18"/>
  <c r="R33" i="18"/>
  <c r="R32" i="18"/>
  <c r="R31" i="18"/>
  <c r="R30" i="18"/>
  <c r="R29" i="18"/>
  <c r="R28" i="18"/>
  <c r="R27" i="18"/>
  <c r="R25" i="18"/>
  <c r="R24" i="18"/>
  <c r="R23" i="18"/>
  <c r="R22" i="18"/>
  <c r="R21" i="18"/>
  <c r="R20" i="18"/>
  <c r="R19" i="18"/>
  <c r="R18" i="18"/>
  <c r="R17" i="18"/>
  <c r="R16" i="18"/>
  <c r="R14" i="18"/>
  <c r="R13" i="18"/>
  <c r="R12" i="18"/>
  <c r="R11" i="18"/>
  <c r="R10" i="18"/>
  <c r="R9" i="18"/>
  <c r="R8" i="18"/>
  <c r="R7" i="18"/>
  <c r="R6" i="18"/>
  <c r="R5" i="18"/>
  <c r="R4" i="18"/>
  <c r="R3" i="18"/>
  <c r="AL273" i="18"/>
  <c r="AL270" i="18"/>
  <c r="AL263" i="18"/>
  <c r="AL243" i="18"/>
  <c r="AL242" i="18"/>
  <c r="AL236" i="18"/>
  <c r="AL228" i="18"/>
  <c r="AL226" i="18"/>
  <c r="AL215" i="18"/>
  <c r="AL206" i="18"/>
  <c r="AL204" i="18"/>
  <c r="AL195" i="18"/>
  <c r="AL186" i="18"/>
  <c r="AL183" i="18"/>
  <c r="AL179" i="18"/>
  <c r="AL176" i="18"/>
  <c r="AL171" i="18"/>
  <c r="AL166" i="18"/>
  <c r="AL164" i="18"/>
  <c r="AL162" i="18"/>
  <c r="AL160" i="18"/>
  <c r="AL153" i="18"/>
  <c r="AL149" i="18"/>
  <c r="AL142" i="18"/>
  <c r="AL133" i="18"/>
  <c r="AL130" i="18"/>
  <c r="AL127" i="18"/>
  <c r="AL125" i="18"/>
  <c r="AL122" i="18"/>
  <c r="AL121" i="18"/>
  <c r="AL120" i="18"/>
  <c r="AL119" i="18"/>
  <c r="AL114" i="18"/>
  <c r="AL110" i="18"/>
  <c r="AL108" i="18"/>
  <c r="AL107" i="18"/>
  <c r="AL106" i="18"/>
  <c r="AL105" i="18"/>
  <c r="AL104" i="18"/>
  <c r="AL99" i="18"/>
  <c r="AL97" i="18"/>
  <c r="AL96" i="18"/>
  <c r="AL94" i="18"/>
  <c r="AL91" i="18"/>
  <c r="AL90" i="18"/>
  <c r="AL89" i="18"/>
  <c r="AL88" i="18"/>
  <c r="AL84" i="18"/>
  <c r="AL81" i="18"/>
  <c r="AL79" i="18"/>
  <c r="AL78" i="18"/>
  <c r="AL77" i="18"/>
  <c r="AL76" i="18"/>
  <c r="AL73" i="18"/>
  <c r="AL71" i="18"/>
  <c r="AL68" i="18"/>
  <c r="AL67" i="18"/>
  <c r="AL64" i="18"/>
  <c r="AL60" i="18"/>
  <c r="AL54" i="18"/>
  <c r="AL53" i="18"/>
  <c r="AL52" i="18"/>
  <c r="AL51" i="18"/>
  <c r="AL49" i="18"/>
  <c r="AL47" i="18"/>
  <c r="AL44" i="18"/>
  <c r="AL43" i="18"/>
  <c r="AL42" i="18"/>
  <c r="AL41" i="18"/>
  <c r="AL40" i="18"/>
  <c r="AL39" i="18"/>
  <c r="AL38" i="18"/>
  <c r="AL37" i="18"/>
  <c r="AL35" i="18"/>
  <c r="AL33" i="18"/>
  <c r="AL32" i="18"/>
  <c r="AL31" i="18"/>
  <c r="AL30" i="18"/>
  <c r="AL29" i="18"/>
  <c r="AL28" i="18"/>
  <c r="AL27" i="18"/>
  <c r="AL25" i="18"/>
  <c r="AL24" i="18"/>
  <c r="AL23" i="18"/>
  <c r="AL22" i="18"/>
  <c r="AL21" i="18"/>
  <c r="AL20" i="18"/>
  <c r="AL19" i="18"/>
  <c r="AL18" i="18"/>
  <c r="AL17" i="18"/>
  <c r="AL16" i="18"/>
  <c r="AL14" i="18"/>
  <c r="AL13" i="18"/>
  <c r="AL12" i="18"/>
  <c r="AL11" i="18"/>
  <c r="AL10" i="18"/>
  <c r="AL9" i="18"/>
  <c r="AL8" i="18"/>
  <c r="AL7" i="18"/>
  <c r="AL6" i="18"/>
  <c r="AL5" i="18"/>
  <c r="AL4" i="18"/>
  <c r="AL3" i="18"/>
  <c r="AP273" i="18"/>
  <c r="AR273" i="18" s="1"/>
  <c r="AP270" i="18"/>
  <c r="AR270" i="18" s="1"/>
  <c r="AP263" i="18"/>
  <c r="AR263" i="18" s="1"/>
  <c r="AP243" i="18"/>
  <c r="AR243" i="18" s="1"/>
  <c r="AP242" i="18"/>
  <c r="AR242" i="18" s="1"/>
  <c r="AP236" i="18"/>
  <c r="AR236" i="18" s="1"/>
  <c r="AP228" i="18"/>
  <c r="AR228" i="18" s="1"/>
  <c r="AP226" i="18"/>
  <c r="AR226" i="18" s="1"/>
  <c r="AP215" i="18"/>
  <c r="AR215" i="18" s="1"/>
  <c r="AP206" i="18"/>
  <c r="AR206" i="18" s="1"/>
  <c r="AP204" i="18"/>
  <c r="AR204" i="18" s="1"/>
  <c r="AP195" i="18"/>
  <c r="AR195" i="18" s="1"/>
  <c r="AP186" i="18"/>
  <c r="AR186" i="18" s="1"/>
  <c r="AP183" i="18"/>
  <c r="AR183" i="18" s="1"/>
  <c r="AP179" i="18"/>
  <c r="AR179" i="18" s="1"/>
  <c r="AP176" i="18"/>
  <c r="AR176" i="18" s="1"/>
  <c r="AP171" i="18"/>
  <c r="AR171" i="18" s="1"/>
  <c r="AP166" i="18"/>
  <c r="AR166" i="18" s="1"/>
  <c r="AP164" i="18"/>
  <c r="AR164" i="18" s="1"/>
  <c r="AP162" i="18"/>
  <c r="AR162" i="18" s="1"/>
  <c r="AP160" i="18"/>
  <c r="AR160" i="18" s="1"/>
  <c r="AP153" i="18"/>
  <c r="AR153" i="18" s="1"/>
  <c r="AP149" i="18"/>
  <c r="AR149" i="18" s="1"/>
  <c r="AP142" i="18"/>
  <c r="AR142" i="18" s="1"/>
  <c r="AP133" i="18"/>
  <c r="AR133" i="18" s="1"/>
  <c r="AP130" i="18"/>
  <c r="AR130" i="18" s="1"/>
  <c r="AP127" i="18"/>
  <c r="AR127" i="18" s="1"/>
  <c r="AP125" i="18"/>
  <c r="AR125" i="18" s="1"/>
  <c r="AP122" i="18"/>
  <c r="AR122" i="18" s="1"/>
  <c r="AP121" i="18"/>
  <c r="AR121" i="18" s="1"/>
  <c r="AP120" i="18"/>
  <c r="AR120" i="18" s="1"/>
  <c r="AP119" i="18"/>
  <c r="AR119" i="18" s="1"/>
  <c r="AP114" i="18"/>
  <c r="AR114" i="18" s="1"/>
  <c r="AP110" i="18"/>
  <c r="AR110" i="18" s="1"/>
  <c r="AP108" i="18"/>
  <c r="AR108" i="18" s="1"/>
  <c r="AP107" i="18"/>
  <c r="AR107" i="18" s="1"/>
  <c r="AP106" i="18"/>
  <c r="AR106" i="18" s="1"/>
  <c r="AP105" i="18"/>
  <c r="AR105" i="18" s="1"/>
  <c r="AP104" i="18"/>
  <c r="AR104" i="18" s="1"/>
  <c r="AP99" i="18"/>
  <c r="AR99" i="18" s="1"/>
  <c r="AP97" i="18"/>
  <c r="AR97" i="18" s="1"/>
  <c r="AP96" i="18"/>
  <c r="AR96" i="18" s="1"/>
  <c r="AP94" i="18"/>
  <c r="AR94" i="18" s="1"/>
  <c r="AP91" i="18"/>
  <c r="AR91" i="18" s="1"/>
  <c r="AP90" i="18"/>
  <c r="AR90" i="18" s="1"/>
  <c r="AP89" i="18"/>
  <c r="AR89" i="18" s="1"/>
  <c r="AP88" i="18"/>
  <c r="AR88" i="18" s="1"/>
  <c r="AP84" i="18"/>
  <c r="AR84" i="18" s="1"/>
  <c r="AP81" i="18"/>
  <c r="AR81" i="18" s="1"/>
  <c r="AP79" i="18"/>
  <c r="AR79" i="18" s="1"/>
  <c r="AP78" i="18"/>
  <c r="AR78" i="18" s="1"/>
  <c r="AP77" i="18"/>
  <c r="AR77" i="18" s="1"/>
  <c r="AP76" i="18"/>
  <c r="AR76" i="18" s="1"/>
  <c r="AP73" i="18"/>
  <c r="AR73" i="18" s="1"/>
  <c r="AP71" i="18"/>
  <c r="AR71" i="18" s="1"/>
  <c r="AP68" i="18"/>
  <c r="AR68" i="18" s="1"/>
  <c r="AP67" i="18"/>
  <c r="AR67" i="18" s="1"/>
  <c r="AP64" i="18"/>
  <c r="AR64" i="18" s="1"/>
  <c r="AP60" i="18"/>
  <c r="AR60" i="18" s="1"/>
  <c r="AP54" i="18"/>
  <c r="AR54" i="18" s="1"/>
  <c r="AP53" i="18"/>
  <c r="AR53" i="18" s="1"/>
  <c r="AP52" i="18"/>
  <c r="AR52" i="18" s="1"/>
  <c r="AP51" i="18"/>
  <c r="AR51" i="18" s="1"/>
  <c r="AP49" i="18"/>
  <c r="AR49" i="18" s="1"/>
  <c r="AP47" i="18"/>
  <c r="AR47" i="18" s="1"/>
  <c r="AP44" i="18"/>
  <c r="AR44" i="18" s="1"/>
  <c r="AP43" i="18"/>
  <c r="AR43" i="18" s="1"/>
  <c r="AP42" i="18"/>
  <c r="AR42" i="18" s="1"/>
  <c r="AP41" i="18"/>
  <c r="AR41" i="18" s="1"/>
  <c r="AP40" i="18"/>
  <c r="AR40" i="18" s="1"/>
  <c r="AP39" i="18"/>
  <c r="AR39" i="18" s="1"/>
  <c r="AP38" i="18"/>
  <c r="AR38" i="18" s="1"/>
  <c r="AP37" i="18"/>
  <c r="AR37" i="18" s="1"/>
  <c r="AP35" i="18"/>
  <c r="AR35" i="18" s="1"/>
  <c r="AP33" i="18"/>
  <c r="AR33" i="18" s="1"/>
  <c r="AP32" i="18"/>
  <c r="AR32" i="18" s="1"/>
  <c r="AP31" i="18"/>
  <c r="AR31" i="18" s="1"/>
  <c r="AP30" i="18"/>
  <c r="AR30" i="18" s="1"/>
  <c r="AP29" i="18"/>
  <c r="AR29" i="18" s="1"/>
  <c r="AP28" i="18"/>
  <c r="AR28" i="18" s="1"/>
  <c r="AP27" i="18"/>
  <c r="AR27" i="18" s="1"/>
  <c r="AP25" i="18"/>
  <c r="AR25" i="18" s="1"/>
  <c r="AP24" i="18"/>
  <c r="AR24" i="18" s="1"/>
  <c r="AP23" i="18"/>
  <c r="AR23" i="18" s="1"/>
  <c r="AP22" i="18"/>
  <c r="AR22" i="18" s="1"/>
  <c r="AP21" i="18"/>
  <c r="AR21" i="18" s="1"/>
  <c r="AP20" i="18"/>
  <c r="AR20" i="18" s="1"/>
  <c r="AP19" i="18"/>
  <c r="AR19" i="18" s="1"/>
  <c r="AP18" i="18"/>
  <c r="AR18" i="18" s="1"/>
  <c r="AP17" i="18"/>
  <c r="AR17" i="18" s="1"/>
  <c r="AP16" i="18"/>
  <c r="AR16" i="18" s="1"/>
  <c r="AP14" i="18"/>
  <c r="AR14" i="18" s="1"/>
  <c r="AP13" i="18"/>
  <c r="AR13" i="18" s="1"/>
  <c r="AP12" i="18"/>
  <c r="AR12" i="18" s="1"/>
  <c r="AP11" i="18"/>
  <c r="AR11" i="18" s="1"/>
  <c r="AP10" i="18"/>
  <c r="AR10" i="18" s="1"/>
  <c r="AP9" i="18"/>
  <c r="AR9" i="18" s="1"/>
  <c r="AP8" i="18"/>
  <c r="AR8" i="18" s="1"/>
  <c r="AP7" i="18"/>
  <c r="AR7" i="18" s="1"/>
  <c r="AP6" i="18"/>
  <c r="AR6" i="18" s="1"/>
  <c r="AP5" i="18"/>
  <c r="AR5" i="18" s="1"/>
  <c r="AP4" i="18"/>
  <c r="AR4" i="18" s="1"/>
  <c r="AP3" i="18"/>
  <c r="AR3" i="18" s="1"/>
  <c r="AG52" i="20" l="1"/>
  <c r="AI58" i="20"/>
  <c r="AG8" i="20"/>
  <c r="AG26" i="20"/>
  <c r="AJ51" i="20"/>
  <c r="AA58" i="20"/>
  <c r="AP58" i="20"/>
  <c r="AJ12" i="20"/>
  <c r="AG13" i="20"/>
  <c r="AJ15" i="20"/>
  <c r="AJ31" i="20"/>
  <c r="AG40" i="20"/>
  <c r="AJ9" i="20"/>
  <c r="AJ23" i="20"/>
  <c r="AG30" i="20"/>
  <c r="AJ37" i="20"/>
  <c r="AG38" i="20"/>
  <c r="N58" i="20"/>
  <c r="AN58" i="20"/>
  <c r="AG33" i="20"/>
  <c r="AG42" i="20"/>
  <c r="AJ17" i="20"/>
  <c r="AG47" i="20"/>
  <c r="AJ4" i="20"/>
  <c r="AJ11" i="20"/>
  <c r="AJ50" i="20"/>
  <c r="AJ5" i="20"/>
  <c r="AJ19" i="20"/>
  <c r="AJ27" i="20"/>
  <c r="AG28" i="20"/>
  <c r="AG36" i="20"/>
  <c r="AJ49" i="20"/>
  <c r="AR58" i="20"/>
  <c r="AJ14" i="20"/>
  <c r="K58" i="20"/>
  <c r="T58" i="20"/>
  <c r="AJ21" i="20"/>
  <c r="AJ41" i="20"/>
  <c r="W58" i="20"/>
  <c r="AE58" i="20"/>
  <c r="AS58" i="20"/>
  <c r="AF58" i="20"/>
  <c r="D58" i="20"/>
  <c r="D60" i="20"/>
  <c r="AG18" i="20"/>
  <c r="AG22" i="20"/>
  <c r="AG7" i="20"/>
  <c r="AJ10" i="20"/>
  <c r="AG16" i="20"/>
  <c r="AG20" i="20"/>
  <c r="AG24" i="20"/>
  <c r="AJ25" i="20"/>
  <c r="AJ29" i="20"/>
  <c r="AJ35" i="20"/>
  <c r="AJ39" i="20"/>
  <c r="AJ45" i="20"/>
  <c r="AB58" i="20"/>
  <c r="Y58" i="20"/>
  <c r="AJ3" i="20"/>
  <c r="S58" i="20"/>
  <c r="R58" i="20"/>
  <c r="AG3" i="20"/>
  <c r="AJ6" i="20"/>
  <c r="P58" i="20"/>
  <c r="Z283" i="18"/>
  <c r="BU11" i="18"/>
  <c r="CG11" i="18"/>
  <c r="CI11" i="18"/>
  <c r="BQ11" i="18"/>
  <c r="CA11" i="18"/>
  <c r="CK11" i="18"/>
  <c r="D283" i="18"/>
  <c r="D455" i="18" s="1"/>
  <c r="BS11" i="18"/>
  <c r="CL11" i="18"/>
  <c r="D285" i="18"/>
  <c r="BN11" i="18"/>
  <c r="CD11" i="18"/>
  <c r="AH238" i="13"/>
  <c r="AH148" i="13"/>
  <c r="AH151" i="13" s="1"/>
  <c r="AH21" i="13"/>
  <c r="AH188" i="13" s="1"/>
  <c r="AH221" i="13" s="1"/>
  <c r="AH55" i="13" s="1"/>
  <c r="AA387" i="10"/>
  <c r="BV11" i="18"/>
  <c r="W283" i="18"/>
  <c r="AI283" i="18"/>
  <c r="H283" i="18"/>
  <c r="J283" i="18"/>
  <c r="AT283" i="18"/>
  <c r="L283" i="18"/>
  <c r="AV11" i="18"/>
  <c r="AV33" i="18"/>
  <c r="AV60" i="18"/>
  <c r="AV94" i="18"/>
  <c r="AV127" i="18"/>
  <c r="AV204" i="18"/>
  <c r="AC283" i="18"/>
  <c r="AQ15" i="18"/>
  <c r="AQ159" i="18"/>
  <c r="AV20" i="18"/>
  <c r="AV39" i="18"/>
  <c r="AV71" i="18"/>
  <c r="AV104" i="18"/>
  <c r="AV149" i="18"/>
  <c r="AV228" i="18"/>
  <c r="T283" i="18"/>
  <c r="AN283" i="18"/>
  <c r="AQ26" i="18"/>
  <c r="AQ259" i="18"/>
  <c r="AV3" i="18"/>
  <c r="AV24" i="18"/>
  <c r="AV43" i="18"/>
  <c r="AV78" i="18"/>
  <c r="AV108" i="18"/>
  <c r="AV164" i="18"/>
  <c r="AV263" i="18"/>
  <c r="AQ59" i="18"/>
  <c r="AQ282" i="18"/>
  <c r="AV7" i="18"/>
  <c r="AV29" i="18"/>
  <c r="AV51" i="18"/>
  <c r="AV88" i="18"/>
  <c r="AV120" i="18"/>
  <c r="AV179" i="18"/>
  <c r="Q283" i="18"/>
  <c r="AF283" i="18"/>
  <c r="AQ100" i="18"/>
  <c r="BC283" i="18"/>
  <c r="AZ283" i="18"/>
  <c r="BF283" i="18"/>
  <c r="BH283" i="18"/>
  <c r="AV16" i="18"/>
  <c r="AV6" i="18"/>
  <c r="AV10" i="18"/>
  <c r="AV14" i="18"/>
  <c r="AV19" i="18"/>
  <c r="AV23" i="18"/>
  <c r="AV28" i="18"/>
  <c r="AV32" i="18"/>
  <c r="AV38" i="18"/>
  <c r="AV42" i="18"/>
  <c r="AV49" i="18"/>
  <c r="AV54" i="18"/>
  <c r="AV68" i="18"/>
  <c r="AV77" i="18"/>
  <c r="AV84" i="18"/>
  <c r="AV91" i="18"/>
  <c r="AV99" i="18"/>
  <c r="AV107" i="18"/>
  <c r="AV119" i="18"/>
  <c r="AV125" i="18"/>
  <c r="AV142" i="18"/>
  <c r="AV162" i="18"/>
  <c r="AV176" i="18"/>
  <c r="AV195" i="18"/>
  <c r="AV226" i="18"/>
  <c r="AV243" i="18"/>
  <c r="AV4" i="18"/>
  <c r="AV8" i="18"/>
  <c r="AV12" i="18"/>
  <c r="AV17" i="18"/>
  <c r="AV21" i="18"/>
  <c r="AV25" i="18"/>
  <c r="AV30" i="18"/>
  <c r="AV35" i="18"/>
  <c r="AV40" i="18"/>
  <c r="AV44" i="18"/>
  <c r="AV52" i="18"/>
  <c r="AV64" i="18"/>
  <c r="AV73" i="18"/>
  <c r="AV79" i="18"/>
  <c r="AV89" i="18"/>
  <c r="AV96" i="18"/>
  <c r="AV105" i="18"/>
  <c r="AV110" i="18"/>
  <c r="AV121" i="18"/>
  <c r="AV130" i="18"/>
  <c r="AV153" i="18"/>
  <c r="AV166" i="18"/>
  <c r="AV183" i="18"/>
  <c r="AV206" i="18"/>
  <c r="AV236" i="18"/>
  <c r="AV270" i="18"/>
  <c r="AV5" i="18"/>
  <c r="AV9" i="18"/>
  <c r="AV13" i="18"/>
  <c r="AV18" i="18"/>
  <c r="AV22" i="18"/>
  <c r="AV27" i="18"/>
  <c r="AV31" i="18"/>
  <c r="AV37" i="18"/>
  <c r="AV41" i="18"/>
  <c r="AV47" i="18"/>
  <c r="AV53" i="18"/>
  <c r="AV67" i="18"/>
  <c r="AV76" i="18"/>
  <c r="AV81" i="18"/>
  <c r="AV90" i="18"/>
  <c r="AV97" i="18"/>
  <c r="AV106" i="18"/>
  <c r="AV114" i="18"/>
  <c r="AV122" i="18"/>
  <c r="AV133" i="18"/>
  <c r="AV160" i="18"/>
  <c r="AV171" i="18"/>
  <c r="AV186" i="18"/>
  <c r="AV215" i="18"/>
  <c r="AV242" i="18"/>
  <c r="AV273" i="18"/>
  <c r="AS283" i="18"/>
  <c r="AM283" i="18"/>
  <c r="AH283" i="18"/>
  <c r="AE283" i="18"/>
  <c r="AB283" i="18"/>
  <c r="V283" i="18"/>
  <c r="S283" i="18"/>
  <c r="P283" i="18"/>
  <c r="N283" i="18"/>
  <c r="M283" i="18"/>
  <c r="K283" i="18"/>
  <c r="AJ283" i="18" s="1"/>
  <c r="I283" i="18"/>
  <c r="AG283" i="18" s="1"/>
  <c r="G283" i="18"/>
  <c r="BA283" i="18" s="1"/>
  <c r="D453" i="18" l="1"/>
  <c r="D230" i="20"/>
  <c r="AC58" i="20"/>
  <c r="D228" i="20"/>
  <c r="AJ58" i="20"/>
  <c r="AG58" i="20"/>
  <c r="AL283" i="18"/>
  <c r="AH451" i="13"/>
  <c r="BG283" i="18"/>
  <c r="AQ283" i="18"/>
  <c r="BD283" i="18"/>
  <c r="AK283" i="18"/>
  <c r="Y283" i="18"/>
  <c r="R283" i="18"/>
  <c r="AO283" i="18"/>
  <c r="X283" i="18"/>
  <c r="AD283" i="18"/>
  <c r="AU283" i="18"/>
  <c r="U283" i="18"/>
  <c r="AP283" i="18"/>
  <c r="AC449" i="13"/>
  <c r="AA449" i="13"/>
  <c r="Y449" i="13"/>
  <c r="AC439" i="13"/>
  <c r="AD439" i="13" s="1"/>
  <c r="AC436" i="13"/>
  <c r="AD436" i="13" s="1"/>
  <c r="AC429" i="13"/>
  <c r="AD429" i="13" s="1"/>
  <c r="AC410" i="13"/>
  <c r="AD410" i="13" s="1"/>
  <c r="AC409" i="13"/>
  <c r="AD409" i="13" s="1"/>
  <c r="AC403" i="13"/>
  <c r="AD403" i="13" s="1"/>
  <c r="AC395" i="13"/>
  <c r="AD395" i="13" s="1"/>
  <c r="AC393" i="13"/>
  <c r="AD393" i="13" s="1"/>
  <c r="AC382" i="13"/>
  <c r="AD382" i="13" s="1"/>
  <c r="AC373" i="13"/>
  <c r="AD373" i="13" s="1"/>
  <c r="AC371" i="13"/>
  <c r="AD371" i="13" s="1"/>
  <c r="AC362" i="13"/>
  <c r="AD362" i="13" s="1"/>
  <c r="AC353" i="13"/>
  <c r="AD353" i="13" s="1"/>
  <c r="AC350" i="13"/>
  <c r="AD350" i="13" s="1"/>
  <c r="AC346" i="13"/>
  <c r="AD346" i="13" s="1"/>
  <c r="AC343" i="13"/>
  <c r="AD343" i="13" s="1"/>
  <c r="AC338" i="13"/>
  <c r="AD338" i="13" s="1"/>
  <c r="AC333" i="13"/>
  <c r="AD333" i="13" s="1"/>
  <c r="AC331" i="13"/>
  <c r="AD331" i="13" s="1"/>
  <c r="AC329" i="13"/>
  <c r="AD329" i="13" s="1"/>
  <c r="AC322" i="13"/>
  <c r="AD322" i="13" s="1"/>
  <c r="AC318" i="13"/>
  <c r="AD318" i="13" s="1"/>
  <c r="AC313" i="13"/>
  <c r="AD313" i="13" s="1"/>
  <c r="AC304" i="13"/>
  <c r="AD304" i="13" s="1"/>
  <c r="AC301" i="13"/>
  <c r="AD301" i="13" s="1"/>
  <c r="AC298" i="13"/>
  <c r="AD298" i="13" s="1"/>
  <c r="AC296" i="13"/>
  <c r="AD296" i="13" s="1"/>
  <c r="AC294" i="13"/>
  <c r="AD294" i="13" s="1"/>
  <c r="AC293" i="13"/>
  <c r="AD293" i="13" s="1"/>
  <c r="AC292" i="13"/>
  <c r="AD292" i="13" s="1"/>
  <c r="AC289" i="13"/>
  <c r="AD289" i="13" s="1"/>
  <c r="AC285" i="13"/>
  <c r="AD285" i="13" s="1"/>
  <c r="AC284" i="13"/>
  <c r="AD284" i="13" s="1"/>
  <c r="AC283" i="13"/>
  <c r="AD283" i="13" s="1"/>
  <c r="AC282" i="13"/>
  <c r="AD282" i="13" s="1"/>
  <c r="AC278" i="13"/>
  <c r="AD278" i="13" s="1"/>
  <c r="AC277" i="13"/>
  <c r="AD277" i="13" s="1"/>
  <c r="AC275" i="13"/>
  <c r="AD275" i="13" s="1"/>
  <c r="AC273" i="13"/>
  <c r="AD273" i="13" s="1"/>
  <c r="AC266" i="13"/>
  <c r="AD266" i="13" s="1"/>
  <c r="AC264" i="13"/>
  <c r="AD264" i="13" s="1"/>
  <c r="AC261" i="13"/>
  <c r="AD261" i="13" s="1"/>
  <c r="AC256" i="13"/>
  <c r="AD256" i="13" s="1"/>
  <c r="AC255" i="13"/>
  <c r="AD255" i="13" s="1"/>
  <c r="AC250" i="13"/>
  <c r="AD250" i="13" s="1"/>
  <c r="AC249" i="13"/>
  <c r="AD249" i="13" s="1"/>
  <c r="AC248" i="13"/>
  <c r="AD248" i="13" s="1"/>
  <c r="AC245" i="13"/>
  <c r="AD245" i="13" s="1"/>
  <c r="AC244" i="13"/>
  <c r="AD244" i="13" s="1"/>
  <c r="AC243" i="13"/>
  <c r="AD243" i="13" s="1"/>
  <c r="AC242" i="13"/>
  <c r="AD242" i="13" s="1"/>
  <c r="AC241" i="13"/>
  <c r="AD241" i="13" s="1"/>
  <c r="AC240" i="13"/>
  <c r="AD240" i="13" s="1"/>
  <c r="AC239" i="13"/>
  <c r="AD239" i="13" s="1"/>
  <c r="AC237" i="13"/>
  <c r="AD237" i="13" s="1"/>
  <c r="AC235" i="13"/>
  <c r="AD235" i="13" s="1"/>
  <c r="AC234" i="13"/>
  <c r="AD234" i="13" s="1"/>
  <c r="AC233" i="13"/>
  <c r="AD233" i="13" s="1"/>
  <c r="AC232" i="13"/>
  <c r="AD232" i="13" s="1"/>
  <c r="AC230" i="13"/>
  <c r="AD230" i="13" s="1"/>
  <c r="AC229" i="13"/>
  <c r="AD229" i="13" s="1"/>
  <c r="AC226" i="13"/>
  <c r="AD226" i="13" s="1"/>
  <c r="AC224" i="13"/>
  <c r="AD224" i="13" s="1"/>
  <c r="AC223" i="13"/>
  <c r="AD223" i="13" s="1"/>
  <c r="AC222" i="13"/>
  <c r="AD222" i="13" s="1"/>
  <c r="AC220" i="13"/>
  <c r="AD220" i="13" s="1"/>
  <c r="AC219" i="13"/>
  <c r="AD219" i="13" s="1"/>
  <c r="AC218" i="13"/>
  <c r="AD218" i="13" s="1"/>
  <c r="AC217" i="13"/>
  <c r="AD217" i="13" s="1"/>
  <c r="AC211" i="13"/>
  <c r="AD211" i="13" s="1"/>
  <c r="AC210" i="13"/>
  <c r="AD210" i="13" s="1"/>
  <c r="AC208" i="13"/>
  <c r="AD208" i="13" s="1"/>
  <c r="AC207" i="13"/>
  <c r="AD207" i="13" s="1"/>
  <c r="AC206" i="13"/>
  <c r="AD206" i="13" s="1"/>
  <c r="AC204" i="13"/>
  <c r="AD204" i="13" s="1"/>
  <c r="AC203" i="13"/>
  <c r="AD203" i="13" s="1"/>
  <c r="AC195" i="13"/>
  <c r="AD195" i="13" s="1"/>
  <c r="AC190" i="13"/>
  <c r="AD190" i="13" s="1"/>
  <c r="AC183" i="13"/>
  <c r="AD183" i="13" s="1"/>
  <c r="AC181" i="13"/>
  <c r="AD181" i="13" s="1"/>
  <c r="AC180" i="13"/>
  <c r="AD180" i="13" s="1"/>
  <c r="AC178" i="13"/>
  <c r="AD178" i="13" s="1"/>
  <c r="AC174" i="13"/>
  <c r="AD174" i="13" s="1"/>
  <c r="AC172" i="13"/>
  <c r="AD172" i="13" s="1"/>
  <c r="AC170" i="13"/>
  <c r="AD170" i="13" s="1"/>
  <c r="AC167" i="13"/>
  <c r="AD167" i="13" s="1"/>
  <c r="AC166" i="13"/>
  <c r="AD166" i="13" s="1"/>
  <c r="AC163" i="13"/>
  <c r="AD163" i="13" s="1"/>
  <c r="AC158" i="13"/>
  <c r="AD158" i="13" s="1"/>
  <c r="AC157" i="13"/>
  <c r="AD157" i="13" s="1"/>
  <c r="AC156" i="13"/>
  <c r="AD156" i="13" s="1"/>
  <c r="AC155" i="13"/>
  <c r="AD155" i="13" s="1"/>
  <c r="AC152" i="13"/>
  <c r="AD152" i="13" s="1"/>
  <c r="AC147" i="13"/>
  <c r="AD147" i="13" s="1"/>
  <c r="AC143" i="13"/>
  <c r="AD143" i="13" s="1"/>
  <c r="AC140" i="13"/>
  <c r="AD140" i="13" s="1"/>
  <c r="AC135" i="13"/>
  <c r="AD135" i="13" s="1"/>
  <c r="AC133" i="13"/>
  <c r="AD133" i="13" s="1"/>
  <c r="AC128" i="13"/>
  <c r="AD128" i="13" s="1"/>
  <c r="AC122" i="13"/>
  <c r="AD122" i="13" s="1"/>
  <c r="AC119" i="13"/>
  <c r="AD119" i="13" s="1"/>
  <c r="AC118" i="13"/>
  <c r="AD118" i="13" s="1"/>
  <c r="AC117" i="13"/>
  <c r="AD117" i="13" s="1"/>
  <c r="AC114" i="13"/>
  <c r="AD114" i="13" s="1"/>
  <c r="AC112" i="13"/>
  <c r="AD112" i="13" s="1"/>
  <c r="AC111" i="13"/>
  <c r="AD111" i="13" s="1"/>
  <c r="AC104" i="13"/>
  <c r="AD104" i="13" s="1"/>
  <c r="AC101" i="13"/>
  <c r="AD101" i="13" s="1"/>
  <c r="AC98" i="13"/>
  <c r="AD98" i="13" s="1"/>
  <c r="AC94" i="13"/>
  <c r="AD94" i="13" s="1"/>
  <c r="AC89" i="13"/>
  <c r="AD89" i="13" s="1"/>
  <c r="AC88" i="13"/>
  <c r="AD88" i="13" s="1"/>
  <c r="AC86" i="13"/>
  <c r="AD86" i="13" s="1"/>
  <c r="AC81" i="13"/>
  <c r="AD81" i="13" s="1"/>
  <c r="AC80" i="13"/>
  <c r="AD80" i="13" s="1"/>
  <c r="AC77" i="13"/>
  <c r="AD77" i="13" s="1"/>
  <c r="AC73" i="13"/>
  <c r="AD73" i="13" s="1"/>
  <c r="AC70" i="13"/>
  <c r="AD70" i="13" s="1"/>
  <c r="AC59" i="13"/>
  <c r="AD59" i="13" s="1"/>
  <c r="AC56" i="13"/>
  <c r="AD56" i="13" s="1"/>
  <c r="AC52" i="13"/>
  <c r="AD52" i="13" s="1"/>
  <c r="AC47" i="13"/>
  <c r="AD47" i="13" s="1"/>
  <c r="AC46" i="13"/>
  <c r="AD46" i="13" s="1"/>
  <c r="AC44" i="13"/>
  <c r="AD44" i="13" s="1"/>
  <c r="AC41" i="13"/>
  <c r="AD41" i="13" s="1"/>
  <c r="AC39" i="13"/>
  <c r="AD39" i="13" s="1"/>
  <c r="AC37" i="13"/>
  <c r="AD37" i="13" s="1"/>
  <c r="AC35" i="13"/>
  <c r="AD35" i="13" s="1"/>
  <c r="AC29" i="13"/>
  <c r="AD29" i="13" s="1"/>
  <c r="AC28" i="13"/>
  <c r="AD28" i="13" s="1"/>
  <c r="AC23" i="13"/>
  <c r="AD23" i="13" s="1"/>
  <c r="AC22" i="13"/>
  <c r="AD22" i="13" s="1"/>
  <c r="AC19" i="13"/>
  <c r="AD19" i="13" s="1"/>
  <c r="AC17" i="13"/>
  <c r="AD17" i="13" s="1"/>
  <c r="AC16" i="13"/>
  <c r="AD16" i="13" s="1"/>
  <c r="AC12" i="13"/>
  <c r="AD12" i="13" s="1"/>
  <c r="AC10" i="13"/>
  <c r="AD10" i="13" s="1"/>
  <c r="AC3" i="13"/>
  <c r="AA439" i="13"/>
  <c r="AB439" i="13" s="1"/>
  <c r="AA436" i="13"/>
  <c r="AB436" i="13" s="1"/>
  <c r="AA429" i="13"/>
  <c r="AB429" i="13" s="1"/>
  <c r="AA410" i="13"/>
  <c r="AB410" i="13" s="1"/>
  <c r="AA409" i="13"/>
  <c r="AB409" i="13" s="1"/>
  <c r="AA403" i="13"/>
  <c r="AB403" i="13" s="1"/>
  <c r="AA395" i="13"/>
  <c r="AB395" i="13" s="1"/>
  <c r="AA393" i="13"/>
  <c r="AB393" i="13" s="1"/>
  <c r="AA382" i="13"/>
  <c r="AB382" i="13" s="1"/>
  <c r="AA373" i="13"/>
  <c r="AB373" i="13" s="1"/>
  <c r="AA371" i="13"/>
  <c r="AB371" i="13" s="1"/>
  <c r="AA362" i="13"/>
  <c r="AB362" i="13" s="1"/>
  <c r="AA353" i="13"/>
  <c r="AB353" i="13" s="1"/>
  <c r="AA350" i="13"/>
  <c r="AB350" i="13" s="1"/>
  <c r="AA346" i="13"/>
  <c r="AB346" i="13" s="1"/>
  <c r="AA343" i="13"/>
  <c r="AB343" i="13" s="1"/>
  <c r="AA338" i="13"/>
  <c r="AB338" i="13" s="1"/>
  <c r="AA333" i="13"/>
  <c r="AB333" i="13" s="1"/>
  <c r="AA331" i="13"/>
  <c r="AB331" i="13" s="1"/>
  <c r="AA329" i="13"/>
  <c r="AB329" i="13" s="1"/>
  <c r="AA322" i="13"/>
  <c r="AB322" i="13" s="1"/>
  <c r="AA318" i="13"/>
  <c r="AB318" i="13" s="1"/>
  <c r="AA313" i="13"/>
  <c r="AB313" i="13" s="1"/>
  <c r="AA304" i="13"/>
  <c r="AB304" i="13" s="1"/>
  <c r="AA301" i="13"/>
  <c r="AB301" i="13" s="1"/>
  <c r="AA298" i="13"/>
  <c r="AB298" i="13" s="1"/>
  <c r="AA296" i="13"/>
  <c r="AB296" i="13" s="1"/>
  <c r="AA294" i="13"/>
  <c r="AB294" i="13" s="1"/>
  <c r="AA293" i="13"/>
  <c r="AB293" i="13" s="1"/>
  <c r="AA292" i="13"/>
  <c r="AB292" i="13" s="1"/>
  <c r="AA289" i="13"/>
  <c r="AB289" i="13" s="1"/>
  <c r="AA285" i="13"/>
  <c r="AB285" i="13" s="1"/>
  <c r="AA284" i="13"/>
  <c r="AB284" i="13" s="1"/>
  <c r="AA283" i="13"/>
  <c r="AB283" i="13" s="1"/>
  <c r="AA282" i="13"/>
  <c r="AB282" i="13" s="1"/>
  <c r="AA278" i="13"/>
  <c r="AB278" i="13" s="1"/>
  <c r="AA277" i="13"/>
  <c r="AB277" i="13" s="1"/>
  <c r="AA275" i="13"/>
  <c r="AB275" i="13" s="1"/>
  <c r="AA273" i="13"/>
  <c r="AB273" i="13" s="1"/>
  <c r="AA266" i="13"/>
  <c r="AB266" i="13" s="1"/>
  <c r="AA264" i="13"/>
  <c r="AB264" i="13" s="1"/>
  <c r="AA261" i="13"/>
  <c r="AB261" i="13" s="1"/>
  <c r="AA256" i="13"/>
  <c r="AB256" i="13" s="1"/>
  <c r="AA255" i="13"/>
  <c r="AB255" i="13" s="1"/>
  <c r="AA250" i="13"/>
  <c r="AB250" i="13" s="1"/>
  <c r="AA249" i="13"/>
  <c r="AB249" i="13" s="1"/>
  <c r="AA248" i="13"/>
  <c r="AB248" i="13" s="1"/>
  <c r="AA245" i="13"/>
  <c r="AB245" i="13" s="1"/>
  <c r="AA244" i="13"/>
  <c r="AB244" i="13" s="1"/>
  <c r="AA243" i="13"/>
  <c r="AB243" i="13" s="1"/>
  <c r="AA242" i="13"/>
  <c r="AB242" i="13" s="1"/>
  <c r="AA241" i="13"/>
  <c r="AB241" i="13" s="1"/>
  <c r="AA240" i="13"/>
  <c r="AB240" i="13" s="1"/>
  <c r="AA239" i="13"/>
  <c r="AB239" i="13" s="1"/>
  <c r="AA237" i="13"/>
  <c r="AB237" i="13" s="1"/>
  <c r="AA235" i="13"/>
  <c r="AB235" i="13" s="1"/>
  <c r="AA234" i="13"/>
  <c r="AB234" i="13" s="1"/>
  <c r="AA233" i="13"/>
  <c r="AB233" i="13" s="1"/>
  <c r="AA232" i="13"/>
  <c r="AB232" i="13" s="1"/>
  <c r="AA230" i="13"/>
  <c r="AB230" i="13" s="1"/>
  <c r="AA229" i="13"/>
  <c r="AB229" i="13" s="1"/>
  <c r="AA226" i="13"/>
  <c r="AB226" i="13" s="1"/>
  <c r="AA224" i="13"/>
  <c r="AB224" i="13" s="1"/>
  <c r="AA223" i="13"/>
  <c r="AB223" i="13" s="1"/>
  <c r="AA222" i="13"/>
  <c r="AB222" i="13" s="1"/>
  <c r="AA220" i="13"/>
  <c r="AB220" i="13" s="1"/>
  <c r="AA219" i="13"/>
  <c r="AB219" i="13" s="1"/>
  <c r="AA218" i="13"/>
  <c r="AB218" i="13" s="1"/>
  <c r="AA217" i="13"/>
  <c r="AB217" i="13" s="1"/>
  <c r="AA211" i="13"/>
  <c r="AB211" i="13" s="1"/>
  <c r="AA210" i="13"/>
  <c r="AB210" i="13" s="1"/>
  <c r="AA208" i="13"/>
  <c r="AB208" i="13" s="1"/>
  <c r="AA207" i="13"/>
  <c r="AB207" i="13" s="1"/>
  <c r="AA206" i="13"/>
  <c r="AB206" i="13" s="1"/>
  <c r="AA204" i="13"/>
  <c r="AB204" i="13" s="1"/>
  <c r="AA203" i="13"/>
  <c r="AB203" i="13" s="1"/>
  <c r="AA195" i="13"/>
  <c r="AB195" i="13" s="1"/>
  <c r="AA190" i="13"/>
  <c r="AB190" i="13" s="1"/>
  <c r="AA183" i="13"/>
  <c r="AB183" i="13" s="1"/>
  <c r="AA181" i="13"/>
  <c r="AB181" i="13" s="1"/>
  <c r="AA180" i="13"/>
  <c r="AB180" i="13" s="1"/>
  <c r="AA178" i="13"/>
  <c r="AB178" i="13" s="1"/>
  <c r="AA174" i="13"/>
  <c r="AB174" i="13" s="1"/>
  <c r="AA172" i="13"/>
  <c r="AB172" i="13" s="1"/>
  <c r="AA170" i="13"/>
  <c r="AB170" i="13" s="1"/>
  <c r="AA167" i="13"/>
  <c r="AB167" i="13" s="1"/>
  <c r="AA166" i="13"/>
  <c r="AB166" i="13" s="1"/>
  <c r="AA163" i="13"/>
  <c r="AB163" i="13" s="1"/>
  <c r="AA158" i="13"/>
  <c r="AB158" i="13" s="1"/>
  <c r="AA157" i="13"/>
  <c r="AB157" i="13" s="1"/>
  <c r="AA156" i="13"/>
  <c r="AB156" i="13" s="1"/>
  <c r="AA155" i="13"/>
  <c r="AB155" i="13" s="1"/>
  <c r="AA152" i="13"/>
  <c r="AB152" i="13" s="1"/>
  <c r="AA147" i="13"/>
  <c r="AB147" i="13" s="1"/>
  <c r="AA143" i="13"/>
  <c r="AB143" i="13" s="1"/>
  <c r="AA140" i="13"/>
  <c r="AB140" i="13" s="1"/>
  <c r="AA135" i="13"/>
  <c r="AB135" i="13" s="1"/>
  <c r="AA133" i="13"/>
  <c r="AB133" i="13" s="1"/>
  <c r="AA128" i="13"/>
  <c r="AB128" i="13" s="1"/>
  <c r="AA122" i="13"/>
  <c r="AB122" i="13" s="1"/>
  <c r="AA119" i="13"/>
  <c r="AB119" i="13" s="1"/>
  <c r="AA118" i="13"/>
  <c r="AB118" i="13" s="1"/>
  <c r="AA117" i="13"/>
  <c r="AB117" i="13" s="1"/>
  <c r="AA114" i="13"/>
  <c r="AB114" i="13" s="1"/>
  <c r="AA112" i="13"/>
  <c r="AB112" i="13" s="1"/>
  <c r="AA111" i="13"/>
  <c r="AB111" i="13" s="1"/>
  <c r="AA104" i="13"/>
  <c r="AB104" i="13" s="1"/>
  <c r="AA101" i="13"/>
  <c r="AB101" i="13" s="1"/>
  <c r="AA98" i="13"/>
  <c r="AB98" i="13" s="1"/>
  <c r="AA94" i="13"/>
  <c r="AB94" i="13" s="1"/>
  <c r="AA89" i="13"/>
  <c r="AB89" i="13" s="1"/>
  <c r="AA88" i="13"/>
  <c r="AB88" i="13" s="1"/>
  <c r="AA86" i="13"/>
  <c r="AB86" i="13" s="1"/>
  <c r="AA81" i="13"/>
  <c r="AB81" i="13" s="1"/>
  <c r="AA80" i="13"/>
  <c r="AB80" i="13" s="1"/>
  <c r="AA77" i="13"/>
  <c r="AB77" i="13" s="1"/>
  <c r="AA73" i="13"/>
  <c r="AB73" i="13" s="1"/>
  <c r="AA70" i="13"/>
  <c r="AB70" i="13" s="1"/>
  <c r="AA59" i="13"/>
  <c r="AB59" i="13" s="1"/>
  <c r="AA56" i="13"/>
  <c r="AB56" i="13" s="1"/>
  <c r="AA52" i="13"/>
  <c r="AB52" i="13" s="1"/>
  <c r="AA47" i="13"/>
  <c r="AB47" i="13" s="1"/>
  <c r="AA46" i="13"/>
  <c r="AB46" i="13" s="1"/>
  <c r="AA44" i="13"/>
  <c r="AB44" i="13" s="1"/>
  <c r="AA41" i="13"/>
  <c r="AB41" i="13" s="1"/>
  <c r="AA39" i="13"/>
  <c r="AB39" i="13" s="1"/>
  <c r="AA37" i="13"/>
  <c r="AB37" i="13" s="1"/>
  <c r="AA35" i="13"/>
  <c r="AB35" i="13" s="1"/>
  <c r="AA29" i="13"/>
  <c r="AB29" i="13" s="1"/>
  <c r="AA28" i="13"/>
  <c r="AB28" i="13" s="1"/>
  <c r="AA23" i="13"/>
  <c r="AB23" i="13" s="1"/>
  <c r="AA22" i="13"/>
  <c r="AB22" i="13" s="1"/>
  <c r="AA19" i="13"/>
  <c r="AB19" i="13" s="1"/>
  <c r="AA17" i="13"/>
  <c r="AB17" i="13" s="1"/>
  <c r="AA16" i="13"/>
  <c r="AB16" i="13" s="1"/>
  <c r="AA12" i="13"/>
  <c r="AB12" i="13" s="1"/>
  <c r="AA10" i="13"/>
  <c r="AB10" i="13" s="1"/>
  <c r="AA3" i="13"/>
  <c r="AB3" i="13" s="1"/>
  <c r="Y439" i="13"/>
  <c r="Z439" i="13" s="1"/>
  <c r="Y436" i="13"/>
  <c r="Z436" i="13" s="1"/>
  <c r="Y429" i="13"/>
  <c r="Z429" i="13" s="1"/>
  <c r="Y410" i="13"/>
  <c r="Z410" i="13" s="1"/>
  <c r="Y409" i="13"/>
  <c r="Z409" i="13" s="1"/>
  <c r="Y403" i="13"/>
  <c r="Z403" i="13" s="1"/>
  <c r="Y395" i="13"/>
  <c r="Z395" i="13" s="1"/>
  <c r="Y393" i="13"/>
  <c r="Z393" i="13" s="1"/>
  <c r="Y382" i="13"/>
  <c r="Z382" i="13" s="1"/>
  <c r="Y373" i="13"/>
  <c r="Z373" i="13" s="1"/>
  <c r="Y371" i="13"/>
  <c r="Z371" i="13" s="1"/>
  <c r="Y362" i="13"/>
  <c r="Z362" i="13" s="1"/>
  <c r="Y353" i="13"/>
  <c r="Z353" i="13" s="1"/>
  <c r="Y350" i="13"/>
  <c r="Z350" i="13" s="1"/>
  <c r="Y346" i="13"/>
  <c r="Z346" i="13" s="1"/>
  <c r="Y343" i="13"/>
  <c r="Z343" i="13" s="1"/>
  <c r="Y338" i="13"/>
  <c r="Z338" i="13" s="1"/>
  <c r="Y333" i="13"/>
  <c r="Z333" i="13" s="1"/>
  <c r="Y331" i="13"/>
  <c r="Z331" i="13" s="1"/>
  <c r="Y329" i="13"/>
  <c r="Z329" i="13" s="1"/>
  <c r="Y322" i="13"/>
  <c r="Z322" i="13" s="1"/>
  <c r="Y318" i="13"/>
  <c r="Z318" i="13" s="1"/>
  <c r="Y313" i="13"/>
  <c r="Z313" i="13" s="1"/>
  <c r="Y304" i="13"/>
  <c r="Z304" i="13" s="1"/>
  <c r="Y301" i="13"/>
  <c r="Z301" i="13" s="1"/>
  <c r="Y298" i="13"/>
  <c r="Z298" i="13" s="1"/>
  <c r="Y296" i="13"/>
  <c r="Z296" i="13" s="1"/>
  <c r="Y294" i="13"/>
  <c r="Z294" i="13" s="1"/>
  <c r="Y293" i="13"/>
  <c r="Z293" i="13" s="1"/>
  <c r="Y292" i="13"/>
  <c r="Z292" i="13" s="1"/>
  <c r="Y289" i="13"/>
  <c r="Z289" i="13" s="1"/>
  <c r="Y285" i="13"/>
  <c r="Z285" i="13" s="1"/>
  <c r="Y284" i="13"/>
  <c r="Z284" i="13" s="1"/>
  <c r="Y283" i="13"/>
  <c r="Z283" i="13" s="1"/>
  <c r="Y282" i="13"/>
  <c r="Z282" i="13" s="1"/>
  <c r="Y278" i="13"/>
  <c r="Z278" i="13" s="1"/>
  <c r="Y277" i="13"/>
  <c r="Z277" i="13" s="1"/>
  <c r="Y275" i="13"/>
  <c r="Z275" i="13" s="1"/>
  <c r="Y273" i="13"/>
  <c r="Z273" i="13" s="1"/>
  <c r="Y266" i="13"/>
  <c r="Z266" i="13" s="1"/>
  <c r="Y264" i="13"/>
  <c r="Z264" i="13" s="1"/>
  <c r="Y261" i="13"/>
  <c r="Z261" i="13" s="1"/>
  <c r="Y256" i="13"/>
  <c r="Z256" i="13" s="1"/>
  <c r="Y255" i="13"/>
  <c r="Z255" i="13" s="1"/>
  <c r="Y250" i="13"/>
  <c r="Z250" i="13" s="1"/>
  <c r="Y249" i="13"/>
  <c r="Z249" i="13" s="1"/>
  <c r="Y248" i="13"/>
  <c r="Z248" i="13" s="1"/>
  <c r="Y245" i="13"/>
  <c r="Z245" i="13" s="1"/>
  <c r="Y244" i="13"/>
  <c r="Z244" i="13" s="1"/>
  <c r="Y243" i="13"/>
  <c r="Z243" i="13" s="1"/>
  <c r="Y242" i="13"/>
  <c r="Z242" i="13" s="1"/>
  <c r="Y241" i="13"/>
  <c r="Z241" i="13" s="1"/>
  <c r="Y240" i="13"/>
  <c r="Z240" i="13" s="1"/>
  <c r="Y239" i="13"/>
  <c r="Z239" i="13" s="1"/>
  <c r="Y237" i="13"/>
  <c r="Z237" i="13" s="1"/>
  <c r="Y235" i="13"/>
  <c r="Z235" i="13" s="1"/>
  <c r="Y234" i="13"/>
  <c r="Z234" i="13" s="1"/>
  <c r="Y233" i="13"/>
  <c r="Z233" i="13" s="1"/>
  <c r="Y232" i="13"/>
  <c r="Z232" i="13" s="1"/>
  <c r="Y230" i="13"/>
  <c r="Z230" i="13" s="1"/>
  <c r="Y229" i="13"/>
  <c r="Z229" i="13" s="1"/>
  <c r="Y226" i="13"/>
  <c r="Z226" i="13" s="1"/>
  <c r="Y224" i="13"/>
  <c r="Z224" i="13" s="1"/>
  <c r="Y223" i="13"/>
  <c r="Z223" i="13" s="1"/>
  <c r="Y222" i="13"/>
  <c r="Z222" i="13" s="1"/>
  <c r="Y220" i="13"/>
  <c r="Z220" i="13" s="1"/>
  <c r="Y219" i="13"/>
  <c r="Z219" i="13" s="1"/>
  <c r="Y218" i="13"/>
  <c r="Z218" i="13" s="1"/>
  <c r="Y217" i="13"/>
  <c r="Z217" i="13" s="1"/>
  <c r="Y211" i="13"/>
  <c r="Z211" i="13" s="1"/>
  <c r="Y210" i="13"/>
  <c r="Z210" i="13" s="1"/>
  <c r="Y208" i="13"/>
  <c r="Z208" i="13" s="1"/>
  <c r="Y207" i="13"/>
  <c r="Z207" i="13" s="1"/>
  <c r="Y206" i="13"/>
  <c r="Z206" i="13" s="1"/>
  <c r="Y204" i="13"/>
  <c r="Z204" i="13" s="1"/>
  <c r="Y203" i="13"/>
  <c r="Z203" i="13" s="1"/>
  <c r="Y195" i="13"/>
  <c r="Z195" i="13" s="1"/>
  <c r="Y190" i="13"/>
  <c r="Z190" i="13" s="1"/>
  <c r="Y183" i="13"/>
  <c r="Z183" i="13" s="1"/>
  <c r="Y181" i="13"/>
  <c r="Z181" i="13" s="1"/>
  <c r="Y180" i="13"/>
  <c r="Z180" i="13" s="1"/>
  <c r="Y178" i="13"/>
  <c r="Z178" i="13" s="1"/>
  <c r="Y174" i="13"/>
  <c r="Z174" i="13" s="1"/>
  <c r="Y172" i="13"/>
  <c r="Z172" i="13" s="1"/>
  <c r="Y170" i="13"/>
  <c r="Z170" i="13" s="1"/>
  <c r="Y167" i="13"/>
  <c r="Z167" i="13" s="1"/>
  <c r="Y166" i="13"/>
  <c r="Z166" i="13" s="1"/>
  <c r="Y163" i="13"/>
  <c r="Z163" i="13" s="1"/>
  <c r="Y158" i="13"/>
  <c r="Z158" i="13" s="1"/>
  <c r="Y157" i="13"/>
  <c r="Z157" i="13" s="1"/>
  <c r="Y156" i="13"/>
  <c r="Z156" i="13" s="1"/>
  <c r="Y155" i="13"/>
  <c r="Z155" i="13" s="1"/>
  <c r="Y152" i="13"/>
  <c r="Z152" i="13" s="1"/>
  <c r="Y147" i="13"/>
  <c r="Z147" i="13" s="1"/>
  <c r="Y143" i="13"/>
  <c r="Z143" i="13" s="1"/>
  <c r="Y140" i="13"/>
  <c r="Z140" i="13" s="1"/>
  <c r="Y135" i="13"/>
  <c r="Z135" i="13" s="1"/>
  <c r="Y133" i="13"/>
  <c r="Z133" i="13" s="1"/>
  <c r="Y128" i="13"/>
  <c r="Z128" i="13" s="1"/>
  <c r="Y122" i="13"/>
  <c r="Z122" i="13" s="1"/>
  <c r="Y119" i="13"/>
  <c r="Z119" i="13" s="1"/>
  <c r="Y118" i="13"/>
  <c r="Z118" i="13" s="1"/>
  <c r="Y117" i="13"/>
  <c r="Z117" i="13" s="1"/>
  <c r="Y114" i="13"/>
  <c r="Z114" i="13" s="1"/>
  <c r="Y112" i="13"/>
  <c r="Z112" i="13" s="1"/>
  <c r="Y111" i="13"/>
  <c r="Z111" i="13" s="1"/>
  <c r="Y104" i="13"/>
  <c r="Z104" i="13" s="1"/>
  <c r="Y101" i="13"/>
  <c r="Z101" i="13" s="1"/>
  <c r="Y98" i="13"/>
  <c r="Z98" i="13" s="1"/>
  <c r="Y94" i="13"/>
  <c r="Z94" i="13" s="1"/>
  <c r="Y89" i="13"/>
  <c r="Z89" i="13" s="1"/>
  <c r="Y88" i="13"/>
  <c r="Z88" i="13" s="1"/>
  <c r="Y86" i="13"/>
  <c r="Z86" i="13" s="1"/>
  <c r="Y81" i="13"/>
  <c r="Z81" i="13" s="1"/>
  <c r="Y80" i="13"/>
  <c r="Z80" i="13" s="1"/>
  <c r="Y77" i="13"/>
  <c r="Z77" i="13" s="1"/>
  <c r="Y73" i="13"/>
  <c r="Z73" i="13" s="1"/>
  <c r="Y70" i="13"/>
  <c r="Z70" i="13" s="1"/>
  <c r="Y59" i="13"/>
  <c r="Z59" i="13" s="1"/>
  <c r="Y56" i="13"/>
  <c r="Z56" i="13" s="1"/>
  <c r="Y52" i="13"/>
  <c r="Z52" i="13" s="1"/>
  <c r="Y47" i="13"/>
  <c r="Z47" i="13" s="1"/>
  <c r="Y46" i="13"/>
  <c r="Z46" i="13" s="1"/>
  <c r="Y44" i="13"/>
  <c r="Z44" i="13" s="1"/>
  <c r="Y41" i="13"/>
  <c r="Z41" i="13" s="1"/>
  <c r="Y39" i="13"/>
  <c r="Z39" i="13" s="1"/>
  <c r="Y37" i="13"/>
  <c r="Z37" i="13" s="1"/>
  <c r="Y35" i="13"/>
  <c r="Z35" i="13" s="1"/>
  <c r="Y29" i="13"/>
  <c r="Z29" i="13" s="1"/>
  <c r="Y28" i="13"/>
  <c r="Z28" i="13" s="1"/>
  <c r="Y23" i="13"/>
  <c r="Z23" i="13" s="1"/>
  <c r="Y22" i="13"/>
  <c r="Z22" i="13" s="1"/>
  <c r="Y19" i="13"/>
  <c r="Z19" i="13" s="1"/>
  <c r="Y17" i="13"/>
  <c r="Z17" i="13" s="1"/>
  <c r="Y16" i="13"/>
  <c r="Z16" i="13" s="1"/>
  <c r="Y12" i="13"/>
  <c r="Z12" i="13" s="1"/>
  <c r="Y10" i="13"/>
  <c r="Z10" i="13" s="1"/>
  <c r="Y3" i="13"/>
  <c r="V447" i="13"/>
  <c r="V446" i="13"/>
  <c r="V445" i="13"/>
  <c r="V444" i="13"/>
  <c r="V443" i="13"/>
  <c r="V442" i="13"/>
  <c r="V441" i="13"/>
  <c r="V440" i="13"/>
  <c r="V439" i="13"/>
  <c r="V438" i="13"/>
  <c r="V437" i="13"/>
  <c r="V436" i="13"/>
  <c r="V435" i="13"/>
  <c r="V434" i="13"/>
  <c r="V433" i="13"/>
  <c r="V432" i="13"/>
  <c r="V431" i="13"/>
  <c r="V430" i="13"/>
  <c r="V429" i="13"/>
  <c r="V428" i="13"/>
  <c r="V427" i="13"/>
  <c r="V426" i="13"/>
  <c r="V425" i="13"/>
  <c r="V424" i="13"/>
  <c r="V423" i="13"/>
  <c r="V422" i="13"/>
  <c r="V421" i="13"/>
  <c r="V420" i="13"/>
  <c r="V419" i="13"/>
  <c r="V418" i="13"/>
  <c r="V417" i="13"/>
  <c r="V416" i="13"/>
  <c r="V415" i="13"/>
  <c r="V414" i="13"/>
  <c r="V413" i="13"/>
  <c r="V412" i="13"/>
  <c r="V411" i="13"/>
  <c r="V410" i="13"/>
  <c r="V409" i="13"/>
  <c r="V408" i="13"/>
  <c r="V407" i="13"/>
  <c r="V406" i="13"/>
  <c r="V405" i="13"/>
  <c r="V404" i="13"/>
  <c r="V403" i="13"/>
  <c r="V402" i="13"/>
  <c r="V401" i="13"/>
  <c r="V400" i="13"/>
  <c r="V399" i="13"/>
  <c r="V398" i="13"/>
  <c r="V397" i="13"/>
  <c r="V396" i="13"/>
  <c r="V395" i="13"/>
  <c r="V394" i="13"/>
  <c r="V393" i="13"/>
  <c r="V392" i="13"/>
  <c r="V391" i="13"/>
  <c r="V390" i="13"/>
  <c r="V389" i="13"/>
  <c r="V388" i="13"/>
  <c r="V387" i="13"/>
  <c r="V386" i="13"/>
  <c r="V385" i="13"/>
  <c r="V384" i="13"/>
  <c r="V383" i="13"/>
  <c r="V382" i="13"/>
  <c r="V381" i="13"/>
  <c r="V380" i="13"/>
  <c r="V379" i="13"/>
  <c r="V378" i="13"/>
  <c r="V377" i="13"/>
  <c r="V376" i="13"/>
  <c r="V375" i="13"/>
  <c r="V374" i="13"/>
  <c r="V373" i="13"/>
  <c r="V372" i="13"/>
  <c r="V371" i="13"/>
  <c r="V370" i="13"/>
  <c r="V369" i="13"/>
  <c r="V368" i="13"/>
  <c r="V367" i="13"/>
  <c r="V366" i="13"/>
  <c r="V365" i="13"/>
  <c r="V364" i="13"/>
  <c r="V363" i="13"/>
  <c r="V362" i="13"/>
  <c r="V361" i="13"/>
  <c r="V360" i="13"/>
  <c r="V359" i="13"/>
  <c r="V358" i="13"/>
  <c r="V357" i="13"/>
  <c r="V356" i="13"/>
  <c r="V355" i="13"/>
  <c r="V354" i="13"/>
  <c r="V353" i="13"/>
  <c r="V352" i="13"/>
  <c r="V351" i="13"/>
  <c r="V350" i="13"/>
  <c r="V349" i="13"/>
  <c r="V348" i="13"/>
  <c r="V347" i="13"/>
  <c r="V346" i="13"/>
  <c r="V345" i="13"/>
  <c r="V344" i="13"/>
  <c r="V343" i="13"/>
  <c r="V342" i="13"/>
  <c r="V341" i="13"/>
  <c r="V340" i="13"/>
  <c r="V339" i="13"/>
  <c r="V338" i="13"/>
  <c r="V337" i="13"/>
  <c r="V336" i="13"/>
  <c r="V335" i="13"/>
  <c r="V334" i="13"/>
  <c r="V333" i="13"/>
  <c r="V332" i="13"/>
  <c r="V331" i="13"/>
  <c r="V330" i="13"/>
  <c r="V329" i="13"/>
  <c r="V328" i="13"/>
  <c r="V327" i="13"/>
  <c r="V326" i="13"/>
  <c r="V325" i="13"/>
  <c r="V324" i="13"/>
  <c r="V323" i="13"/>
  <c r="V322" i="13"/>
  <c r="V321" i="13"/>
  <c r="V320" i="13"/>
  <c r="V319" i="13"/>
  <c r="V318" i="13"/>
  <c r="V317" i="13"/>
  <c r="V316" i="13"/>
  <c r="V315" i="13"/>
  <c r="V314" i="13"/>
  <c r="V313" i="13"/>
  <c r="V312" i="13"/>
  <c r="V311" i="13"/>
  <c r="V310" i="13"/>
  <c r="V309" i="13"/>
  <c r="V308" i="13"/>
  <c r="V307" i="13"/>
  <c r="V306" i="13"/>
  <c r="V305" i="13"/>
  <c r="V304" i="13"/>
  <c r="V303" i="13"/>
  <c r="V302" i="13"/>
  <c r="V301" i="13"/>
  <c r="V300" i="13"/>
  <c r="V299" i="13"/>
  <c r="V298" i="13"/>
  <c r="V297" i="13"/>
  <c r="V296" i="13"/>
  <c r="V295" i="13"/>
  <c r="V294" i="13"/>
  <c r="V293" i="13"/>
  <c r="V292" i="13"/>
  <c r="V291" i="13"/>
  <c r="V290" i="13"/>
  <c r="V289" i="13"/>
  <c r="V288" i="13"/>
  <c r="V287" i="13"/>
  <c r="V286" i="13"/>
  <c r="V285" i="13"/>
  <c r="V284" i="13"/>
  <c r="V283" i="13"/>
  <c r="V282" i="13"/>
  <c r="V281" i="13"/>
  <c r="V280" i="13"/>
  <c r="V279" i="13"/>
  <c r="V278" i="13"/>
  <c r="V277" i="13"/>
  <c r="V276" i="13"/>
  <c r="V275" i="13"/>
  <c r="V274" i="13"/>
  <c r="V273" i="13"/>
  <c r="V272" i="13"/>
  <c r="V271" i="13"/>
  <c r="V270" i="13"/>
  <c r="V269" i="13"/>
  <c r="V268" i="13"/>
  <c r="V267" i="13"/>
  <c r="V266" i="13"/>
  <c r="V265" i="13"/>
  <c r="V264" i="13"/>
  <c r="V263" i="13"/>
  <c r="V262" i="13"/>
  <c r="V261" i="13"/>
  <c r="V260" i="13"/>
  <c r="V259" i="13"/>
  <c r="V258" i="13"/>
  <c r="V257" i="13"/>
  <c r="V256" i="13"/>
  <c r="V255" i="13"/>
  <c r="V254" i="13"/>
  <c r="V253" i="13"/>
  <c r="V252" i="13"/>
  <c r="V251" i="13"/>
  <c r="V250" i="13"/>
  <c r="V249" i="13"/>
  <c r="V248" i="13"/>
  <c r="V247" i="13"/>
  <c r="V246" i="13"/>
  <c r="V245" i="13"/>
  <c r="V244" i="13"/>
  <c r="V243" i="13"/>
  <c r="V242" i="13"/>
  <c r="V241" i="13"/>
  <c r="V240" i="13"/>
  <c r="V239" i="13"/>
  <c r="V237" i="13"/>
  <c r="V236" i="13"/>
  <c r="V235" i="13"/>
  <c r="V234" i="13"/>
  <c r="V233" i="13"/>
  <c r="V232" i="13"/>
  <c r="V230" i="13"/>
  <c r="V229" i="13"/>
  <c r="V227" i="13"/>
  <c r="V226" i="13"/>
  <c r="V224" i="13"/>
  <c r="V223" i="13"/>
  <c r="V222" i="13"/>
  <c r="V220" i="13"/>
  <c r="V219" i="13"/>
  <c r="V218" i="13"/>
  <c r="V217" i="13"/>
  <c r="V215" i="13"/>
  <c r="V214" i="13"/>
  <c r="V212" i="13"/>
  <c r="V211" i="13"/>
  <c r="V210" i="13"/>
  <c r="V209" i="13"/>
  <c r="V208" i="13"/>
  <c r="V207" i="13"/>
  <c r="V206" i="13"/>
  <c r="V204" i="13"/>
  <c r="V203" i="13"/>
  <c r="V202" i="13"/>
  <c r="V200" i="13"/>
  <c r="V199" i="13"/>
  <c r="V198" i="13"/>
  <c r="V196" i="13"/>
  <c r="V195" i="13"/>
  <c r="V193" i="13"/>
  <c r="V192" i="13"/>
  <c r="V190" i="13"/>
  <c r="V189" i="13"/>
  <c r="V187" i="13"/>
  <c r="V186" i="13"/>
  <c r="V185" i="13"/>
  <c r="V184" i="13"/>
  <c r="V183" i="13"/>
  <c r="V181" i="13"/>
  <c r="V180" i="13"/>
  <c r="V178" i="13"/>
  <c r="V177" i="13"/>
  <c r="V175" i="13"/>
  <c r="V174" i="13"/>
  <c r="V173" i="13"/>
  <c r="V172" i="13"/>
  <c r="V171" i="13"/>
  <c r="V170" i="13"/>
  <c r="V168" i="13"/>
  <c r="V167" i="13"/>
  <c r="V166" i="13"/>
  <c r="V164" i="13"/>
  <c r="V163" i="13"/>
  <c r="V161" i="13"/>
  <c r="V160" i="13"/>
  <c r="V159" i="13"/>
  <c r="V158" i="13"/>
  <c r="V157" i="13"/>
  <c r="V156" i="13"/>
  <c r="V155" i="13"/>
  <c r="V153" i="13"/>
  <c r="V152" i="13"/>
  <c r="V150" i="13"/>
  <c r="V149" i="13"/>
  <c r="V147" i="13"/>
  <c r="V146" i="13"/>
  <c r="V144" i="13"/>
  <c r="V143" i="13"/>
  <c r="V141" i="13"/>
  <c r="V140" i="13"/>
  <c r="V138" i="13"/>
  <c r="V137" i="13"/>
  <c r="V135" i="13"/>
  <c r="V134" i="13"/>
  <c r="V133" i="13"/>
  <c r="V131" i="13"/>
  <c r="V130" i="13"/>
  <c r="V128" i="13"/>
  <c r="V127" i="13"/>
  <c r="V125" i="13"/>
  <c r="V124" i="13"/>
  <c r="V122" i="13"/>
  <c r="V121" i="13"/>
  <c r="V119" i="13"/>
  <c r="V118" i="13"/>
  <c r="V117" i="13"/>
  <c r="V115" i="13"/>
  <c r="V114" i="13"/>
  <c r="V112" i="13"/>
  <c r="V111" i="13"/>
  <c r="V109" i="13"/>
  <c r="V108" i="13"/>
  <c r="V106" i="13"/>
  <c r="V105" i="13"/>
  <c r="V104" i="13"/>
  <c r="V102" i="13"/>
  <c r="V101" i="13"/>
  <c r="V99" i="13"/>
  <c r="V98" i="13"/>
  <c r="V96" i="13"/>
  <c r="V95" i="13"/>
  <c r="V94" i="13"/>
  <c r="V92" i="13"/>
  <c r="V91" i="13"/>
  <c r="V89" i="13"/>
  <c r="V88" i="13"/>
  <c r="V86" i="13"/>
  <c r="V85" i="13"/>
  <c r="V83" i="13"/>
  <c r="V82" i="13"/>
  <c r="V81" i="13"/>
  <c r="V80" i="13"/>
  <c r="V78" i="13"/>
  <c r="V77" i="13"/>
  <c r="V75" i="13"/>
  <c r="V74" i="13"/>
  <c r="V73" i="13"/>
  <c r="V71" i="13"/>
  <c r="V70" i="13"/>
  <c r="V68" i="13"/>
  <c r="V67" i="13"/>
  <c r="V65" i="13"/>
  <c r="V64" i="13"/>
  <c r="V62" i="13"/>
  <c r="V61" i="13"/>
  <c r="V60" i="13"/>
  <c r="V59" i="13"/>
  <c r="V57" i="13"/>
  <c r="V56" i="13"/>
  <c r="V54" i="13"/>
  <c r="V53" i="13"/>
  <c r="V52" i="13"/>
  <c r="V50" i="13"/>
  <c r="V49" i="13"/>
  <c r="V47" i="13"/>
  <c r="V46" i="13"/>
  <c r="V44" i="13"/>
  <c r="V43" i="13"/>
  <c r="V41" i="13"/>
  <c r="V40" i="13"/>
  <c r="V39" i="13"/>
  <c r="V37" i="13"/>
  <c r="V36" i="13"/>
  <c r="V35" i="13"/>
  <c r="V33" i="13"/>
  <c r="V32" i="13"/>
  <c r="V31" i="13"/>
  <c r="V29" i="13"/>
  <c r="V28" i="13"/>
  <c r="V26" i="13"/>
  <c r="V25" i="13"/>
  <c r="V23" i="13"/>
  <c r="V22" i="13"/>
  <c r="V20" i="13"/>
  <c r="V19" i="13"/>
  <c r="V18" i="13"/>
  <c r="V17" i="13"/>
  <c r="V16" i="13"/>
  <c r="V14" i="13"/>
  <c r="V13" i="13"/>
  <c r="V12" i="13"/>
  <c r="V10" i="13"/>
  <c r="V9" i="13"/>
  <c r="V7" i="13"/>
  <c r="V6" i="13"/>
  <c r="V4" i="13"/>
  <c r="V3" i="13"/>
  <c r="T447" i="13"/>
  <c r="T446" i="13"/>
  <c r="T445" i="13"/>
  <c r="T444" i="13"/>
  <c r="T443" i="13"/>
  <c r="T442" i="13"/>
  <c r="T441" i="13"/>
  <c r="T440" i="13"/>
  <c r="T439" i="13"/>
  <c r="T438" i="13"/>
  <c r="T437" i="13"/>
  <c r="T436" i="13"/>
  <c r="T435" i="13"/>
  <c r="T434" i="13"/>
  <c r="T433" i="13"/>
  <c r="T432" i="13"/>
  <c r="T431" i="13"/>
  <c r="T430" i="13"/>
  <c r="T429" i="13"/>
  <c r="T428" i="13"/>
  <c r="T427" i="13"/>
  <c r="T426" i="13"/>
  <c r="T425" i="13"/>
  <c r="T424" i="13"/>
  <c r="T423" i="13"/>
  <c r="T422" i="13"/>
  <c r="T421" i="13"/>
  <c r="T420" i="13"/>
  <c r="T419" i="13"/>
  <c r="T418" i="13"/>
  <c r="T417" i="13"/>
  <c r="T416" i="13"/>
  <c r="T415" i="13"/>
  <c r="T414" i="13"/>
  <c r="T413" i="13"/>
  <c r="T412" i="13"/>
  <c r="T411" i="13"/>
  <c r="T410" i="13"/>
  <c r="T409" i="13"/>
  <c r="T408" i="13"/>
  <c r="T407" i="13"/>
  <c r="T406" i="13"/>
  <c r="T405" i="13"/>
  <c r="T404" i="13"/>
  <c r="T403" i="13"/>
  <c r="T402" i="13"/>
  <c r="T401" i="13"/>
  <c r="T400" i="13"/>
  <c r="T399" i="13"/>
  <c r="T398" i="13"/>
  <c r="T397" i="13"/>
  <c r="T396" i="13"/>
  <c r="T395" i="13"/>
  <c r="T394" i="13"/>
  <c r="T393" i="13"/>
  <c r="T392" i="13"/>
  <c r="T391" i="13"/>
  <c r="T390" i="13"/>
  <c r="T389" i="13"/>
  <c r="T388" i="13"/>
  <c r="T387" i="13"/>
  <c r="T386" i="13"/>
  <c r="T385" i="13"/>
  <c r="T384" i="13"/>
  <c r="T383" i="13"/>
  <c r="T382" i="13"/>
  <c r="T381" i="13"/>
  <c r="T380" i="13"/>
  <c r="T379" i="13"/>
  <c r="T378" i="13"/>
  <c r="T377" i="13"/>
  <c r="T376" i="13"/>
  <c r="T375" i="13"/>
  <c r="T374" i="13"/>
  <c r="T373" i="13"/>
  <c r="T372" i="13"/>
  <c r="T371" i="13"/>
  <c r="T370" i="13"/>
  <c r="T369" i="13"/>
  <c r="T368" i="13"/>
  <c r="T367" i="13"/>
  <c r="T366" i="13"/>
  <c r="T365" i="13"/>
  <c r="T364" i="13"/>
  <c r="T363" i="13"/>
  <c r="T362" i="13"/>
  <c r="T361" i="13"/>
  <c r="T360" i="13"/>
  <c r="T359" i="13"/>
  <c r="T358" i="13"/>
  <c r="T357" i="13"/>
  <c r="T356" i="13"/>
  <c r="T355" i="13"/>
  <c r="T354" i="13"/>
  <c r="T353" i="13"/>
  <c r="T352" i="13"/>
  <c r="T351" i="13"/>
  <c r="T350" i="13"/>
  <c r="T349" i="13"/>
  <c r="T348" i="13"/>
  <c r="T347" i="13"/>
  <c r="T346" i="13"/>
  <c r="T345" i="13"/>
  <c r="T344" i="13"/>
  <c r="T343" i="13"/>
  <c r="T342" i="13"/>
  <c r="T341" i="13"/>
  <c r="T340" i="13"/>
  <c r="T339" i="13"/>
  <c r="T338" i="13"/>
  <c r="T337" i="13"/>
  <c r="T336" i="13"/>
  <c r="T335" i="13"/>
  <c r="T334" i="13"/>
  <c r="T333" i="13"/>
  <c r="T332" i="13"/>
  <c r="T331" i="13"/>
  <c r="T330" i="13"/>
  <c r="T329" i="13"/>
  <c r="T328" i="13"/>
  <c r="T327" i="13"/>
  <c r="T326" i="13"/>
  <c r="T325" i="13"/>
  <c r="T324" i="13"/>
  <c r="T323" i="13"/>
  <c r="T322" i="13"/>
  <c r="T321" i="13"/>
  <c r="T320" i="13"/>
  <c r="T319" i="13"/>
  <c r="T318" i="13"/>
  <c r="T317" i="13"/>
  <c r="T316" i="13"/>
  <c r="T315" i="13"/>
  <c r="T314" i="13"/>
  <c r="T313" i="13"/>
  <c r="T312" i="13"/>
  <c r="T311" i="13"/>
  <c r="T310" i="13"/>
  <c r="T309" i="13"/>
  <c r="T308" i="13"/>
  <c r="T307" i="13"/>
  <c r="T306" i="13"/>
  <c r="T305" i="13"/>
  <c r="T304" i="13"/>
  <c r="T303" i="13"/>
  <c r="T302" i="13"/>
  <c r="T301" i="13"/>
  <c r="T300" i="13"/>
  <c r="T299" i="13"/>
  <c r="T298" i="13"/>
  <c r="T297" i="13"/>
  <c r="T296" i="13"/>
  <c r="T295" i="13"/>
  <c r="T294" i="13"/>
  <c r="T293" i="13"/>
  <c r="T292" i="13"/>
  <c r="T291" i="13"/>
  <c r="T290" i="13"/>
  <c r="T289" i="13"/>
  <c r="T288" i="13"/>
  <c r="T287" i="13"/>
  <c r="T286" i="13"/>
  <c r="T285" i="13"/>
  <c r="T284" i="13"/>
  <c r="T283" i="13"/>
  <c r="T282" i="13"/>
  <c r="T281" i="13"/>
  <c r="T280" i="13"/>
  <c r="T279" i="13"/>
  <c r="T278" i="13"/>
  <c r="T277" i="13"/>
  <c r="T276" i="13"/>
  <c r="T275" i="13"/>
  <c r="T274" i="13"/>
  <c r="T273" i="13"/>
  <c r="T272" i="13"/>
  <c r="T271" i="13"/>
  <c r="T270" i="13"/>
  <c r="T269" i="13"/>
  <c r="T268" i="13"/>
  <c r="T267" i="13"/>
  <c r="T266" i="13"/>
  <c r="T265" i="13"/>
  <c r="T264" i="13"/>
  <c r="T263" i="13"/>
  <c r="T262" i="13"/>
  <c r="T261" i="13"/>
  <c r="T260" i="13"/>
  <c r="T259" i="13"/>
  <c r="T258" i="13"/>
  <c r="T257" i="13"/>
  <c r="T256" i="13"/>
  <c r="T255" i="13"/>
  <c r="T254" i="13"/>
  <c r="T253" i="13"/>
  <c r="T252" i="13"/>
  <c r="T251" i="13"/>
  <c r="T250" i="13"/>
  <c r="T249" i="13"/>
  <c r="T248" i="13"/>
  <c r="T247" i="13"/>
  <c r="T246" i="13"/>
  <c r="T245" i="13"/>
  <c r="T244" i="13"/>
  <c r="T243" i="13"/>
  <c r="T242" i="13"/>
  <c r="T241" i="13"/>
  <c r="T240" i="13"/>
  <c r="T239" i="13"/>
  <c r="T237" i="13"/>
  <c r="T236" i="13"/>
  <c r="T235" i="13"/>
  <c r="T234" i="13"/>
  <c r="T233" i="13"/>
  <c r="T232" i="13"/>
  <c r="T230" i="13"/>
  <c r="T229" i="13"/>
  <c r="T227" i="13"/>
  <c r="T226" i="13"/>
  <c r="T224" i="13"/>
  <c r="T223" i="13"/>
  <c r="T222" i="13"/>
  <c r="T220" i="13"/>
  <c r="T219" i="13"/>
  <c r="T218" i="13"/>
  <c r="T217" i="13"/>
  <c r="T215" i="13"/>
  <c r="T214" i="13"/>
  <c r="T212" i="13"/>
  <c r="T211" i="13"/>
  <c r="T210" i="13"/>
  <c r="T209" i="13"/>
  <c r="T208" i="13"/>
  <c r="T207" i="13"/>
  <c r="T206" i="13"/>
  <c r="T204" i="13"/>
  <c r="T203" i="13"/>
  <c r="T202" i="13"/>
  <c r="T200" i="13"/>
  <c r="T199" i="13"/>
  <c r="T198" i="13"/>
  <c r="T196" i="13"/>
  <c r="T195" i="13"/>
  <c r="T193" i="13"/>
  <c r="T192" i="13"/>
  <c r="T190" i="13"/>
  <c r="T189" i="13"/>
  <c r="T187" i="13"/>
  <c r="T186" i="13"/>
  <c r="T185" i="13"/>
  <c r="T184" i="13"/>
  <c r="T183" i="13"/>
  <c r="T181" i="13"/>
  <c r="T180" i="13"/>
  <c r="T178" i="13"/>
  <c r="T177" i="13"/>
  <c r="T175" i="13"/>
  <c r="T174" i="13"/>
  <c r="T173" i="13"/>
  <c r="T172" i="13"/>
  <c r="T171" i="13"/>
  <c r="T170" i="13"/>
  <c r="T168" i="13"/>
  <c r="T167" i="13"/>
  <c r="T166" i="13"/>
  <c r="T164" i="13"/>
  <c r="T163" i="13"/>
  <c r="T161" i="13"/>
  <c r="T160" i="13"/>
  <c r="T159" i="13"/>
  <c r="T158" i="13"/>
  <c r="T157" i="13"/>
  <c r="T156" i="13"/>
  <c r="T155" i="13"/>
  <c r="T153" i="13"/>
  <c r="T152" i="13"/>
  <c r="T150" i="13"/>
  <c r="T149" i="13"/>
  <c r="T147" i="13"/>
  <c r="T146" i="13"/>
  <c r="T144" i="13"/>
  <c r="T143" i="13"/>
  <c r="T141" i="13"/>
  <c r="T140" i="13"/>
  <c r="T138" i="13"/>
  <c r="T137" i="13"/>
  <c r="T135" i="13"/>
  <c r="T134" i="13"/>
  <c r="T133" i="13"/>
  <c r="T131" i="13"/>
  <c r="T130" i="13"/>
  <c r="T128" i="13"/>
  <c r="T127" i="13"/>
  <c r="T125" i="13"/>
  <c r="T124" i="13"/>
  <c r="T122" i="13"/>
  <c r="T121" i="13"/>
  <c r="T119" i="13"/>
  <c r="T118" i="13"/>
  <c r="T117" i="13"/>
  <c r="T115" i="13"/>
  <c r="T114" i="13"/>
  <c r="T112" i="13"/>
  <c r="T111" i="13"/>
  <c r="T109" i="13"/>
  <c r="T108" i="13"/>
  <c r="T106" i="13"/>
  <c r="T105" i="13"/>
  <c r="T104" i="13"/>
  <c r="T102" i="13"/>
  <c r="T101" i="13"/>
  <c r="T99" i="13"/>
  <c r="T98" i="13"/>
  <c r="T96" i="13"/>
  <c r="T95" i="13"/>
  <c r="T94" i="13"/>
  <c r="T92" i="13"/>
  <c r="T91" i="13"/>
  <c r="T89" i="13"/>
  <c r="T88" i="13"/>
  <c r="T86" i="13"/>
  <c r="T85" i="13"/>
  <c r="T83" i="13"/>
  <c r="T82" i="13"/>
  <c r="T81" i="13"/>
  <c r="T80" i="13"/>
  <c r="T78" i="13"/>
  <c r="T77" i="13"/>
  <c r="T75" i="13"/>
  <c r="T74" i="13"/>
  <c r="T73" i="13"/>
  <c r="T71" i="13"/>
  <c r="T70" i="13"/>
  <c r="T68" i="13"/>
  <c r="T67" i="13"/>
  <c r="T65" i="13"/>
  <c r="T64" i="13"/>
  <c r="T62" i="13"/>
  <c r="T61" i="13"/>
  <c r="T60" i="13"/>
  <c r="T59" i="13"/>
  <c r="T57" i="13"/>
  <c r="T56" i="13"/>
  <c r="T54" i="13"/>
  <c r="T53" i="13"/>
  <c r="T52" i="13"/>
  <c r="T50" i="13"/>
  <c r="T49" i="13"/>
  <c r="T47" i="13"/>
  <c r="T46" i="13"/>
  <c r="T44" i="13"/>
  <c r="T43" i="13"/>
  <c r="T41" i="13"/>
  <c r="T40" i="13"/>
  <c r="T39" i="13"/>
  <c r="T37" i="13"/>
  <c r="T36" i="13"/>
  <c r="T35" i="13"/>
  <c r="T33" i="13"/>
  <c r="T32" i="13"/>
  <c r="T31" i="13"/>
  <c r="T29" i="13"/>
  <c r="T28" i="13"/>
  <c r="T26" i="13"/>
  <c r="T25" i="13"/>
  <c r="T23" i="13"/>
  <c r="T22" i="13"/>
  <c r="T20" i="13"/>
  <c r="T19" i="13"/>
  <c r="T18" i="13"/>
  <c r="T17" i="13"/>
  <c r="T16" i="13"/>
  <c r="T14" i="13"/>
  <c r="T13" i="13"/>
  <c r="T12" i="13"/>
  <c r="T10" i="13"/>
  <c r="T9" i="13"/>
  <c r="T7" i="13"/>
  <c r="T6" i="13"/>
  <c r="T4" i="13"/>
  <c r="T3" i="13"/>
  <c r="Q447" i="13"/>
  <c r="Q446" i="13"/>
  <c r="Q445" i="13"/>
  <c r="Q444" i="13"/>
  <c r="Q443" i="13"/>
  <c r="Q442" i="13"/>
  <c r="Q441" i="13"/>
  <c r="Q440" i="13"/>
  <c r="Q439" i="13"/>
  <c r="Q438" i="13"/>
  <c r="Q437" i="13"/>
  <c r="Q436" i="13"/>
  <c r="Q435" i="13"/>
  <c r="Q434" i="13"/>
  <c r="Q433" i="13"/>
  <c r="Q432" i="13"/>
  <c r="Q431" i="13"/>
  <c r="Q430" i="13"/>
  <c r="Q429" i="13"/>
  <c r="Q428" i="13"/>
  <c r="Q427" i="13"/>
  <c r="Q426" i="13"/>
  <c r="Q425" i="13"/>
  <c r="Q424" i="13"/>
  <c r="Q423" i="13"/>
  <c r="Q422" i="13"/>
  <c r="Q421" i="13"/>
  <c r="Q420" i="13"/>
  <c r="Q419" i="13"/>
  <c r="Q418" i="13"/>
  <c r="Q417" i="13"/>
  <c r="Q416" i="13"/>
  <c r="Q415" i="13"/>
  <c r="Q414" i="13"/>
  <c r="Q413" i="13"/>
  <c r="Q412" i="13"/>
  <c r="Q411" i="13"/>
  <c r="Q410" i="13"/>
  <c r="Q409" i="13"/>
  <c r="Q408" i="13"/>
  <c r="Q407" i="13"/>
  <c r="Q406" i="13"/>
  <c r="Q405" i="13"/>
  <c r="Q404" i="13"/>
  <c r="Q403" i="13"/>
  <c r="Q402" i="13"/>
  <c r="Q401" i="13"/>
  <c r="Q400" i="13"/>
  <c r="Q399" i="13"/>
  <c r="Q398" i="13"/>
  <c r="Q397" i="13"/>
  <c r="Q396" i="13"/>
  <c r="Q395" i="13"/>
  <c r="Q394" i="13"/>
  <c r="Q393" i="13"/>
  <c r="Q392" i="13"/>
  <c r="Q391" i="13"/>
  <c r="Q390" i="13"/>
  <c r="Q389" i="13"/>
  <c r="Q388" i="13"/>
  <c r="Q387" i="13"/>
  <c r="Q386" i="13"/>
  <c r="Q385" i="13"/>
  <c r="Q384" i="13"/>
  <c r="Q383" i="13"/>
  <c r="Q382" i="13"/>
  <c r="Q381" i="13"/>
  <c r="Q380" i="13"/>
  <c r="Q379" i="13"/>
  <c r="Q378" i="13"/>
  <c r="Q377" i="13"/>
  <c r="Q376" i="13"/>
  <c r="Q375" i="13"/>
  <c r="Q374" i="13"/>
  <c r="Q373" i="13"/>
  <c r="Q372" i="13"/>
  <c r="Q371" i="13"/>
  <c r="Q370" i="13"/>
  <c r="Q369" i="13"/>
  <c r="Q368" i="13"/>
  <c r="Q367" i="13"/>
  <c r="Q366" i="13"/>
  <c r="Q365" i="13"/>
  <c r="Q364" i="13"/>
  <c r="Q363" i="13"/>
  <c r="Q362" i="13"/>
  <c r="Q361" i="13"/>
  <c r="Q360" i="13"/>
  <c r="Q359" i="13"/>
  <c r="Q358" i="13"/>
  <c r="Q357" i="13"/>
  <c r="Q356" i="13"/>
  <c r="Q355" i="13"/>
  <c r="Q354" i="13"/>
  <c r="Q353" i="13"/>
  <c r="Q352" i="13"/>
  <c r="Q351" i="13"/>
  <c r="Q350" i="13"/>
  <c r="Q349" i="13"/>
  <c r="Q348" i="13"/>
  <c r="Q347" i="13"/>
  <c r="Q346" i="13"/>
  <c r="Q345" i="13"/>
  <c r="Q344" i="13"/>
  <c r="Q343" i="13"/>
  <c r="Q342" i="13"/>
  <c r="Q341" i="13"/>
  <c r="Q340" i="13"/>
  <c r="Q339" i="13"/>
  <c r="Q338" i="13"/>
  <c r="Q337" i="13"/>
  <c r="Q336" i="13"/>
  <c r="Q335" i="13"/>
  <c r="Q334" i="13"/>
  <c r="Q333" i="13"/>
  <c r="Q332" i="13"/>
  <c r="Q331" i="13"/>
  <c r="Q330" i="13"/>
  <c r="Q329" i="13"/>
  <c r="Q328" i="13"/>
  <c r="Q327" i="13"/>
  <c r="Q326" i="13"/>
  <c r="Q325" i="13"/>
  <c r="Q324" i="13"/>
  <c r="Q323" i="13"/>
  <c r="Q322" i="13"/>
  <c r="Q321" i="13"/>
  <c r="Q320" i="13"/>
  <c r="Q319" i="13"/>
  <c r="Q318" i="13"/>
  <c r="Q317" i="13"/>
  <c r="Q316" i="13"/>
  <c r="Q315" i="13"/>
  <c r="Q314" i="13"/>
  <c r="Q313" i="13"/>
  <c r="Q312" i="13"/>
  <c r="Q311" i="13"/>
  <c r="Q310" i="13"/>
  <c r="Q309" i="13"/>
  <c r="Q308" i="13"/>
  <c r="Q307" i="13"/>
  <c r="Q306" i="13"/>
  <c r="Q305" i="13"/>
  <c r="Q304" i="13"/>
  <c r="Q303" i="13"/>
  <c r="Q302" i="13"/>
  <c r="Q301" i="13"/>
  <c r="Q300" i="13"/>
  <c r="Q299" i="13"/>
  <c r="Q298" i="13"/>
  <c r="Q297" i="13"/>
  <c r="Q296" i="13"/>
  <c r="Q295" i="13"/>
  <c r="Q294" i="13"/>
  <c r="Q293" i="13"/>
  <c r="Q292" i="13"/>
  <c r="Q291" i="13"/>
  <c r="Q290" i="13"/>
  <c r="Q289" i="13"/>
  <c r="Q288" i="13"/>
  <c r="Q287" i="13"/>
  <c r="Q286" i="13"/>
  <c r="Q285" i="13"/>
  <c r="Q284" i="13"/>
  <c r="Q283" i="13"/>
  <c r="Q282" i="13"/>
  <c r="Q281" i="13"/>
  <c r="Q280" i="13"/>
  <c r="Q279" i="13"/>
  <c r="Q278" i="13"/>
  <c r="Q277" i="13"/>
  <c r="Q276" i="13"/>
  <c r="Q275" i="13"/>
  <c r="Q274" i="13"/>
  <c r="Q273" i="13"/>
  <c r="Q272" i="13"/>
  <c r="Q271" i="13"/>
  <c r="Q270" i="13"/>
  <c r="Q269" i="13"/>
  <c r="Q268" i="13"/>
  <c r="Q267" i="13"/>
  <c r="Q266" i="13"/>
  <c r="Q265" i="13"/>
  <c r="Q264" i="13"/>
  <c r="Q263" i="13"/>
  <c r="Q262" i="13"/>
  <c r="Q261" i="13"/>
  <c r="Q260" i="13"/>
  <c r="Q259" i="13"/>
  <c r="Q258" i="13"/>
  <c r="Q257" i="13"/>
  <c r="Q256" i="13"/>
  <c r="Q255" i="13"/>
  <c r="Q254" i="13"/>
  <c r="Q253" i="13"/>
  <c r="Q252" i="13"/>
  <c r="Q251" i="13"/>
  <c r="Q250" i="13"/>
  <c r="Q249" i="13"/>
  <c r="Q248" i="13"/>
  <c r="Q247" i="13"/>
  <c r="Q246" i="13"/>
  <c r="Q245" i="13"/>
  <c r="Q244" i="13"/>
  <c r="Q243" i="13"/>
  <c r="Q242" i="13"/>
  <c r="Q241" i="13"/>
  <c r="Q240" i="13"/>
  <c r="Q239" i="13"/>
  <c r="Q237" i="13"/>
  <c r="Q236" i="13"/>
  <c r="Q235" i="13"/>
  <c r="Q234" i="13"/>
  <c r="Q233" i="13"/>
  <c r="Q232" i="13"/>
  <c r="Q230" i="13"/>
  <c r="Q229" i="13"/>
  <c r="Q227" i="13"/>
  <c r="Q226" i="13"/>
  <c r="Q224" i="13"/>
  <c r="Q223" i="13"/>
  <c r="Q222" i="13"/>
  <c r="Q220" i="13"/>
  <c r="Q219" i="13"/>
  <c r="Q218" i="13"/>
  <c r="Q217" i="13"/>
  <c r="Q215" i="13"/>
  <c r="Q214" i="13"/>
  <c r="Q212" i="13"/>
  <c r="Q211" i="13"/>
  <c r="Q210" i="13"/>
  <c r="Q209" i="13"/>
  <c r="Q208" i="13"/>
  <c r="Q207" i="13"/>
  <c r="Q206" i="13"/>
  <c r="Q204" i="13"/>
  <c r="Q203" i="13"/>
  <c r="Q202" i="13"/>
  <c r="Q200" i="13"/>
  <c r="Q199" i="13"/>
  <c r="Q198" i="13"/>
  <c r="Q196" i="13"/>
  <c r="Q195" i="13"/>
  <c r="Q193" i="13"/>
  <c r="Q192" i="13"/>
  <c r="Q190" i="13"/>
  <c r="Q189" i="13"/>
  <c r="Q187" i="13"/>
  <c r="Q186" i="13"/>
  <c r="Q185" i="13"/>
  <c r="Q184" i="13"/>
  <c r="Q183" i="13"/>
  <c r="Q181" i="13"/>
  <c r="Q180" i="13"/>
  <c r="Q178" i="13"/>
  <c r="Q177" i="13"/>
  <c r="Q175" i="13"/>
  <c r="Q174" i="13"/>
  <c r="Q173" i="13"/>
  <c r="Q172" i="13"/>
  <c r="Q171" i="13"/>
  <c r="Q170" i="13"/>
  <c r="Q168" i="13"/>
  <c r="Q167" i="13"/>
  <c r="Q166" i="13"/>
  <c r="Q164" i="13"/>
  <c r="Q163" i="13"/>
  <c r="Q161" i="13"/>
  <c r="Q160" i="13"/>
  <c r="Q159" i="13"/>
  <c r="Q158" i="13"/>
  <c r="Q157" i="13"/>
  <c r="Q156" i="13"/>
  <c r="Q155" i="13"/>
  <c r="Q153" i="13"/>
  <c r="Q152" i="13"/>
  <c r="Q150" i="13"/>
  <c r="Q149" i="13"/>
  <c r="Q147" i="13"/>
  <c r="Q146" i="13"/>
  <c r="Q144" i="13"/>
  <c r="Q143" i="13"/>
  <c r="Q141" i="13"/>
  <c r="Q140" i="13"/>
  <c r="Q138" i="13"/>
  <c r="Q137" i="13"/>
  <c r="Q135" i="13"/>
  <c r="Q134" i="13"/>
  <c r="Q133" i="13"/>
  <c r="Q131" i="13"/>
  <c r="Q130" i="13"/>
  <c r="Q128" i="13"/>
  <c r="Q127" i="13"/>
  <c r="Q125" i="13"/>
  <c r="Q124" i="13"/>
  <c r="Q122" i="13"/>
  <c r="Q121" i="13"/>
  <c r="Q119" i="13"/>
  <c r="Q118" i="13"/>
  <c r="Q117" i="13"/>
  <c r="Q115" i="13"/>
  <c r="Q114" i="13"/>
  <c r="Q112" i="13"/>
  <c r="Q111" i="13"/>
  <c r="Q109" i="13"/>
  <c r="Q108" i="13"/>
  <c r="Q106" i="13"/>
  <c r="Q105" i="13"/>
  <c r="Q104" i="13"/>
  <c r="Q102" i="13"/>
  <c r="Q101" i="13"/>
  <c r="Q99" i="13"/>
  <c r="Q98" i="13"/>
  <c r="Q96" i="13"/>
  <c r="Q95" i="13"/>
  <c r="Q94" i="13"/>
  <c r="Q92" i="13"/>
  <c r="Q91" i="13"/>
  <c r="Q89" i="13"/>
  <c r="Q88" i="13"/>
  <c r="Q86" i="13"/>
  <c r="Q85" i="13"/>
  <c r="Q83" i="13"/>
  <c r="Q82" i="13"/>
  <c r="Q81" i="13"/>
  <c r="Q80" i="13"/>
  <c r="Q78" i="13"/>
  <c r="Q77" i="13"/>
  <c r="Q75" i="13"/>
  <c r="Q74" i="13"/>
  <c r="Q73" i="13"/>
  <c r="Q71" i="13"/>
  <c r="Q70" i="13"/>
  <c r="Q68" i="13"/>
  <c r="Q67" i="13"/>
  <c r="Q65" i="13"/>
  <c r="Q64" i="13"/>
  <c r="Q62" i="13"/>
  <c r="Q61" i="13"/>
  <c r="Q60" i="13"/>
  <c r="Q59" i="13"/>
  <c r="Q57" i="13"/>
  <c r="Q56" i="13"/>
  <c r="Q54" i="13"/>
  <c r="Q53" i="13"/>
  <c r="Q52" i="13"/>
  <c r="Q50" i="13"/>
  <c r="Q49" i="13"/>
  <c r="Q47" i="13"/>
  <c r="Q46" i="13"/>
  <c r="Q44" i="13"/>
  <c r="Q43" i="13"/>
  <c r="Q41" i="13"/>
  <c r="Q40" i="13"/>
  <c r="Q39" i="13"/>
  <c r="Q37" i="13"/>
  <c r="Q36" i="13"/>
  <c r="Q35" i="13"/>
  <c r="Q33" i="13"/>
  <c r="Q32" i="13"/>
  <c r="Q31" i="13"/>
  <c r="Q29" i="13"/>
  <c r="Q28" i="13"/>
  <c r="Q26" i="13"/>
  <c r="Q25" i="13"/>
  <c r="Q23" i="13"/>
  <c r="Q22" i="13"/>
  <c r="Q20" i="13"/>
  <c r="Q19" i="13"/>
  <c r="Q18" i="13"/>
  <c r="Q17" i="13"/>
  <c r="Q16" i="13"/>
  <c r="Q14" i="13"/>
  <c r="Q13" i="13"/>
  <c r="Q12" i="13"/>
  <c r="Q10" i="13"/>
  <c r="Q9" i="13"/>
  <c r="Q7" i="13"/>
  <c r="Q6" i="13"/>
  <c r="Q4" i="13"/>
  <c r="O447" i="13"/>
  <c r="O446" i="13"/>
  <c r="O445" i="13"/>
  <c r="O444" i="13"/>
  <c r="O443" i="13"/>
  <c r="O442" i="13"/>
  <c r="O441" i="13"/>
  <c r="O440" i="13"/>
  <c r="O439" i="13"/>
  <c r="O438" i="13"/>
  <c r="O437" i="13"/>
  <c r="O436" i="13"/>
  <c r="O435" i="13"/>
  <c r="O434" i="13"/>
  <c r="O433" i="13"/>
  <c r="O432" i="13"/>
  <c r="O431" i="13"/>
  <c r="O430" i="13"/>
  <c r="O429" i="13"/>
  <c r="O428" i="13"/>
  <c r="O427" i="13"/>
  <c r="O426" i="13"/>
  <c r="O425" i="13"/>
  <c r="O424" i="13"/>
  <c r="O423" i="13"/>
  <c r="O422" i="13"/>
  <c r="O421" i="13"/>
  <c r="O420" i="13"/>
  <c r="O419" i="13"/>
  <c r="O418" i="13"/>
  <c r="O417" i="13"/>
  <c r="O416" i="13"/>
  <c r="O415" i="13"/>
  <c r="O414" i="13"/>
  <c r="O413" i="13"/>
  <c r="O412" i="13"/>
  <c r="O411" i="13"/>
  <c r="O410" i="13"/>
  <c r="O409" i="13"/>
  <c r="O408" i="13"/>
  <c r="O407" i="13"/>
  <c r="O406" i="13"/>
  <c r="O405" i="13"/>
  <c r="O404" i="13"/>
  <c r="O403" i="13"/>
  <c r="O402" i="13"/>
  <c r="O401" i="13"/>
  <c r="O400" i="13"/>
  <c r="O399" i="13"/>
  <c r="O398" i="13"/>
  <c r="O397" i="13"/>
  <c r="O396" i="13"/>
  <c r="O395" i="13"/>
  <c r="O394" i="13"/>
  <c r="O393" i="13"/>
  <c r="O392" i="13"/>
  <c r="O391" i="13"/>
  <c r="O390" i="13"/>
  <c r="O389" i="13"/>
  <c r="O388" i="13"/>
  <c r="O387" i="13"/>
  <c r="O386" i="13"/>
  <c r="O385" i="13"/>
  <c r="O384" i="13"/>
  <c r="O383" i="13"/>
  <c r="O382" i="13"/>
  <c r="O381" i="13"/>
  <c r="O380" i="13"/>
  <c r="O379" i="13"/>
  <c r="O378" i="13"/>
  <c r="O377" i="13"/>
  <c r="O376" i="13"/>
  <c r="O375" i="13"/>
  <c r="O374" i="13"/>
  <c r="O373" i="13"/>
  <c r="O372" i="13"/>
  <c r="O371" i="13"/>
  <c r="O370" i="13"/>
  <c r="O369" i="13"/>
  <c r="O368" i="13"/>
  <c r="O367" i="13"/>
  <c r="O366" i="13"/>
  <c r="O365" i="13"/>
  <c r="O364" i="13"/>
  <c r="O363" i="13"/>
  <c r="O362" i="13"/>
  <c r="O361" i="13"/>
  <c r="O360" i="13"/>
  <c r="O359" i="13"/>
  <c r="O358" i="13"/>
  <c r="O357" i="13"/>
  <c r="O356" i="13"/>
  <c r="O355" i="13"/>
  <c r="O354" i="13"/>
  <c r="O353" i="13"/>
  <c r="O352" i="13"/>
  <c r="O351" i="13"/>
  <c r="O350" i="13"/>
  <c r="O349" i="13"/>
  <c r="O348" i="13"/>
  <c r="O347" i="13"/>
  <c r="O346" i="13"/>
  <c r="O345" i="13"/>
  <c r="O344" i="13"/>
  <c r="O343" i="13"/>
  <c r="O342" i="13"/>
  <c r="O341" i="13"/>
  <c r="O340" i="13"/>
  <c r="O339" i="13"/>
  <c r="O338" i="13"/>
  <c r="O337" i="13"/>
  <c r="O336" i="13"/>
  <c r="O335" i="13"/>
  <c r="O334" i="13"/>
  <c r="O333" i="13"/>
  <c r="O332" i="13"/>
  <c r="O331" i="13"/>
  <c r="O330" i="13"/>
  <c r="O329" i="13"/>
  <c r="O328" i="13"/>
  <c r="O327" i="13"/>
  <c r="O326" i="13"/>
  <c r="O325" i="13"/>
  <c r="O324" i="13"/>
  <c r="O323" i="13"/>
  <c r="O322" i="13"/>
  <c r="O321" i="13"/>
  <c r="O320" i="13"/>
  <c r="O319" i="13"/>
  <c r="O318" i="13"/>
  <c r="O317" i="13"/>
  <c r="O316" i="13"/>
  <c r="O315" i="13"/>
  <c r="O314" i="13"/>
  <c r="O313" i="13"/>
  <c r="O312" i="13"/>
  <c r="O311" i="13"/>
  <c r="O310" i="13"/>
  <c r="O309" i="13"/>
  <c r="O308" i="13"/>
  <c r="O307" i="13"/>
  <c r="O306" i="13"/>
  <c r="O305" i="13"/>
  <c r="O304" i="13"/>
  <c r="O303" i="13"/>
  <c r="O302" i="13"/>
  <c r="O301" i="13"/>
  <c r="O300" i="13"/>
  <c r="O299" i="13"/>
  <c r="O298" i="13"/>
  <c r="O297" i="13"/>
  <c r="O296" i="13"/>
  <c r="O295" i="13"/>
  <c r="O294" i="13"/>
  <c r="O293" i="13"/>
  <c r="O292" i="13"/>
  <c r="O291" i="13"/>
  <c r="O290" i="13"/>
  <c r="O289" i="13"/>
  <c r="O288" i="13"/>
  <c r="O287" i="13"/>
  <c r="O286" i="13"/>
  <c r="O285" i="13"/>
  <c r="O284" i="13"/>
  <c r="O283" i="13"/>
  <c r="O282" i="13"/>
  <c r="O281" i="13"/>
  <c r="O280" i="13"/>
  <c r="O279" i="13"/>
  <c r="O278" i="13"/>
  <c r="O277" i="13"/>
  <c r="O276" i="13"/>
  <c r="O275" i="13"/>
  <c r="O274" i="13"/>
  <c r="O273" i="13"/>
  <c r="O272" i="13"/>
  <c r="O271" i="13"/>
  <c r="O270" i="13"/>
  <c r="O269" i="13"/>
  <c r="O268" i="13"/>
  <c r="O267" i="13"/>
  <c r="O266" i="13"/>
  <c r="O265" i="13"/>
  <c r="O264" i="13"/>
  <c r="O263" i="13"/>
  <c r="O262" i="13"/>
  <c r="O261" i="13"/>
  <c r="O260" i="13"/>
  <c r="O259" i="13"/>
  <c r="O258" i="13"/>
  <c r="O257" i="13"/>
  <c r="O256" i="13"/>
  <c r="O255" i="13"/>
  <c r="O254" i="13"/>
  <c r="O253" i="13"/>
  <c r="O252" i="13"/>
  <c r="O251" i="13"/>
  <c r="O250" i="13"/>
  <c r="O249" i="13"/>
  <c r="O248" i="13"/>
  <c r="O247" i="13"/>
  <c r="O246" i="13"/>
  <c r="O245" i="13"/>
  <c r="O244" i="13"/>
  <c r="O243" i="13"/>
  <c r="O242" i="13"/>
  <c r="O241" i="13"/>
  <c r="O240" i="13"/>
  <c r="O239" i="13"/>
  <c r="O237" i="13"/>
  <c r="O236" i="13"/>
  <c r="O235" i="13"/>
  <c r="O234" i="13"/>
  <c r="O233" i="13"/>
  <c r="O232" i="13"/>
  <c r="O230" i="13"/>
  <c r="O229" i="13"/>
  <c r="O227" i="13"/>
  <c r="O226" i="13"/>
  <c r="O224" i="13"/>
  <c r="O223" i="13"/>
  <c r="O222" i="13"/>
  <c r="O220" i="13"/>
  <c r="O219" i="13"/>
  <c r="O218" i="13"/>
  <c r="O217" i="13"/>
  <c r="O215" i="13"/>
  <c r="O214" i="13"/>
  <c r="O212" i="13"/>
  <c r="O211" i="13"/>
  <c r="O210" i="13"/>
  <c r="O209" i="13"/>
  <c r="O208" i="13"/>
  <c r="O207" i="13"/>
  <c r="O206" i="13"/>
  <c r="O204" i="13"/>
  <c r="O203" i="13"/>
  <c r="O202" i="13"/>
  <c r="O200" i="13"/>
  <c r="O199" i="13"/>
  <c r="O198" i="13"/>
  <c r="O196" i="13"/>
  <c r="O195" i="13"/>
  <c r="O193" i="13"/>
  <c r="O192" i="13"/>
  <c r="O190" i="13"/>
  <c r="O189" i="13"/>
  <c r="O187" i="13"/>
  <c r="O186" i="13"/>
  <c r="O185" i="13"/>
  <c r="O184" i="13"/>
  <c r="O183" i="13"/>
  <c r="O181" i="13"/>
  <c r="O180" i="13"/>
  <c r="O178" i="13"/>
  <c r="O177" i="13"/>
  <c r="O175" i="13"/>
  <c r="O174" i="13"/>
  <c r="O173" i="13"/>
  <c r="O172" i="13"/>
  <c r="O171" i="13"/>
  <c r="O170" i="13"/>
  <c r="O168" i="13"/>
  <c r="O167" i="13"/>
  <c r="O166" i="13"/>
  <c r="O164" i="13"/>
  <c r="O163" i="13"/>
  <c r="O161" i="13"/>
  <c r="O160" i="13"/>
  <c r="O159" i="13"/>
  <c r="O158" i="13"/>
  <c r="O157" i="13"/>
  <c r="O156" i="13"/>
  <c r="O155" i="13"/>
  <c r="O153" i="13"/>
  <c r="O152" i="13"/>
  <c r="O150" i="13"/>
  <c r="O149" i="13"/>
  <c r="O147" i="13"/>
  <c r="O146" i="13"/>
  <c r="O144" i="13"/>
  <c r="O143" i="13"/>
  <c r="O141" i="13"/>
  <c r="O140" i="13"/>
  <c r="O138" i="13"/>
  <c r="O137" i="13"/>
  <c r="O135" i="13"/>
  <c r="O134" i="13"/>
  <c r="O133" i="13"/>
  <c r="O131" i="13"/>
  <c r="O130" i="13"/>
  <c r="O128" i="13"/>
  <c r="O127" i="13"/>
  <c r="O125" i="13"/>
  <c r="O124" i="13"/>
  <c r="O122" i="13"/>
  <c r="O121" i="13"/>
  <c r="O119" i="13"/>
  <c r="O118" i="13"/>
  <c r="O117" i="13"/>
  <c r="O115" i="13"/>
  <c r="O114" i="13"/>
  <c r="O112" i="13"/>
  <c r="O111" i="13"/>
  <c r="O109" i="13"/>
  <c r="O108" i="13"/>
  <c r="O106" i="13"/>
  <c r="O105" i="13"/>
  <c r="O104" i="13"/>
  <c r="O102" i="13"/>
  <c r="O101" i="13"/>
  <c r="O99" i="13"/>
  <c r="O98" i="13"/>
  <c r="O96" i="13"/>
  <c r="O95" i="13"/>
  <c r="O94" i="13"/>
  <c r="O92" i="13"/>
  <c r="O91" i="13"/>
  <c r="O89" i="13"/>
  <c r="O88" i="13"/>
  <c r="O86" i="13"/>
  <c r="O85" i="13"/>
  <c r="O83" i="13"/>
  <c r="O82" i="13"/>
  <c r="O81" i="13"/>
  <c r="O80" i="13"/>
  <c r="O78" i="13"/>
  <c r="O77" i="13"/>
  <c r="O75" i="13"/>
  <c r="O74" i="13"/>
  <c r="O73" i="13"/>
  <c r="O71" i="13"/>
  <c r="O70" i="13"/>
  <c r="O68" i="13"/>
  <c r="O67" i="13"/>
  <c r="O65" i="13"/>
  <c r="O64" i="13"/>
  <c r="O62" i="13"/>
  <c r="O61" i="13"/>
  <c r="O60" i="13"/>
  <c r="O59" i="13"/>
  <c r="O57" i="13"/>
  <c r="O56" i="13"/>
  <c r="O54" i="13"/>
  <c r="O53" i="13"/>
  <c r="O52" i="13"/>
  <c r="O50" i="13"/>
  <c r="O49" i="13"/>
  <c r="O47" i="13"/>
  <c r="O46" i="13"/>
  <c r="O44" i="13"/>
  <c r="O43" i="13"/>
  <c r="O41" i="13"/>
  <c r="O40" i="13"/>
  <c r="O39" i="13"/>
  <c r="O37" i="13"/>
  <c r="O36" i="13"/>
  <c r="O35" i="13"/>
  <c r="O33" i="13"/>
  <c r="O32" i="13"/>
  <c r="O31" i="13"/>
  <c r="O29" i="13"/>
  <c r="O28" i="13"/>
  <c r="O26" i="13"/>
  <c r="O25" i="13"/>
  <c r="O23" i="13"/>
  <c r="O22" i="13"/>
  <c r="O20" i="13"/>
  <c r="O19" i="13"/>
  <c r="O18" i="13"/>
  <c r="O17" i="13"/>
  <c r="O16" i="13"/>
  <c r="O14" i="13"/>
  <c r="O13" i="13"/>
  <c r="O12" i="13"/>
  <c r="O10" i="13"/>
  <c r="O9" i="13"/>
  <c r="O7" i="13"/>
  <c r="O6" i="13"/>
  <c r="O4" i="13"/>
  <c r="M447" i="13"/>
  <c r="M446" i="13"/>
  <c r="M445" i="13"/>
  <c r="M444" i="13"/>
  <c r="M443" i="13"/>
  <c r="M442" i="13"/>
  <c r="M441" i="13"/>
  <c r="M440" i="13"/>
  <c r="M439" i="13"/>
  <c r="M438" i="13"/>
  <c r="M437" i="13"/>
  <c r="M436" i="13"/>
  <c r="M435" i="13"/>
  <c r="M434" i="13"/>
  <c r="M433" i="13"/>
  <c r="M432" i="13"/>
  <c r="M431" i="13"/>
  <c r="M430" i="13"/>
  <c r="M429" i="13"/>
  <c r="M428" i="13"/>
  <c r="M427" i="13"/>
  <c r="M426" i="13"/>
  <c r="M425" i="13"/>
  <c r="M424" i="13"/>
  <c r="M423" i="13"/>
  <c r="M422" i="13"/>
  <c r="M421" i="13"/>
  <c r="M420" i="13"/>
  <c r="M419" i="13"/>
  <c r="M418" i="13"/>
  <c r="M417" i="13"/>
  <c r="M416" i="13"/>
  <c r="M415" i="13"/>
  <c r="M414" i="13"/>
  <c r="M413" i="13"/>
  <c r="M412" i="13"/>
  <c r="M411" i="13"/>
  <c r="M410" i="13"/>
  <c r="M409" i="13"/>
  <c r="M408" i="13"/>
  <c r="M407" i="13"/>
  <c r="M406" i="13"/>
  <c r="M405" i="13"/>
  <c r="M404" i="13"/>
  <c r="M403" i="13"/>
  <c r="M402" i="13"/>
  <c r="M401" i="13"/>
  <c r="M400" i="13"/>
  <c r="M399" i="13"/>
  <c r="M398" i="13"/>
  <c r="M397" i="13"/>
  <c r="M396" i="13"/>
  <c r="M395" i="13"/>
  <c r="M394" i="13"/>
  <c r="M393" i="13"/>
  <c r="M392" i="13"/>
  <c r="M391" i="13"/>
  <c r="M390" i="13"/>
  <c r="M389" i="13"/>
  <c r="M388" i="13"/>
  <c r="M387" i="13"/>
  <c r="M386" i="13"/>
  <c r="M385" i="13"/>
  <c r="M384" i="13"/>
  <c r="M383" i="13"/>
  <c r="M382" i="13"/>
  <c r="M381" i="13"/>
  <c r="M380" i="13"/>
  <c r="M379" i="13"/>
  <c r="M378" i="13"/>
  <c r="M377" i="13"/>
  <c r="M376" i="13"/>
  <c r="M375" i="13"/>
  <c r="M374" i="13"/>
  <c r="M373" i="13"/>
  <c r="M372" i="13"/>
  <c r="M371" i="13"/>
  <c r="M370" i="13"/>
  <c r="M369" i="13"/>
  <c r="M368" i="13"/>
  <c r="M367" i="13"/>
  <c r="M366" i="13"/>
  <c r="M365" i="13"/>
  <c r="M364" i="13"/>
  <c r="M363" i="13"/>
  <c r="M362" i="13"/>
  <c r="M361" i="13"/>
  <c r="M360" i="13"/>
  <c r="M359" i="13"/>
  <c r="M358" i="13"/>
  <c r="M357" i="13"/>
  <c r="M356" i="13"/>
  <c r="M355" i="13"/>
  <c r="M354" i="13"/>
  <c r="M353" i="13"/>
  <c r="M352" i="13"/>
  <c r="M351" i="13"/>
  <c r="M350" i="13"/>
  <c r="M349" i="13"/>
  <c r="M348" i="13"/>
  <c r="M347" i="13"/>
  <c r="M346" i="13"/>
  <c r="M345" i="13"/>
  <c r="M344" i="13"/>
  <c r="M343" i="13"/>
  <c r="M342" i="13"/>
  <c r="M341" i="13"/>
  <c r="M340" i="13"/>
  <c r="M339" i="13"/>
  <c r="M338" i="13"/>
  <c r="M337" i="13"/>
  <c r="M336" i="13"/>
  <c r="M335" i="13"/>
  <c r="M334" i="13"/>
  <c r="M333" i="13"/>
  <c r="M332" i="13"/>
  <c r="M331" i="13"/>
  <c r="M330" i="13"/>
  <c r="M329" i="13"/>
  <c r="M328" i="13"/>
  <c r="M327" i="13"/>
  <c r="M326" i="13"/>
  <c r="M325" i="13"/>
  <c r="M324" i="13"/>
  <c r="M323" i="13"/>
  <c r="M322" i="13"/>
  <c r="M321" i="13"/>
  <c r="M320" i="13"/>
  <c r="M319" i="13"/>
  <c r="M318" i="13"/>
  <c r="M317" i="13"/>
  <c r="M316" i="13"/>
  <c r="M315" i="13"/>
  <c r="M314" i="13"/>
  <c r="M313" i="13"/>
  <c r="M312" i="13"/>
  <c r="M311" i="13"/>
  <c r="M310" i="13"/>
  <c r="M309" i="13"/>
  <c r="M308" i="13"/>
  <c r="M307" i="13"/>
  <c r="M306" i="13"/>
  <c r="M305" i="13"/>
  <c r="M304" i="13"/>
  <c r="M303" i="13"/>
  <c r="M302" i="13"/>
  <c r="M301" i="13"/>
  <c r="M300" i="13"/>
  <c r="M299" i="13"/>
  <c r="M298" i="13"/>
  <c r="M297" i="13"/>
  <c r="M296" i="13"/>
  <c r="M295" i="13"/>
  <c r="M294" i="13"/>
  <c r="M293" i="13"/>
  <c r="M292" i="13"/>
  <c r="M291" i="13"/>
  <c r="M290" i="13"/>
  <c r="M289" i="13"/>
  <c r="M288" i="13"/>
  <c r="M287" i="13"/>
  <c r="M286" i="13"/>
  <c r="M285" i="13"/>
  <c r="M284" i="13"/>
  <c r="M283" i="13"/>
  <c r="M282" i="13"/>
  <c r="M281" i="13"/>
  <c r="M280" i="13"/>
  <c r="M279" i="13"/>
  <c r="M278" i="13"/>
  <c r="M277" i="13"/>
  <c r="M276" i="13"/>
  <c r="M275" i="13"/>
  <c r="M274" i="13"/>
  <c r="M273" i="13"/>
  <c r="M272" i="13"/>
  <c r="M271" i="13"/>
  <c r="M270" i="13"/>
  <c r="M269" i="13"/>
  <c r="M268" i="13"/>
  <c r="M267" i="13"/>
  <c r="M266" i="13"/>
  <c r="M265" i="13"/>
  <c r="M264" i="13"/>
  <c r="M263" i="13"/>
  <c r="M262" i="13"/>
  <c r="M261" i="13"/>
  <c r="M260" i="13"/>
  <c r="M259" i="13"/>
  <c r="M258" i="13"/>
  <c r="M257" i="13"/>
  <c r="M256" i="13"/>
  <c r="M255" i="13"/>
  <c r="M254" i="13"/>
  <c r="M253" i="13"/>
  <c r="M252" i="13"/>
  <c r="M251" i="13"/>
  <c r="M250" i="13"/>
  <c r="M249" i="13"/>
  <c r="M248" i="13"/>
  <c r="M247" i="13"/>
  <c r="M246" i="13"/>
  <c r="M245" i="13"/>
  <c r="M244" i="13"/>
  <c r="M243" i="13"/>
  <c r="M242" i="13"/>
  <c r="M241" i="13"/>
  <c r="M240" i="13"/>
  <c r="M239" i="13"/>
  <c r="M237" i="13"/>
  <c r="M236" i="13"/>
  <c r="M235" i="13"/>
  <c r="M234" i="13"/>
  <c r="M233" i="13"/>
  <c r="M232" i="13"/>
  <c r="M230" i="13"/>
  <c r="M229" i="13"/>
  <c r="M227" i="13"/>
  <c r="M226" i="13"/>
  <c r="M224" i="13"/>
  <c r="M223" i="13"/>
  <c r="M222" i="13"/>
  <c r="M220" i="13"/>
  <c r="M219" i="13"/>
  <c r="M218" i="13"/>
  <c r="M217" i="13"/>
  <c r="M215" i="13"/>
  <c r="M214" i="13"/>
  <c r="M212" i="13"/>
  <c r="M211" i="13"/>
  <c r="M210" i="13"/>
  <c r="M209" i="13"/>
  <c r="M208" i="13"/>
  <c r="M207" i="13"/>
  <c r="M206" i="13"/>
  <c r="M204" i="13"/>
  <c r="M203" i="13"/>
  <c r="M202" i="13"/>
  <c r="M200" i="13"/>
  <c r="M199" i="13"/>
  <c r="M198" i="13"/>
  <c r="M196" i="13"/>
  <c r="M195" i="13"/>
  <c r="M193" i="13"/>
  <c r="M192" i="13"/>
  <c r="M190" i="13"/>
  <c r="M189" i="13"/>
  <c r="M187" i="13"/>
  <c r="M186" i="13"/>
  <c r="M185" i="13"/>
  <c r="M184" i="13"/>
  <c r="M183" i="13"/>
  <c r="M181" i="13"/>
  <c r="M180" i="13"/>
  <c r="M178" i="13"/>
  <c r="M177" i="13"/>
  <c r="M175" i="13"/>
  <c r="M174" i="13"/>
  <c r="M173" i="13"/>
  <c r="M172" i="13"/>
  <c r="M171" i="13"/>
  <c r="M170" i="13"/>
  <c r="M168" i="13"/>
  <c r="M167" i="13"/>
  <c r="M166" i="13"/>
  <c r="M164" i="13"/>
  <c r="M163" i="13"/>
  <c r="M161" i="13"/>
  <c r="M160" i="13"/>
  <c r="M159" i="13"/>
  <c r="M158" i="13"/>
  <c r="M157" i="13"/>
  <c r="M156" i="13"/>
  <c r="M155" i="13"/>
  <c r="M153" i="13"/>
  <c r="M152" i="13"/>
  <c r="M150" i="13"/>
  <c r="M149" i="13"/>
  <c r="M147" i="13"/>
  <c r="M146" i="13"/>
  <c r="M144" i="13"/>
  <c r="M143" i="13"/>
  <c r="M141" i="13"/>
  <c r="M140" i="13"/>
  <c r="M138" i="13"/>
  <c r="M137" i="13"/>
  <c r="M135" i="13"/>
  <c r="M134" i="13"/>
  <c r="M133" i="13"/>
  <c r="M131" i="13"/>
  <c r="M130" i="13"/>
  <c r="M128" i="13"/>
  <c r="M127" i="13"/>
  <c r="M125" i="13"/>
  <c r="M124" i="13"/>
  <c r="M122" i="13"/>
  <c r="M121" i="13"/>
  <c r="M119" i="13"/>
  <c r="M118" i="13"/>
  <c r="M117" i="13"/>
  <c r="M115" i="13"/>
  <c r="M114" i="13"/>
  <c r="M112" i="13"/>
  <c r="M111" i="13"/>
  <c r="M109" i="13"/>
  <c r="M108" i="13"/>
  <c r="M106" i="13"/>
  <c r="M105" i="13"/>
  <c r="M104" i="13"/>
  <c r="M102" i="13"/>
  <c r="M101" i="13"/>
  <c r="M99" i="13"/>
  <c r="M98" i="13"/>
  <c r="M96" i="13"/>
  <c r="M95" i="13"/>
  <c r="M94" i="13"/>
  <c r="M92" i="13"/>
  <c r="M91" i="13"/>
  <c r="M89" i="13"/>
  <c r="M88" i="13"/>
  <c r="M86" i="13"/>
  <c r="M85" i="13"/>
  <c r="M83" i="13"/>
  <c r="M82" i="13"/>
  <c r="M81" i="13"/>
  <c r="M80" i="13"/>
  <c r="M78" i="13"/>
  <c r="M77" i="13"/>
  <c r="M75" i="13"/>
  <c r="M74" i="13"/>
  <c r="M73" i="13"/>
  <c r="M71" i="13"/>
  <c r="M70" i="13"/>
  <c r="M68" i="13"/>
  <c r="M67" i="13"/>
  <c r="M65" i="13"/>
  <c r="M64" i="13"/>
  <c r="M62" i="13"/>
  <c r="M61" i="13"/>
  <c r="M60" i="13"/>
  <c r="M59" i="13"/>
  <c r="M57" i="13"/>
  <c r="M56" i="13"/>
  <c r="M54" i="13"/>
  <c r="M53" i="13"/>
  <c r="M52" i="13"/>
  <c r="M50" i="13"/>
  <c r="M49" i="13"/>
  <c r="M47" i="13"/>
  <c r="M46" i="13"/>
  <c r="M44" i="13"/>
  <c r="M43" i="13"/>
  <c r="M41" i="13"/>
  <c r="M40" i="13"/>
  <c r="M39" i="13"/>
  <c r="M37" i="13"/>
  <c r="M36" i="13"/>
  <c r="M35" i="13"/>
  <c r="M33" i="13"/>
  <c r="M32" i="13"/>
  <c r="M31" i="13"/>
  <c r="M29" i="13"/>
  <c r="M28" i="13"/>
  <c r="M26" i="13"/>
  <c r="M25" i="13"/>
  <c r="M23" i="13"/>
  <c r="M22" i="13"/>
  <c r="M20" i="13"/>
  <c r="M19" i="13"/>
  <c r="M18" i="13"/>
  <c r="M17" i="13"/>
  <c r="M16" i="13"/>
  <c r="M14" i="13"/>
  <c r="M13" i="13"/>
  <c r="M12" i="13"/>
  <c r="M10" i="13"/>
  <c r="M9" i="13"/>
  <c r="M7" i="13"/>
  <c r="M6" i="13"/>
  <c r="M4" i="13"/>
  <c r="X447" i="13"/>
  <c r="X446" i="13"/>
  <c r="X445" i="13"/>
  <c r="X444" i="13"/>
  <c r="X443" i="13"/>
  <c r="X442" i="13"/>
  <c r="X441" i="13"/>
  <c r="X440" i="13"/>
  <c r="X439" i="13"/>
  <c r="X438" i="13"/>
  <c r="X437" i="13"/>
  <c r="X436" i="13"/>
  <c r="X435" i="13"/>
  <c r="X434" i="13"/>
  <c r="X433" i="13"/>
  <c r="X432" i="13"/>
  <c r="X431" i="13"/>
  <c r="X430" i="13"/>
  <c r="X429" i="13"/>
  <c r="X428" i="13"/>
  <c r="X427" i="13"/>
  <c r="X426" i="13"/>
  <c r="X425" i="13"/>
  <c r="X424" i="13"/>
  <c r="X423" i="13"/>
  <c r="X422" i="13"/>
  <c r="X421" i="13"/>
  <c r="X420" i="13"/>
  <c r="X419" i="13"/>
  <c r="X418" i="13"/>
  <c r="X417" i="13"/>
  <c r="X416" i="13"/>
  <c r="X415" i="13"/>
  <c r="X414" i="13"/>
  <c r="X413" i="13"/>
  <c r="X412" i="13"/>
  <c r="X411" i="13"/>
  <c r="X410" i="13"/>
  <c r="X409" i="13"/>
  <c r="X408" i="13"/>
  <c r="X407" i="13"/>
  <c r="X406" i="13"/>
  <c r="X405" i="13"/>
  <c r="X404" i="13"/>
  <c r="X403" i="13"/>
  <c r="X402" i="13"/>
  <c r="X401" i="13"/>
  <c r="X400" i="13"/>
  <c r="X399" i="13"/>
  <c r="X398" i="13"/>
  <c r="X397" i="13"/>
  <c r="X396" i="13"/>
  <c r="X395" i="13"/>
  <c r="X394" i="13"/>
  <c r="X393" i="13"/>
  <c r="X392" i="13"/>
  <c r="X391" i="13"/>
  <c r="X390" i="13"/>
  <c r="X389" i="13"/>
  <c r="X388" i="13"/>
  <c r="X387" i="13"/>
  <c r="X386" i="13"/>
  <c r="X385" i="13"/>
  <c r="X384" i="13"/>
  <c r="X383" i="13"/>
  <c r="X382" i="13"/>
  <c r="X381" i="13"/>
  <c r="X380" i="13"/>
  <c r="X379" i="13"/>
  <c r="X378" i="13"/>
  <c r="X377" i="13"/>
  <c r="X376" i="13"/>
  <c r="X375" i="13"/>
  <c r="X374" i="13"/>
  <c r="X373" i="13"/>
  <c r="X372" i="13"/>
  <c r="X371" i="13"/>
  <c r="X370" i="13"/>
  <c r="X369" i="13"/>
  <c r="X368" i="13"/>
  <c r="X367" i="13"/>
  <c r="X366" i="13"/>
  <c r="X365" i="13"/>
  <c r="X364" i="13"/>
  <c r="X363" i="13"/>
  <c r="X362" i="13"/>
  <c r="X361" i="13"/>
  <c r="X360" i="13"/>
  <c r="X359" i="13"/>
  <c r="X358" i="13"/>
  <c r="X357" i="13"/>
  <c r="X356" i="13"/>
  <c r="X355" i="13"/>
  <c r="X354" i="13"/>
  <c r="X353" i="13"/>
  <c r="X352" i="13"/>
  <c r="X351" i="13"/>
  <c r="X350" i="13"/>
  <c r="X349" i="13"/>
  <c r="X348" i="13"/>
  <c r="X347" i="13"/>
  <c r="X346" i="13"/>
  <c r="X345" i="13"/>
  <c r="X344" i="13"/>
  <c r="X343" i="13"/>
  <c r="X342" i="13"/>
  <c r="X341" i="13"/>
  <c r="X340" i="13"/>
  <c r="X339" i="13"/>
  <c r="X338" i="13"/>
  <c r="X337" i="13"/>
  <c r="X336" i="13"/>
  <c r="X335" i="13"/>
  <c r="X334" i="13"/>
  <c r="X333" i="13"/>
  <c r="X332" i="13"/>
  <c r="X331" i="13"/>
  <c r="X330" i="13"/>
  <c r="X329" i="13"/>
  <c r="X328" i="13"/>
  <c r="X327" i="13"/>
  <c r="X326" i="13"/>
  <c r="X325" i="13"/>
  <c r="X324" i="13"/>
  <c r="X323" i="13"/>
  <c r="X322" i="13"/>
  <c r="X321" i="13"/>
  <c r="X320" i="13"/>
  <c r="X319" i="13"/>
  <c r="X318" i="13"/>
  <c r="X317" i="13"/>
  <c r="X316" i="13"/>
  <c r="X315" i="13"/>
  <c r="X314" i="13"/>
  <c r="X313" i="13"/>
  <c r="X312" i="13"/>
  <c r="X311" i="13"/>
  <c r="X310" i="13"/>
  <c r="X309" i="13"/>
  <c r="X308" i="13"/>
  <c r="X307" i="13"/>
  <c r="X306" i="13"/>
  <c r="X305" i="13"/>
  <c r="X304" i="13"/>
  <c r="X303" i="13"/>
  <c r="X302" i="13"/>
  <c r="X301" i="13"/>
  <c r="X300" i="13"/>
  <c r="X299" i="13"/>
  <c r="X298" i="13"/>
  <c r="X297" i="13"/>
  <c r="X296" i="13"/>
  <c r="X295" i="13"/>
  <c r="X294" i="13"/>
  <c r="X293" i="13"/>
  <c r="X292" i="13"/>
  <c r="X291" i="13"/>
  <c r="X290" i="13"/>
  <c r="X289" i="13"/>
  <c r="X288" i="13"/>
  <c r="X287" i="13"/>
  <c r="X286" i="13"/>
  <c r="X285" i="13"/>
  <c r="X284" i="13"/>
  <c r="X283" i="13"/>
  <c r="X282" i="13"/>
  <c r="X281" i="13"/>
  <c r="X280" i="13"/>
  <c r="X279" i="13"/>
  <c r="X278" i="13"/>
  <c r="X277" i="13"/>
  <c r="X276" i="13"/>
  <c r="X275" i="13"/>
  <c r="X274" i="13"/>
  <c r="X273" i="13"/>
  <c r="X272" i="13"/>
  <c r="X271" i="13"/>
  <c r="X270" i="13"/>
  <c r="X269" i="13"/>
  <c r="X268" i="13"/>
  <c r="X267" i="13"/>
  <c r="X266" i="13"/>
  <c r="X265" i="13"/>
  <c r="X264" i="13"/>
  <c r="X263" i="13"/>
  <c r="X262" i="13"/>
  <c r="X261" i="13"/>
  <c r="X260" i="13"/>
  <c r="X259" i="13"/>
  <c r="X258" i="13"/>
  <c r="X257" i="13"/>
  <c r="X256" i="13"/>
  <c r="X255" i="13"/>
  <c r="X254" i="13"/>
  <c r="X253" i="13"/>
  <c r="X252" i="13"/>
  <c r="X251" i="13"/>
  <c r="X250" i="13"/>
  <c r="X249" i="13"/>
  <c r="X248" i="13"/>
  <c r="X247" i="13"/>
  <c r="X246" i="13"/>
  <c r="X245" i="13"/>
  <c r="X244" i="13"/>
  <c r="X243" i="13"/>
  <c r="X242" i="13"/>
  <c r="X241" i="13"/>
  <c r="X240" i="13"/>
  <c r="X239" i="13"/>
  <c r="X237" i="13"/>
  <c r="X236" i="13"/>
  <c r="X235" i="13"/>
  <c r="X234" i="13"/>
  <c r="X233" i="13"/>
  <c r="X232" i="13"/>
  <c r="X230" i="13"/>
  <c r="X229" i="13"/>
  <c r="X227" i="13"/>
  <c r="X226" i="13"/>
  <c r="X224" i="13"/>
  <c r="X223" i="13"/>
  <c r="X222" i="13"/>
  <c r="X220" i="13"/>
  <c r="X219" i="13"/>
  <c r="X218" i="13"/>
  <c r="X217" i="13"/>
  <c r="X215" i="13"/>
  <c r="X214" i="13"/>
  <c r="X212" i="13"/>
  <c r="X211" i="13"/>
  <c r="X210" i="13"/>
  <c r="X209" i="13"/>
  <c r="X208" i="13"/>
  <c r="X207" i="13"/>
  <c r="X206" i="13"/>
  <c r="X204" i="13"/>
  <c r="X203" i="13"/>
  <c r="X202" i="13"/>
  <c r="X200" i="13"/>
  <c r="X199" i="13"/>
  <c r="X198" i="13"/>
  <c r="X196" i="13"/>
  <c r="X195" i="13"/>
  <c r="X193" i="13"/>
  <c r="X192" i="13"/>
  <c r="X190" i="13"/>
  <c r="X189" i="13"/>
  <c r="X187" i="13"/>
  <c r="X186" i="13"/>
  <c r="X185" i="13"/>
  <c r="X184" i="13"/>
  <c r="X183" i="13"/>
  <c r="X181" i="13"/>
  <c r="X180" i="13"/>
  <c r="X178" i="13"/>
  <c r="X177" i="13"/>
  <c r="X175" i="13"/>
  <c r="X174" i="13"/>
  <c r="X173" i="13"/>
  <c r="X172" i="13"/>
  <c r="X171" i="13"/>
  <c r="X170" i="13"/>
  <c r="X168" i="13"/>
  <c r="X167" i="13"/>
  <c r="X166" i="13"/>
  <c r="X164" i="13"/>
  <c r="X163" i="13"/>
  <c r="X161" i="13"/>
  <c r="X160" i="13"/>
  <c r="X159" i="13"/>
  <c r="X158" i="13"/>
  <c r="X157" i="13"/>
  <c r="X156" i="13"/>
  <c r="X155" i="13"/>
  <c r="X153" i="13"/>
  <c r="X152" i="13"/>
  <c r="X150" i="13"/>
  <c r="X149" i="13"/>
  <c r="X147" i="13"/>
  <c r="X146" i="13"/>
  <c r="X144" i="13"/>
  <c r="X143" i="13"/>
  <c r="X141" i="13"/>
  <c r="X140" i="13"/>
  <c r="X138" i="13"/>
  <c r="X137" i="13"/>
  <c r="X135" i="13"/>
  <c r="X134" i="13"/>
  <c r="X133" i="13"/>
  <c r="X131" i="13"/>
  <c r="X130" i="13"/>
  <c r="X128" i="13"/>
  <c r="X127" i="13"/>
  <c r="X125" i="13"/>
  <c r="X124" i="13"/>
  <c r="X122" i="13"/>
  <c r="X121" i="13"/>
  <c r="X119" i="13"/>
  <c r="X118" i="13"/>
  <c r="X117" i="13"/>
  <c r="X115" i="13"/>
  <c r="X114" i="13"/>
  <c r="X112" i="13"/>
  <c r="X111" i="13"/>
  <c r="X109" i="13"/>
  <c r="X108" i="13"/>
  <c r="X106" i="13"/>
  <c r="X105" i="13"/>
  <c r="X104" i="13"/>
  <c r="X102" i="13"/>
  <c r="X101" i="13"/>
  <c r="X99" i="13"/>
  <c r="X98" i="13"/>
  <c r="X96" i="13"/>
  <c r="X95" i="13"/>
  <c r="X94" i="13"/>
  <c r="X92" i="13"/>
  <c r="X91" i="13"/>
  <c r="X89" i="13"/>
  <c r="X88" i="13"/>
  <c r="X86" i="13"/>
  <c r="X85" i="13"/>
  <c r="X83" i="13"/>
  <c r="X82" i="13"/>
  <c r="X81" i="13"/>
  <c r="X80" i="13"/>
  <c r="X78" i="13"/>
  <c r="X77" i="13"/>
  <c r="X75" i="13"/>
  <c r="X74" i="13"/>
  <c r="X73" i="13"/>
  <c r="X71" i="13"/>
  <c r="X70" i="13"/>
  <c r="X68" i="13"/>
  <c r="X67" i="13"/>
  <c r="X65" i="13"/>
  <c r="X64" i="13"/>
  <c r="X62" i="13"/>
  <c r="X61" i="13"/>
  <c r="X60" i="13"/>
  <c r="X59" i="13"/>
  <c r="X57" i="13"/>
  <c r="X56" i="13"/>
  <c r="X54" i="13"/>
  <c r="X53" i="13"/>
  <c r="X52" i="13"/>
  <c r="X50" i="13"/>
  <c r="X49" i="13"/>
  <c r="X47" i="13"/>
  <c r="X46" i="13"/>
  <c r="X44" i="13"/>
  <c r="X43" i="13"/>
  <c r="X41" i="13"/>
  <c r="X40" i="13"/>
  <c r="X39" i="13"/>
  <c r="X37" i="13"/>
  <c r="X36" i="13"/>
  <c r="X35" i="13"/>
  <c r="X33" i="13"/>
  <c r="X32" i="13"/>
  <c r="X31" i="13"/>
  <c r="X29" i="13"/>
  <c r="X28" i="13"/>
  <c r="X26" i="13"/>
  <c r="X25" i="13"/>
  <c r="X23" i="13"/>
  <c r="X22" i="13"/>
  <c r="X20" i="13"/>
  <c r="X19" i="13"/>
  <c r="X18" i="13"/>
  <c r="X17" i="13"/>
  <c r="X16" i="13"/>
  <c r="X14" i="13"/>
  <c r="X13" i="13"/>
  <c r="X12" i="13"/>
  <c r="X10" i="13"/>
  <c r="X9" i="13"/>
  <c r="X7" i="13"/>
  <c r="X6" i="13"/>
  <c r="X4" i="13"/>
  <c r="X3" i="13"/>
  <c r="AR283" i="18" l="1"/>
  <c r="AV283" i="18"/>
  <c r="U76" i="13"/>
  <c r="U72" i="13"/>
  <c r="U66" i="13"/>
  <c r="U51" i="13"/>
  <c r="U48" i="13"/>
  <c r="U38" i="13"/>
  <c r="U34" i="13"/>
  <c r="U27" i="13" s="1"/>
  <c r="U110" i="13" s="1"/>
  <c r="U45" i="13" s="1"/>
  <c r="U30" i="13"/>
  <c r="U126" i="13" s="1"/>
  <c r="U24" i="13"/>
  <c r="U15" i="13"/>
  <c r="U191" i="13" s="1"/>
  <c r="U11" i="13"/>
  <c r="U84" i="13" s="1"/>
  <c r="U8" i="13"/>
  <c r="U5" i="13"/>
  <c r="U231" i="13"/>
  <c r="U225" i="13"/>
  <c r="U216" i="13"/>
  <c r="U205" i="13"/>
  <c r="U201" i="13"/>
  <c r="U197" i="13"/>
  <c r="U69" i="13" s="1"/>
  <c r="U194" i="13"/>
  <c r="U228" i="13" s="1"/>
  <c r="U139" i="13" s="1"/>
  <c r="U93" i="13" s="1"/>
  <c r="U182" i="13"/>
  <c r="U179" i="13"/>
  <c r="U169" i="13"/>
  <c r="U165" i="13"/>
  <c r="U79" i="13" s="1"/>
  <c r="U162" i="13"/>
  <c r="U213" i="13" s="1"/>
  <c r="U176" i="13" s="1"/>
  <c r="U154" i="13"/>
  <c r="U145" i="13"/>
  <c r="U142" i="13"/>
  <c r="U107" i="13" s="1"/>
  <c r="U136" i="13"/>
  <c r="U132" i="13"/>
  <c r="U129" i="13"/>
  <c r="U123" i="13"/>
  <c r="U58" i="13" s="1"/>
  <c r="U120" i="13"/>
  <c r="U116" i="13"/>
  <c r="U113" i="13"/>
  <c r="U103" i="13"/>
  <c r="U100" i="13"/>
  <c r="U97" i="13"/>
  <c r="U90" i="13"/>
  <c r="U87" i="13"/>
  <c r="I656" i="3"/>
  <c r="I642" i="3"/>
  <c r="I618" i="3"/>
  <c r="I591" i="3"/>
  <c r="I585" i="3"/>
  <c r="I428" i="3"/>
  <c r="I395" i="3"/>
  <c r="I294" i="3"/>
  <c r="I263" i="3"/>
  <c r="I259" i="3"/>
  <c r="I245" i="3"/>
  <c r="I229" i="3"/>
  <c r="I188" i="3"/>
  <c r="I154" i="3"/>
  <c r="I100" i="3"/>
  <c r="I95" i="3"/>
  <c r="I88" i="3"/>
  <c r="I62" i="3"/>
  <c r="I48" i="3"/>
  <c r="I6" i="3"/>
  <c r="W680" i="3"/>
  <c r="U42" i="13" l="1"/>
  <c r="U63" i="13"/>
  <c r="U148" i="13"/>
  <c r="U151" i="13" s="1"/>
  <c r="U188" i="13"/>
  <c r="U221" i="13" s="1"/>
  <c r="U55" i="13" s="1"/>
  <c r="U21" i="13"/>
  <c r="S116" i="13"/>
  <c r="S165" i="13"/>
  <c r="U238" i="13"/>
  <c r="U451" i="13" l="1"/>
  <c r="AE599" i="3"/>
  <c r="AE372" i="3"/>
  <c r="AD680" i="3"/>
  <c r="AE680" i="3" s="1"/>
  <c r="AD678" i="3"/>
  <c r="AE674" i="3"/>
  <c r="AE673" i="3"/>
  <c r="AE671" i="3"/>
  <c r="AE659" i="3"/>
  <c r="AE657" i="3"/>
  <c r="AE654" i="3"/>
  <c r="AE652" i="3"/>
  <c r="AE651" i="3"/>
  <c r="AE650" i="3"/>
  <c r="AE649" i="3"/>
  <c r="AE648" i="3"/>
  <c r="AE647" i="3"/>
  <c r="AE646" i="3"/>
  <c r="AE645" i="3"/>
  <c r="AE640" i="3"/>
  <c r="AE638" i="3"/>
  <c r="AE637" i="3"/>
  <c r="AE636" i="3"/>
  <c r="AE635" i="3"/>
  <c r="AE633" i="3"/>
  <c r="AE630" i="3"/>
  <c r="AE627" i="3"/>
  <c r="AE615" i="3"/>
  <c r="AE614" i="3"/>
  <c r="AE613" i="3"/>
  <c r="AE608" i="3"/>
  <c r="AE606" i="3"/>
  <c r="AE596" i="3"/>
  <c r="AE592" i="3"/>
  <c r="AE590" i="3"/>
  <c r="AE588" i="3"/>
  <c r="AE584" i="3"/>
  <c r="AE582" i="3"/>
  <c r="AE581" i="3"/>
  <c r="AE580" i="3"/>
  <c r="AE579" i="3"/>
  <c r="AE578" i="3"/>
  <c r="AE577" i="3"/>
  <c r="AE576" i="3"/>
  <c r="AE575" i="3"/>
  <c r="AE573" i="3"/>
  <c r="AE572" i="3"/>
  <c r="AE567" i="3"/>
  <c r="AE565" i="3"/>
  <c r="AE563" i="3"/>
  <c r="AE562" i="3"/>
  <c r="AE560" i="3"/>
  <c r="AE559" i="3"/>
  <c r="AE558" i="3"/>
  <c r="AE557" i="3"/>
  <c r="AE556" i="3"/>
  <c r="AE555" i="3"/>
  <c r="AE553" i="3"/>
  <c r="AE552" i="3"/>
  <c r="AE551" i="3"/>
  <c r="AE550" i="3"/>
  <c r="AE549" i="3"/>
  <c r="AE548" i="3"/>
  <c r="AE547" i="3"/>
  <c r="AE546" i="3"/>
  <c r="AE545" i="3"/>
  <c r="AE544" i="3"/>
  <c r="AE542" i="3"/>
  <c r="AE540" i="3"/>
  <c r="AE533" i="3"/>
  <c r="AE527" i="3"/>
  <c r="AE526" i="3"/>
  <c r="AE525" i="3"/>
  <c r="AE524" i="3"/>
  <c r="AE516" i="3"/>
  <c r="AE515" i="3"/>
  <c r="AE514" i="3"/>
  <c r="AE513" i="3"/>
  <c r="AE512" i="3"/>
  <c r="AE511" i="3"/>
  <c r="AE510" i="3"/>
  <c r="AE499" i="3"/>
  <c r="AE497" i="3"/>
  <c r="AE493" i="3"/>
  <c r="AE492" i="3"/>
  <c r="AE491" i="3"/>
  <c r="AE489" i="3"/>
  <c r="AE483" i="3"/>
  <c r="AE482" i="3"/>
  <c r="AE481" i="3"/>
  <c r="AE479" i="3"/>
  <c r="AE478" i="3"/>
  <c r="AE475" i="3"/>
  <c r="AE474" i="3"/>
  <c r="AE472" i="3"/>
  <c r="AE469" i="3"/>
  <c r="AE468" i="3"/>
  <c r="AE466" i="3"/>
  <c r="AE465" i="3"/>
  <c r="AE464" i="3"/>
  <c r="AE461" i="3"/>
  <c r="AE459" i="3"/>
  <c r="AE458" i="3"/>
  <c r="AE456" i="3"/>
  <c r="AE454" i="3"/>
  <c r="AE451" i="3"/>
  <c r="AE446" i="3"/>
  <c r="AE444" i="3"/>
  <c r="AE443" i="3"/>
  <c r="AE442" i="3"/>
  <c r="AE440" i="3"/>
  <c r="AE438" i="3"/>
  <c r="AE437" i="3"/>
  <c r="AE436" i="3"/>
  <c r="AE435" i="3"/>
  <c r="AE434" i="3"/>
  <c r="AE432" i="3"/>
  <c r="AE430" i="3"/>
  <c r="AE427" i="3"/>
  <c r="AE426" i="3"/>
  <c r="AE424" i="3"/>
  <c r="AE423" i="3"/>
  <c r="AE420" i="3"/>
  <c r="AE419" i="3"/>
  <c r="AE415" i="3"/>
  <c r="AE405" i="3"/>
  <c r="AE404" i="3"/>
  <c r="AE403" i="3"/>
  <c r="AE402" i="3"/>
  <c r="AE401" i="3"/>
  <c r="AE399" i="3"/>
  <c r="AE398" i="3"/>
  <c r="AE394" i="3"/>
  <c r="AE392" i="3"/>
  <c r="AE391" i="3"/>
  <c r="AE390" i="3"/>
  <c r="AE389" i="3"/>
  <c r="AE388" i="3"/>
  <c r="AE387" i="3"/>
  <c r="AE386" i="3"/>
  <c r="AE385" i="3"/>
  <c r="AE384" i="3"/>
  <c r="AE379" i="3"/>
  <c r="AE378" i="3"/>
  <c r="AE375" i="3"/>
  <c r="AE364" i="3"/>
  <c r="AE363" i="3"/>
  <c r="AE362" i="3"/>
  <c r="AE361" i="3"/>
  <c r="AE360" i="3"/>
  <c r="AE359" i="3"/>
  <c r="AE358" i="3"/>
  <c r="AE357" i="3"/>
  <c r="AE356" i="3"/>
  <c r="AE355" i="3"/>
  <c r="AE354" i="3"/>
  <c r="AE353" i="3"/>
  <c r="AE352" i="3"/>
  <c r="AE351" i="3"/>
  <c r="AE350" i="3"/>
  <c r="AE349" i="3"/>
  <c r="AE348" i="3"/>
  <c r="AE347" i="3"/>
  <c r="AE342" i="3"/>
  <c r="AE341" i="3"/>
  <c r="AE336" i="3"/>
  <c r="AE330" i="3"/>
  <c r="AE329" i="3"/>
  <c r="AE325" i="3"/>
  <c r="AE322" i="3"/>
  <c r="AE320" i="3"/>
  <c r="AE316" i="3"/>
  <c r="AE314" i="3"/>
  <c r="AE309" i="3"/>
  <c r="AE308" i="3"/>
  <c r="AE306" i="3"/>
  <c r="AE304" i="3"/>
  <c r="AE302" i="3"/>
  <c r="AE301" i="3"/>
  <c r="AE298" i="3"/>
  <c r="AE296" i="3"/>
  <c r="AE295" i="3"/>
  <c r="AE288" i="3"/>
  <c r="AE279" i="3"/>
  <c r="AE278" i="3"/>
  <c r="AE274" i="3"/>
  <c r="AE272" i="3"/>
  <c r="AE271" i="3"/>
  <c r="AE270" i="3"/>
  <c r="AE269" i="3"/>
  <c r="AE267" i="3"/>
  <c r="AE261" i="3"/>
  <c r="AE260" i="3"/>
  <c r="AE258" i="3"/>
  <c r="AE257" i="3"/>
  <c r="AE254" i="3"/>
  <c r="AE253" i="3"/>
  <c r="AE252" i="3"/>
  <c r="AE249" i="3"/>
  <c r="AE247" i="3"/>
  <c r="AE244" i="3"/>
  <c r="AE242" i="3"/>
  <c r="AE241" i="3"/>
  <c r="AE239" i="3"/>
  <c r="AE238" i="3"/>
  <c r="AE237" i="3"/>
  <c r="AE234" i="3"/>
  <c r="AE228" i="3"/>
  <c r="AE212" i="3"/>
  <c r="AE207" i="3"/>
  <c r="AE206" i="3"/>
  <c r="AE205" i="3"/>
  <c r="AE194" i="3"/>
  <c r="AE192" i="3"/>
  <c r="AE187" i="3"/>
  <c r="AE181" i="3"/>
  <c r="AE180" i="3"/>
  <c r="AE179" i="3"/>
  <c r="AE178" i="3"/>
  <c r="AE177" i="3"/>
  <c r="AE176" i="3"/>
  <c r="AE175" i="3"/>
  <c r="AE174" i="3"/>
  <c r="AE173" i="3"/>
  <c r="AE171" i="3"/>
  <c r="AE169" i="3"/>
  <c r="AE168" i="3"/>
  <c r="AE167" i="3"/>
  <c r="AE165" i="3"/>
  <c r="AE164" i="3"/>
  <c r="AE159" i="3"/>
  <c r="AE158" i="3"/>
  <c r="AE156" i="3"/>
  <c r="AE155" i="3"/>
  <c r="AE151" i="3"/>
  <c r="AE150" i="3"/>
  <c r="AE149" i="3"/>
  <c r="AE148" i="3"/>
  <c r="AE147" i="3"/>
  <c r="AE146" i="3"/>
  <c r="AE143" i="3"/>
  <c r="AE142" i="3"/>
  <c r="AE132" i="3"/>
  <c r="AE129" i="3"/>
  <c r="AE123" i="3"/>
  <c r="AE122" i="3"/>
  <c r="AE121" i="3"/>
  <c r="AE120" i="3"/>
  <c r="AE119" i="3"/>
  <c r="AE118" i="3"/>
  <c r="AE117" i="3"/>
  <c r="AE116" i="3"/>
  <c r="AE115" i="3"/>
  <c r="AE110" i="3"/>
  <c r="AE109" i="3"/>
  <c r="AE108" i="3"/>
  <c r="AE106" i="3"/>
  <c r="AE103" i="3"/>
  <c r="AE101" i="3"/>
  <c r="AE96" i="3"/>
  <c r="AE93" i="3"/>
  <c r="AE91" i="3"/>
  <c r="AE89" i="3"/>
  <c r="AE87" i="3"/>
  <c r="AE84" i="3"/>
  <c r="AE83" i="3"/>
  <c r="AE80" i="3"/>
  <c r="AE78" i="3"/>
  <c r="AE77" i="3"/>
  <c r="AE76" i="3"/>
  <c r="AE75" i="3"/>
  <c r="AE73" i="3"/>
  <c r="AE69" i="3"/>
  <c r="AE68" i="3"/>
  <c r="AE67" i="3"/>
  <c r="AE66" i="3"/>
  <c r="AE63" i="3"/>
  <c r="AE59" i="3"/>
  <c r="AE58" i="3"/>
  <c r="AE55" i="3"/>
  <c r="AE51" i="3"/>
  <c r="AE47" i="3"/>
  <c r="AE40" i="3"/>
  <c r="AE39" i="3"/>
  <c r="AE36" i="3"/>
  <c r="AE33" i="3"/>
  <c r="AE31" i="3"/>
  <c r="AE29" i="3"/>
  <c r="AE28" i="3"/>
  <c r="AE27" i="3"/>
  <c r="AE26" i="3"/>
  <c r="AE21" i="3"/>
  <c r="AE20" i="3"/>
  <c r="AE13" i="3"/>
  <c r="AE9" i="3"/>
  <c r="AE8" i="3"/>
  <c r="X680" i="3"/>
  <c r="W678" i="3"/>
  <c r="X676" i="3"/>
  <c r="X675" i="3"/>
  <c r="X672" i="3"/>
  <c r="X670" i="3"/>
  <c r="X669" i="3"/>
  <c r="X668" i="3"/>
  <c r="X667" i="3"/>
  <c r="X666" i="3"/>
  <c r="X665" i="3"/>
  <c r="X664" i="3"/>
  <c r="X663" i="3"/>
  <c r="X662" i="3"/>
  <c r="X661" i="3"/>
  <c r="X660" i="3"/>
  <c r="X658" i="3"/>
  <c r="X656" i="3"/>
  <c r="X655" i="3"/>
  <c r="X653" i="3"/>
  <c r="X644" i="3"/>
  <c r="X643" i="3"/>
  <c r="X642" i="3"/>
  <c r="X641" i="3"/>
  <c r="X639" i="3"/>
  <c r="X634" i="3"/>
  <c r="X632" i="3"/>
  <c r="X631" i="3"/>
  <c r="X629" i="3"/>
  <c r="X628" i="3"/>
  <c r="X626" i="3"/>
  <c r="X625" i="3"/>
  <c r="X624" i="3"/>
  <c r="X623" i="3"/>
  <c r="X622" i="3"/>
  <c r="X621" i="3"/>
  <c r="X620" i="3"/>
  <c r="X619" i="3"/>
  <c r="X618" i="3"/>
  <c r="X617" i="3"/>
  <c r="X616" i="3"/>
  <c r="X612" i="3"/>
  <c r="X611" i="3"/>
  <c r="X610" i="3"/>
  <c r="X609" i="3"/>
  <c r="X607" i="3"/>
  <c r="X605" i="3"/>
  <c r="X604" i="3"/>
  <c r="X603" i="3"/>
  <c r="X602" i="3"/>
  <c r="X601" i="3"/>
  <c r="X600" i="3"/>
  <c r="X598" i="3"/>
  <c r="X597" i="3"/>
  <c r="X595" i="3"/>
  <c r="X594" i="3"/>
  <c r="X593" i="3"/>
  <c r="X591" i="3"/>
  <c r="X589" i="3"/>
  <c r="X587" i="3"/>
  <c r="X586" i="3"/>
  <c r="X585" i="3"/>
  <c r="X583" i="3"/>
  <c r="X574" i="3"/>
  <c r="X571" i="3"/>
  <c r="X570" i="3"/>
  <c r="X569" i="3"/>
  <c r="X568" i="3"/>
  <c r="X566" i="3"/>
  <c r="X564" i="3"/>
  <c r="X561" i="3"/>
  <c r="X554" i="3"/>
  <c r="X543" i="3"/>
  <c r="X541" i="3"/>
  <c r="X539" i="3"/>
  <c r="X538" i="3"/>
  <c r="X537" i="3"/>
  <c r="X536" i="3"/>
  <c r="X535" i="3"/>
  <c r="X534" i="3"/>
  <c r="X532" i="3"/>
  <c r="X531" i="3"/>
  <c r="X530" i="3"/>
  <c r="X529" i="3"/>
  <c r="X528" i="3"/>
  <c r="X523" i="3"/>
  <c r="X522" i="3"/>
  <c r="X521" i="3"/>
  <c r="X520" i="3"/>
  <c r="X519" i="3"/>
  <c r="X518" i="3"/>
  <c r="X517" i="3"/>
  <c r="X509" i="3"/>
  <c r="X508" i="3"/>
  <c r="X507" i="3"/>
  <c r="X506" i="3"/>
  <c r="X505" i="3"/>
  <c r="X504" i="3"/>
  <c r="X503" i="3"/>
  <c r="X502" i="3"/>
  <c r="X501" i="3"/>
  <c r="X500" i="3"/>
  <c r="X498" i="3"/>
  <c r="X496" i="3"/>
  <c r="X495" i="3"/>
  <c r="X494" i="3"/>
  <c r="X490" i="3"/>
  <c r="X488" i="3"/>
  <c r="X487" i="3"/>
  <c r="X486" i="3"/>
  <c r="X485" i="3"/>
  <c r="X484" i="3"/>
  <c r="X480" i="3"/>
  <c r="X477" i="3"/>
  <c r="X476" i="3"/>
  <c r="X473" i="3"/>
  <c r="X471" i="3"/>
  <c r="X470" i="3"/>
  <c r="X467" i="3"/>
  <c r="X463" i="3"/>
  <c r="X462" i="3"/>
  <c r="X460" i="3"/>
  <c r="X457" i="3"/>
  <c r="X455" i="3"/>
  <c r="X453" i="3"/>
  <c r="X452" i="3"/>
  <c r="X450" i="3"/>
  <c r="X449" i="3"/>
  <c r="X448" i="3"/>
  <c r="X447" i="3"/>
  <c r="X445" i="3"/>
  <c r="X441" i="3"/>
  <c r="X439" i="3"/>
  <c r="X433" i="3"/>
  <c r="X431" i="3"/>
  <c r="X429" i="3"/>
  <c r="X428" i="3"/>
  <c r="X425" i="3"/>
  <c r="X422" i="3"/>
  <c r="X421" i="3"/>
  <c r="X418" i="3"/>
  <c r="X417" i="3"/>
  <c r="X416" i="3"/>
  <c r="X414" i="3"/>
  <c r="X413" i="3"/>
  <c r="X412" i="3"/>
  <c r="X411" i="3"/>
  <c r="X410" i="3"/>
  <c r="X409" i="3"/>
  <c r="X408" i="3"/>
  <c r="X407" i="3"/>
  <c r="X406" i="3"/>
  <c r="X400" i="3"/>
  <c r="X397" i="3"/>
  <c r="X396" i="3"/>
  <c r="X395" i="3"/>
  <c r="X393" i="3"/>
  <c r="X383" i="3"/>
  <c r="X382" i="3"/>
  <c r="X381" i="3"/>
  <c r="X380" i="3"/>
  <c r="X377" i="3"/>
  <c r="X376" i="3"/>
  <c r="X374" i="3"/>
  <c r="X373" i="3"/>
  <c r="X371" i="3"/>
  <c r="X370" i="3"/>
  <c r="X369" i="3"/>
  <c r="X368" i="3"/>
  <c r="X367" i="3"/>
  <c r="X366" i="3"/>
  <c r="X365" i="3"/>
  <c r="X346" i="3"/>
  <c r="X345" i="3"/>
  <c r="X344" i="3"/>
  <c r="X343" i="3"/>
  <c r="X340" i="3"/>
  <c r="X339" i="3"/>
  <c r="X338" i="3"/>
  <c r="X337" i="3"/>
  <c r="X335" i="3"/>
  <c r="X334" i="3"/>
  <c r="X333" i="3"/>
  <c r="X332" i="3"/>
  <c r="X331" i="3"/>
  <c r="X328" i="3"/>
  <c r="X327" i="3"/>
  <c r="X326" i="3"/>
  <c r="X324" i="3"/>
  <c r="X323" i="3"/>
  <c r="X321" i="3"/>
  <c r="X319" i="3"/>
  <c r="X318" i="3"/>
  <c r="X317" i="3"/>
  <c r="X315" i="3"/>
  <c r="X313" i="3"/>
  <c r="X312" i="3"/>
  <c r="X311" i="3"/>
  <c r="X310" i="3"/>
  <c r="X307" i="3"/>
  <c r="X305" i="3"/>
  <c r="X303" i="3"/>
  <c r="X300" i="3"/>
  <c r="X299" i="3"/>
  <c r="X297" i="3"/>
  <c r="X294" i="3"/>
  <c r="X293" i="3"/>
  <c r="X292" i="3"/>
  <c r="X291" i="3"/>
  <c r="X290" i="3"/>
  <c r="X289" i="3"/>
  <c r="X287" i="3"/>
  <c r="X286" i="3"/>
  <c r="X285" i="3"/>
  <c r="X284" i="3"/>
  <c r="X283" i="3"/>
  <c r="X282" i="3"/>
  <c r="X281" i="3"/>
  <c r="X280" i="3"/>
  <c r="X277" i="3"/>
  <c r="X276" i="3"/>
  <c r="X275" i="3"/>
  <c r="X273" i="3"/>
  <c r="X268" i="3"/>
  <c r="X266" i="3"/>
  <c r="X265" i="3"/>
  <c r="X264" i="3"/>
  <c r="X263" i="3"/>
  <c r="X262" i="3"/>
  <c r="X259" i="3"/>
  <c r="X256" i="3"/>
  <c r="X255" i="3"/>
  <c r="X251" i="3"/>
  <c r="X250" i="3"/>
  <c r="X248" i="3"/>
  <c r="X246" i="3"/>
  <c r="X245" i="3"/>
  <c r="X243" i="3"/>
  <c r="X240" i="3"/>
  <c r="X236" i="3"/>
  <c r="X235" i="3"/>
  <c r="X233" i="3"/>
  <c r="X232" i="3"/>
  <c r="X231" i="3"/>
  <c r="X230" i="3"/>
  <c r="X229" i="3"/>
  <c r="X227" i="3"/>
  <c r="X226" i="3"/>
  <c r="X225" i="3"/>
  <c r="X224" i="3"/>
  <c r="X223" i="3"/>
  <c r="X222" i="3"/>
  <c r="X221" i="3"/>
  <c r="X220" i="3"/>
  <c r="X219" i="3"/>
  <c r="X218" i="3"/>
  <c r="X217" i="3"/>
  <c r="X216" i="3"/>
  <c r="X215" i="3"/>
  <c r="X214" i="3"/>
  <c r="X213" i="3"/>
  <c r="X211" i="3"/>
  <c r="X210" i="3"/>
  <c r="X209" i="3"/>
  <c r="X208" i="3"/>
  <c r="X204" i="3"/>
  <c r="X203" i="3"/>
  <c r="X202" i="3"/>
  <c r="X201" i="3"/>
  <c r="X200" i="3"/>
  <c r="X199" i="3"/>
  <c r="X198" i="3"/>
  <c r="X197" i="3"/>
  <c r="X196" i="3"/>
  <c r="X195" i="3"/>
  <c r="X193" i="3"/>
  <c r="X191" i="3"/>
  <c r="X190" i="3"/>
  <c r="X189" i="3"/>
  <c r="X188" i="3"/>
  <c r="X186" i="3"/>
  <c r="X185" i="3"/>
  <c r="X184" i="3"/>
  <c r="X183" i="3"/>
  <c r="X182" i="3"/>
  <c r="X172" i="3"/>
  <c r="X170" i="3"/>
  <c r="X166" i="3"/>
  <c r="X163" i="3"/>
  <c r="X162" i="3"/>
  <c r="X161" i="3"/>
  <c r="X160" i="3"/>
  <c r="X157" i="3"/>
  <c r="X154" i="3"/>
  <c r="X153" i="3"/>
  <c r="X152" i="3"/>
  <c r="X145" i="3"/>
  <c r="X144" i="3"/>
  <c r="X141" i="3"/>
  <c r="X140" i="3"/>
  <c r="X139" i="3"/>
  <c r="X138" i="3"/>
  <c r="X137" i="3"/>
  <c r="X136" i="3"/>
  <c r="X135" i="3"/>
  <c r="X134" i="3"/>
  <c r="X133" i="3"/>
  <c r="X131" i="3"/>
  <c r="X130" i="3"/>
  <c r="X128" i="3"/>
  <c r="X127" i="3"/>
  <c r="X126" i="3"/>
  <c r="X125" i="3"/>
  <c r="X124" i="3"/>
  <c r="X114" i="3"/>
  <c r="X113" i="3"/>
  <c r="X112" i="3"/>
  <c r="X111" i="3"/>
  <c r="X107" i="3"/>
  <c r="X105" i="3"/>
  <c r="X104" i="3"/>
  <c r="X102" i="3"/>
  <c r="X100" i="3"/>
  <c r="X99" i="3"/>
  <c r="X98" i="3"/>
  <c r="X97" i="3"/>
  <c r="X95" i="3"/>
  <c r="X94" i="3"/>
  <c r="X92" i="3"/>
  <c r="X90" i="3"/>
  <c r="X88" i="3"/>
  <c r="X86" i="3"/>
  <c r="X85" i="3"/>
  <c r="X82" i="3"/>
  <c r="X81" i="3"/>
  <c r="X79" i="3"/>
  <c r="X74" i="3"/>
  <c r="X72" i="3"/>
  <c r="X71" i="3"/>
  <c r="X70" i="3"/>
  <c r="X65" i="3"/>
  <c r="X64" i="3"/>
  <c r="X62" i="3"/>
  <c r="X61" i="3"/>
  <c r="X60" i="3"/>
  <c r="X57" i="3"/>
  <c r="X56" i="3"/>
  <c r="X54" i="3"/>
  <c r="X53" i="3"/>
  <c r="X52" i="3"/>
  <c r="X50" i="3"/>
  <c r="X49" i="3"/>
  <c r="X48" i="3"/>
  <c r="X46" i="3"/>
  <c r="X45" i="3"/>
  <c r="X44" i="3"/>
  <c r="X43" i="3"/>
  <c r="X42" i="3"/>
  <c r="X41" i="3"/>
  <c r="X38" i="3"/>
  <c r="X37" i="3"/>
  <c r="X35" i="3"/>
  <c r="X34" i="3"/>
  <c r="X32" i="3"/>
  <c r="X30" i="3"/>
  <c r="X25" i="3"/>
  <c r="X24" i="3"/>
  <c r="X23" i="3"/>
  <c r="X22" i="3"/>
  <c r="X19" i="3"/>
  <c r="X18" i="3"/>
  <c r="X17" i="3"/>
  <c r="X16" i="3"/>
  <c r="X15" i="3"/>
  <c r="X14" i="3"/>
  <c r="X12" i="3"/>
  <c r="X11" i="3"/>
  <c r="X10" i="3"/>
  <c r="X7" i="3"/>
  <c r="X6" i="3"/>
  <c r="X5" i="3"/>
  <c r="X4" i="3"/>
  <c r="X3" i="3"/>
  <c r="AJ231" i="13" l="1"/>
  <c r="W231" i="13"/>
  <c r="L231" i="13"/>
  <c r="K231" i="13"/>
  <c r="AE228" i="13"/>
  <c r="L228" i="13"/>
  <c r="AJ225" i="13"/>
  <c r="AF225" i="13"/>
  <c r="AE225" i="13"/>
  <c r="AE90" i="13" s="1"/>
  <c r="W225" i="13"/>
  <c r="S225" i="13"/>
  <c r="P225" i="13"/>
  <c r="N225" i="13"/>
  <c r="L225" i="13"/>
  <c r="K225" i="13"/>
  <c r="AJ216" i="13"/>
  <c r="AF216" i="13"/>
  <c r="AE216" i="13"/>
  <c r="W216" i="13"/>
  <c r="S216" i="13"/>
  <c r="P216" i="13"/>
  <c r="N216" i="13"/>
  <c r="L216" i="13"/>
  <c r="K216" i="13"/>
  <c r="AE213" i="13"/>
  <c r="W213" i="13"/>
  <c r="L213" i="13"/>
  <c r="AJ205" i="13"/>
  <c r="AF205" i="13"/>
  <c r="AE205" i="13"/>
  <c r="W205" i="13"/>
  <c r="S205" i="13"/>
  <c r="P205" i="13"/>
  <c r="N205" i="13"/>
  <c r="AA205" i="13" s="1"/>
  <c r="L205" i="13"/>
  <c r="K205" i="13"/>
  <c r="AJ201" i="13"/>
  <c r="AF201" i="13"/>
  <c r="AE201" i="13"/>
  <c r="W201" i="13"/>
  <c r="S201" i="13"/>
  <c r="P201" i="13"/>
  <c r="N201" i="13"/>
  <c r="L201" i="13"/>
  <c r="K201" i="13"/>
  <c r="AJ197" i="13"/>
  <c r="AJ69" i="13" s="1"/>
  <c r="AF197" i="13"/>
  <c r="AE197" i="13"/>
  <c r="W197" i="13"/>
  <c r="W69" i="13" s="1"/>
  <c r="S197" i="13"/>
  <c r="S69" i="13" s="1"/>
  <c r="P197" i="13"/>
  <c r="N197" i="13"/>
  <c r="AA197" i="13" s="1"/>
  <c r="L197" i="13"/>
  <c r="L69" i="13" s="1"/>
  <c r="K197" i="13"/>
  <c r="K69" i="13" s="1"/>
  <c r="AJ194" i="13"/>
  <c r="AJ228" i="13" s="1"/>
  <c r="AJ139" i="13" s="1"/>
  <c r="AJ93" i="13" s="1"/>
  <c r="AF194" i="13"/>
  <c r="AF228" i="13" s="1"/>
  <c r="AF139" i="13" s="1"/>
  <c r="AE194" i="13"/>
  <c r="W194" i="13"/>
  <c r="W228" i="13" s="1"/>
  <c r="S194" i="13"/>
  <c r="S228" i="13" s="1"/>
  <c r="S139" i="13" s="1"/>
  <c r="S93" i="13" s="1"/>
  <c r="P194" i="13"/>
  <c r="P228" i="13" s="1"/>
  <c r="P139" i="13" s="1"/>
  <c r="P93" i="13" s="1"/>
  <c r="N194" i="13"/>
  <c r="L194" i="13"/>
  <c r="K194" i="13"/>
  <c r="K228" i="13" s="1"/>
  <c r="K139" i="13" s="1"/>
  <c r="K93" i="13" s="1"/>
  <c r="AJ182" i="13"/>
  <c r="AF182" i="13"/>
  <c r="AE182" i="13"/>
  <c r="W182" i="13"/>
  <c r="S182" i="13"/>
  <c r="P182" i="13"/>
  <c r="N182" i="13"/>
  <c r="AA182" i="13" s="1"/>
  <c r="L182" i="13"/>
  <c r="K182" i="13"/>
  <c r="AJ179" i="13"/>
  <c r="AF179" i="13"/>
  <c r="AE179" i="13"/>
  <c r="W179" i="13"/>
  <c r="S179" i="13"/>
  <c r="P179" i="13"/>
  <c r="N179" i="13"/>
  <c r="AA179" i="13" s="1"/>
  <c r="L179" i="13"/>
  <c r="K179" i="13"/>
  <c r="L176" i="13"/>
  <c r="AF169" i="13"/>
  <c r="AE169" i="13"/>
  <c r="P169" i="13"/>
  <c r="N169" i="13"/>
  <c r="AA169" i="13" s="1"/>
  <c r="AJ165" i="13"/>
  <c r="AJ79" i="13" s="1"/>
  <c r="AF165" i="13"/>
  <c r="AE165" i="13"/>
  <c r="W165" i="13"/>
  <c r="P165" i="13"/>
  <c r="N165" i="13"/>
  <c r="AA165" i="13" s="1"/>
  <c r="L165" i="13"/>
  <c r="Y165" i="13" s="1"/>
  <c r="K165" i="13"/>
  <c r="AJ162" i="13"/>
  <c r="AF162" i="13"/>
  <c r="AE162" i="13"/>
  <c r="W162" i="13"/>
  <c r="S162" i="13"/>
  <c r="P162" i="13"/>
  <c r="N162" i="13"/>
  <c r="AA162" i="13" s="1"/>
  <c r="L162" i="13"/>
  <c r="K162" i="13"/>
  <c r="AJ154" i="13"/>
  <c r="AF154" i="13"/>
  <c r="AE154" i="13"/>
  <c r="W154" i="13"/>
  <c r="S154" i="13"/>
  <c r="P154" i="13"/>
  <c r="N154" i="13"/>
  <c r="AA154" i="13" s="1"/>
  <c r="L154" i="13"/>
  <c r="K154" i="13"/>
  <c r="AJ145" i="13"/>
  <c r="AF145" i="13"/>
  <c r="AE145" i="13"/>
  <c r="W145" i="13"/>
  <c r="S145" i="13"/>
  <c r="P145" i="13"/>
  <c r="N145" i="13"/>
  <c r="AA145" i="13" s="1"/>
  <c r="L145" i="13"/>
  <c r="K145" i="13"/>
  <c r="AJ142" i="13"/>
  <c r="AJ107" i="13" s="1"/>
  <c r="AF142" i="13"/>
  <c r="AE142" i="13"/>
  <c r="W142" i="13"/>
  <c r="S142" i="13"/>
  <c r="P142" i="13"/>
  <c r="N142" i="13"/>
  <c r="AA142" i="13" s="1"/>
  <c r="L142" i="13"/>
  <c r="K142" i="13"/>
  <c r="K107" i="13" s="1"/>
  <c r="L139" i="13"/>
  <c r="L93" i="13" s="1"/>
  <c r="AE136" i="13"/>
  <c r="N136" i="13"/>
  <c r="AA136" i="13" s="1"/>
  <c r="AJ132" i="13"/>
  <c r="AF132" i="13"/>
  <c r="AE132" i="13"/>
  <c r="W132" i="13"/>
  <c r="S132" i="13"/>
  <c r="P132" i="13"/>
  <c r="N132" i="13"/>
  <c r="L132" i="13"/>
  <c r="K132" i="13"/>
  <c r="AJ129" i="13"/>
  <c r="AJ169" i="13" s="1"/>
  <c r="AF129" i="13"/>
  <c r="AE129" i="13"/>
  <c r="W129" i="13"/>
  <c r="W169" i="13" s="1"/>
  <c r="S129" i="13"/>
  <c r="S169" i="13" s="1"/>
  <c r="P129" i="13"/>
  <c r="N129" i="13"/>
  <c r="AA129" i="13" s="1"/>
  <c r="L129" i="13"/>
  <c r="L169" i="13" s="1"/>
  <c r="K129" i="13"/>
  <c r="K169" i="13" s="1"/>
  <c r="AE126" i="13"/>
  <c r="N126" i="13"/>
  <c r="AF123" i="13"/>
  <c r="AF58" i="13" s="1"/>
  <c r="AE123" i="13"/>
  <c r="AE58" i="13" s="1"/>
  <c r="P123" i="13"/>
  <c r="P58" i="13" s="1"/>
  <c r="N123" i="13"/>
  <c r="AJ120" i="13"/>
  <c r="AF120" i="13"/>
  <c r="AE120" i="13"/>
  <c r="W120" i="13"/>
  <c r="S120" i="13"/>
  <c r="P120" i="13"/>
  <c r="N120" i="13"/>
  <c r="AA120" i="13" s="1"/>
  <c r="L120" i="13"/>
  <c r="K120" i="13"/>
  <c r="AJ116" i="13"/>
  <c r="AF116" i="13"/>
  <c r="AE116" i="13"/>
  <c r="W116" i="13"/>
  <c r="P116" i="13"/>
  <c r="N116" i="13"/>
  <c r="AA116" i="13" s="1"/>
  <c r="L116" i="13"/>
  <c r="Y116" i="13" s="1"/>
  <c r="K116" i="13"/>
  <c r="AJ113" i="13"/>
  <c r="AJ123" i="13" s="1"/>
  <c r="AJ58" i="13" s="1"/>
  <c r="AF113" i="13"/>
  <c r="AE113" i="13"/>
  <c r="W113" i="13"/>
  <c r="W123" i="13" s="1"/>
  <c r="W58" i="13" s="1"/>
  <c r="S113" i="13"/>
  <c r="S123" i="13" s="1"/>
  <c r="S58" i="13" s="1"/>
  <c r="P113" i="13"/>
  <c r="N113" i="13"/>
  <c r="AA113" i="13" s="1"/>
  <c r="L113" i="13"/>
  <c r="L123" i="13" s="1"/>
  <c r="K113" i="13"/>
  <c r="K123" i="13" s="1"/>
  <c r="K58" i="13" s="1"/>
  <c r="AF107" i="13"/>
  <c r="AE107" i="13"/>
  <c r="AE63" i="13" s="1"/>
  <c r="P107" i="13"/>
  <c r="N107" i="13"/>
  <c r="AJ103" i="13"/>
  <c r="AF103" i="13"/>
  <c r="AF231" i="13" s="1"/>
  <c r="AE103" i="13"/>
  <c r="AE231" i="13" s="1"/>
  <c r="W103" i="13"/>
  <c r="S103" i="13"/>
  <c r="S231" i="13" s="1"/>
  <c r="P103" i="13"/>
  <c r="N103" i="13"/>
  <c r="AA103" i="13" s="1"/>
  <c r="L103" i="13"/>
  <c r="K103" i="13"/>
  <c r="AJ100" i="13"/>
  <c r="AF100" i="13"/>
  <c r="AE100" i="13"/>
  <c r="W100" i="13"/>
  <c r="S100" i="13"/>
  <c r="P100" i="13"/>
  <c r="N100" i="13"/>
  <c r="AA100" i="13" s="1"/>
  <c r="L100" i="13"/>
  <c r="K100" i="13"/>
  <c r="AE97" i="13"/>
  <c r="W97" i="13"/>
  <c r="N97" i="13"/>
  <c r="AA97" i="13" s="1"/>
  <c r="L97" i="13"/>
  <c r="AF93" i="13"/>
  <c r="AJ90" i="13"/>
  <c r="AF90" i="13"/>
  <c r="W90" i="13"/>
  <c r="S90" i="13"/>
  <c r="P90" i="13"/>
  <c r="L90" i="13"/>
  <c r="K90" i="13"/>
  <c r="AJ87" i="13"/>
  <c r="AF87" i="13"/>
  <c r="AE87" i="13"/>
  <c r="W87" i="13"/>
  <c r="S87" i="13"/>
  <c r="P87" i="13"/>
  <c r="N87" i="13"/>
  <c r="AA87" i="13" s="1"/>
  <c r="L87" i="13"/>
  <c r="K87" i="13"/>
  <c r="AF79" i="13"/>
  <c r="AE79" i="13"/>
  <c r="W79" i="13"/>
  <c r="S79" i="13"/>
  <c r="P79" i="13"/>
  <c r="N79" i="13"/>
  <c r="AA79" i="13" s="1"/>
  <c r="L79" i="13"/>
  <c r="K79" i="13"/>
  <c r="AJ76" i="13"/>
  <c r="AJ136" i="13" s="1"/>
  <c r="AF76" i="13"/>
  <c r="AF136" i="13" s="1"/>
  <c r="AE76" i="13"/>
  <c r="W76" i="13"/>
  <c r="W136" i="13" s="1"/>
  <c r="S76" i="13"/>
  <c r="S136" i="13" s="1"/>
  <c r="P76" i="13"/>
  <c r="P136" i="13" s="1"/>
  <c r="N76" i="13"/>
  <c r="AA76" i="13" s="1"/>
  <c r="L76" i="13"/>
  <c r="L136" i="13" s="1"/>
  <c r="K76" i="13"/>
  <c r="K136" i="13" s="1"/>
  <c r="AJ72" i="13"/>
  <c r="AF72" i="13"/>
  <c r="AE72" i="13"/>
  <c r="W72" i="13"/>
  <c r="S72" i="13"/>
  <c r="P72" i="13"/>
  <c r="N72" i="13"/>
  <c r="AA72" i="13" s="1"/>
  <c r="L72" i="13"/>
  <c r="K72" i="13"/>
  <c r="AF69" i="13"/>
  <c r="AE69" i="13"/>
  <c r="P69" i="13"/>
  <c r="N69" i="13"/>
  <c r="AJ66" i="13"/>
  <c r="AF66" i="13"/>
  <c r="AE66" i="13"/>
  <c r="W66" i="13"/>
  <c r="S66" i="13"/>
  <c r="P66" i="13"/>
  <c r="N66" i="13"/>
  <c r="L66" i="13"/>
  <c r="K66" i="13"/>
  <c r="AJ63" i="13"/>
  <c r="AF63" i="13"/>
  <c r="P63" i="13"/>
  <c r="L58" i="13"/>
  <c r="AJ51" i="13"/>
  <c r="AF51" i="13"/>
  <c r="AE51" i="13"/>
  <c r="W51" i="13"/>
  <c r="S51" i="13"/>
  <c r="P51" i="13"/>
  <c r="N51" i="13"/>
  <c r="L51" i="13"/>
  <c r="K51" i="13"/>
  <c r="AJ48" i="13"/>
  <c r="AJ97" i="13" s="1"/>
  <c r="AF48" i="13"/>
  <c r="AF97" i="13" s="1"/>
  <c r="AE48" i="13"/>
  <c r="W48" i="13"/>
  <c r="S48" i="13"/>
  <c r="S97" i="13" s="1"/>
  <c r="P48" i="13"/>
  <c r="P97" i="13" s="1"/>
  <c r="N48" i="13"/>
  <c r="AA48" i="13" s="1"/>
  <c r="L48" i="13"/>
  <c r="K48" i="13"/>
  <c r="K97" i="13" s="1"/>
  <c r="AE42" i="13"/>
  <c r="AE38" i="13"/>
  <c r="W38" i="13"/>
  <c r="N38" i="13"/>
  <c r="AA38" i="13" s="1"/>
  <c r="L38" i="13"/>
  <c r="AJ34" i="13"/>
  <c r="AF34" i="13"/>
  <c r="AE34" i="13"/>
  <c r="W34" i="13"/>
  <c r="S34" i="13"/>
  <c r="P34" i="13"/>
  <c r="N34" i="13"/>
  <c r="L34" i="13"/>
  <c r="K34" i="13"/>
  <c r="AJ30" i="13"/>
  <c r="AJ126" i="13" s="1"/>
  <c r="AF30" i="13"/>
  <c r="AE30" i="13"/>
  <c r="W30" i="13"/>
  <c r="W126" i="13" s="1"/>
  <c r="S30" i="13"/>
  <c r="S126" i="13" s="1"/>
  <c r="P30" i="13"/>
  <c r="N30" i="13"/>
  <c r="AA30" i="13" s="1"/>
  <c r="L30" i="13"/>
  <c r="L126" i="13" s="1"/>
  <c r="K30" i="13"/>
  <c r="K126" i="13" s="1"/>
  <c r="AE27" i="13"/>
  <c r="AE110" i="13" s="1"/>
  <c r="AE45" i="13" s="1"/>
  <c r="W27" i="13"/>
  <c r="W110" i="13" s="1"/>
  <c r="W45" i="13" s="1"/>
  <c r="N27" i="13"/>
  <c r="N110" i="13" s="1"/>
  <c r="N45" i="13" s="1"/>
  <c r="AA45" i="13" s="1"/>
  <c r="L27" i="13"/>
  <c r="L110" i="13" s="1"/>
  <c r="L45" i="13" s="1"/>
  <c r="AJ24" i="13"/>
  <c r="AF24" i="13"/>
  <c r="AE24" i="13"/>
  <c r="W24" i="13"/>
  <c r="S24" i="13"/>
  <c r="P24" i="13"/>
  <c r="N24" i="13"/>
  <c r="AA24" i="13" s="1"/>
  <c r="L24" i="13"/>
  <c r="K24" i="13"/>
  <c r="S21" i="13"/>
  <c r="P21" i="13"/>
  <c r="N21" i="13"/>
  <c r="AA21" i="13" s="1"/>
  <c r="L21" i="13"/>
  <c r="K21" i="13"/>
  <c r="AJ15" i="13"/>
  <c r="W15" i="13"/>
  <c r="W191" i="13" s="1"/>
  <c r="S15" i="13"/>
  <c r="S191" i="13" s="1"/>
  <c r="L15" i="13"/>
  <c r="L191" i="13" s="1"/>
  <c r="K15" i="13"/>
  <c r="K191" i="13" s="1"/>
  <c r="AJ11" i="13"/>
  <c r="AF11" i="13"/>
  <c r="AF84" i="13" s="1"/>
  <c r="AE11" i="13"/>
  <c r="AE84" i="13" s="1"/>
  <c r="W11" i="13"/>
  <c r="W84" i="13" s="1"/>
  <c r="S11" i="13"/>
  <c r="S84" i="13" s="1"/>
  <c r="P11" i="13"/>
  <c r="P84" i="13" s="1"/>
  <c r="N11" i="13"/>
  <c r="L11" i="13"/>
  <c r="L84" i="13" s="1"/>
  <c r="K11" i="13"/>
  <c r="K84" i="13" s="1"/>
  <c r="AJ8" i="13"/>
  <c r="AF8" i="13"/>
  <c r="AF15" i="13" s="1"/>
  <c r="AE8" i="13"/>
  <c r="AE15" i="13" s="1"/>
  <c r="AE191" i="13" s="1"/>
  <c r="W8" i="13"/>
  <c r="S8" i="13"/>
  <c r="P8" i="13"/>
  <c r="P15" i="13" s="1"/>
  <c r="N8" i="13"/>
  <c r="N15" i="13" s="1"/>
  <c r="L8" i="13"/>
  <c r="K8" i="13"/>
  <c r="AJ5" i="13"/>
  <c r="AF5" i="13"/>
  <c r="AE5" i="13"/>
  <c r="W5" i="13"/>
  <c r="S5" i="13"/>
  <c r="P5" i="13"/>
  <c r="N5" i="13"/>
  <c r="AA5" i="13" s="1"/>
  <c r="L5" i="13"/>
  <c r="K5" i="13"/>
  <c r="F231" i="13"/>
  <c r="J228" i="13"/>
  <c r="J139" i="13" s="1"/>
  <c r="J93" i="13" s="1"/>
  <c r="J225" i="13"/>
  <c r="H225" i="13"/>
  <c r="G225" i="13"/>
  <c r="AI225" i="13" s="1"/>
  <c r="F225" i="13"/>
  <c r="J216" i="13"/>
  <c r="H216" i="13"/>
  <c r="G216" i="13"/>
  <c r="AI216" i="13" s="1"/>
  <c r="F216" i="13"/>
  <c r="J213" i="13"/>
  <c r="J205" i="13"/>
  <c r="H205" i="13"/>
  <c r="G205" i="13"/>
  <c r="AI205" i="13" s="1"/>
  <c r="F205" i="13"/>
  <c r="J201" i="13"/>
  <c r="H201" i="13"/>
  <c r="G201" i="13"/>
  <c r="AI201" i="13" s="1"/>
  <c r="F201" i="13"/>
  <c r="J197" i="13"/>
  <c r="J69" i="13" s="1"/>
  <c r="H197" i="13"/>
  <c r="G197" i="13"/>
  <c r="AI197" i="13" s="1"/>
  <c r="F197" i="13"/>
  <c r="J194" i="13"/>
  <c r="H194" i="13"/>
  <c r="H228" i="13" s="1"/>
  <c r="H139" i="13" s="1"/>
  <c r="H93" i="13" s="1"/>
  <c r="G194" i="13"/>
  <c r="AI194" i="13" s="1"/>
  <c r="F194" i="13"/>
  <c r="F228" i="13" s="1"/>
  <c r="F139" i="13" s="1"/>
  <c r="F93" i="13" s="1"/>
  <c r="J182" i="13"/>
  <c r="H182" i="13"/>
  <c r="G182" i="13"/>
  <c r="AI182" i="13" s="1"/>
  <c r="F182" i="13"/>
  <c r="J179" i="13"/>
  <c r="H179" i="13"/>
  <c r="G179" i="13"/>
  <c r="AI179" i="13" s="1"/>
  <c r="F179" i="13"/>
  <c r="J169" i="13"/>
  <c r="J165" i="13"/>
  <c r="J79" i="13" s="1"/>
  <c r="H165" i="13"/>
  <c r="G165" i="13"/>
  <c r="AI165" i="13" s="1"/>
  <c r="F165" i="13"/>
  <c r="J162" i="13"/>
  <c r="H162" i="13"/>
  <c r="G162" i="13"/>
  <c r="AI162" i="13" s="1"/>
  <c r="F162" i="13"/>
  <c r="F213" i="13" s="1"/>
  <c r="J154" i="13"/>
  <c r="H154" i="13"/>
  <c r="G154" i="13"/>
  <c r="AI154" i="13" s="1"/>
  <c r="F154" i="13"/>
  <c r="J145" i="13"/>
  <c r="J76" i="13" s="1"/>
  <c r="J136" i="13" s="1"/>
  <c r="H145" i="13"/>
  <c r="G145" i="13"/>
  <c r="AI145" i="13" s="1"/>
  <c r="F145" i="13"/>
  <c r="J142" i="13"/>
  <c r="J63" i="13" s="1"/>
  <c r="H142" i="13"/>
  <c r="G142" i="13"/>
  <c r="AI142" i="13" s="1"/>
  <c r="F142" i="13"/>
  <c r="J132" i="13"/>
  <c r="H132" i="13"/>
  <c r="G132" i="13"/>
  <c r="AI132" i="13" s="1"/>
  <c r="F132" i="13"/>
  <c r="J129" i="13"/>
  <c r="H129" i="13"/>
  <c r="H169" i="13" s="1"/>
  <c r="Q169" i="13" s="1"/>
  <c r="G129" i="13"/>
  <c r="AI129" i="13" s="1"/>
  <c r="F129" i="13"/>
  <c r="F169" i="13" s="1"/>
  <c r="J126" i="13"/>
  <c r="H126" i="13"/>
  <c r="F126" i="13"/>
  <c r="J120" i="13"/>
  <c r="J38" i="13" s="1"/>
  <c r="H120" i="13"/>
  <c r="G120" i="13"/>
  <c r="AI120" i="13" s="1"/>
  <c r="F120" i="13"/>
  <c r="J116" i="13"/>
  <c r="H116" i="13"/>
  <c r="G116" i="13"/>
  <c r="AI116" i="13" s="1"/>
  <c r="F116" i="13"/>
  <c r="J113" i="13"/>
  <c r="J123" i="13" s="1"/>
  <c r="J58" i="13" s="1"/>
  <c r="H113" i="13"/>
  <c r="H123" i="13" s="1"/>
  <c r="H58" i="13" s="1"/>
  <c r="G113" i="13"/>
  <c r="AI113" i="13" s="1"/>
  <c r="F113" i="13"/>
  <c r="F123" i="13" s="1"/>
  <c r="F58" i="13" s="1"/>
  <c r="J110" i="13"/>
  <c r="J45" i="13" s="1"/>
  <c r="H110" i="13"/>
  <c r="H45" i="13" s="1"/>
  <c r="J107" i="13"/>
  <c r="H107" i="13"/>
  <c r="H42" i="13" s="1"/>
  <c r="G107" i="13"/>
  <c r="AI107" i="13" s="1"/>
  <c r="F107" i="13"/>
  <c r="J103" i="13"/>
  <c r="J231" i="13" s="1"/>
  <c r="H103" i="13"/>
  <c r="H231" i="13" s="1"/>
  <c r="G103" i="13"/>
  <c r="AI103" i="13" s="1"/>
  <c r="F103" i="13"/>
  <c r="J100" i="13"/>
  <c r="H100" i="13"/>
  <c r="G100" i="13"/>
  <c r="AI100" i="13" s="1"/>
  <c r="F100" i="13"/>
  <c r="J97" i="13"/>
  <c r="J90" i="13"/>
  <c r="H90" i="13"/>
  <c r="G90" i="13"/>
  <c r="AI90" i="13" s="1"/>
  <c r="F90" i="13"/>
  <c r="J87" i="13"/>
  <c r="H87" i="13"/>
  <c r="G87" i="13"/>
  <c r="AI87" i="13" s="1"/>
  <c r="F87" i="13"/>
  <c r="J84" i="13"/>
  <c r="H84" i="13"/>
  <c r="F84" i="13"/>
  <c r="H79" i="13"/>
  <c r="G79" i="13"/>
  <c r="AI79" i="13" s="1"/>
  <c r="F79" i="13"/>
  <c r="H76" i="13"/>
  <c r="H136" i="13" s="1"/>
  <c r="G76" i="13"/>
  <c r="AI76" i="13" s="1"/>
  <c r="F76" i="13"/>
  <c r="F136" i="13" s="1"/>
  <c r="J72" i="13"/>
  <c r="H72" i="13"/>
  <c r="G72" i="13"/>
  <c r="AI72" i="13" s="1"/>
  <c r="F72" i="13"/>
  <c r="H69" i="13"/>
  <c r="G69" i="13"/>
  <c r="AI69" i="13" s="1"/>
  <c r="F69" i="13"/>
  <c r="J66" i="13"/>
  <c r="H66" i="13"/>
  <c r="G66" i="13"/>
  <c r="AI66" i="13" s="1"/>
  <c r="F66" i="13"/>
  <c r="H63" i="13"/>
  <c r="G63" i="13"/>
  <c r="AI63" i="13" s="1"/>
  <c r="F63" i="13"/>
  <c r="F42" i="13" s="1"/>
  <c r="J51" i="13"/>
  <c r="H51" i="13"/>
  <c r="G51" i="13"/>
  <c r="AI51" i="13" s="1"/>
  <c r="F51" i="13"/>
  <c r="J48" i="13"/>
  <c r="H48" i="13"/>
  <c r="H97" i="13" s="1"/>
  <c r="G48" i="13"/>
  <c r="AI48" i="13" s="1"/>
  <c r="F48" i="13"/>
  <c r="F97" i="13" s="1"/>
  <c r="D48" i="13"/>
  <c r="D97" i="13" s="1"/>
  <c r="G42" i="13"/>
  <c r="AI42" i="13" s="1"/>
  <c r="G38" i="13"/>
  <c r="AI38" i="13" s="1"/>
  <c r="F38" i="13"/>
  <c r="J34" i="13"/>
  <c r="H34" i="13"/>
  <c r="G34" i="13"/>
  <c r="F34" i="13"/>
  <c r="F110" i="13" s="1"/>
  <c r="F45" i="13" s="1"/>
  <c r="J30" i="13"/>
  <c r="H30" i="13"/>
  <c r="G30" i="13"/>
  <c r="F30" i="13"/>
  <c r="J27" i="13"/>
  <c r="H27" i="13"/>
  <c r="G27" i="13"/>
  <c r="AI27" i="13" s="1"/>
  <c r="F27" i="13"/>
  <c r="J24" i="13"/>
  <c r="H24" i="13"/>
  <c r="G24" i="13"/>
  <c r="AI24" i="13" s="1"/>
  <c r="F24" i="13"/>
  <c r="J11" i="13"/>
  <c r="H11" i="13"/>
  <c r="G11" i="13"/>
  <c r="F11" i="13"/>
  <c r="J8" i="13"/>
  <c r="J15" i="13" s="1"/>
  <c r="J191" i="13" s="1"/>
  <c r="H8" i="13"/>
  <c r="H15" i="13" s="1"/>
  <c r="H191" i="13" s="1"/>
  <c r="G8" i="13"/>
  <c r="AI8" i="13" s="1"/>
  <c r="F8" i="13"/>
  <c r="F15" i="13" s="1"/>
  <c r="F191" i="13" s="1"/>
  <c r="J5" i="13"/>
  <c r="H5" i="13"/>
  <c r="G5" i="13"/>
  <c r="AI5" i="13" s="1"/>
  <c r="F5" i="13"/>
  <c r="D228" i="13"/>
  <c r="D225" i="13"/>
  <c r="D216" i="13"/>
  <c r="D205" i="13"/>
  <c r="D201" i="13"/>
  <c r="D197" i="13"/>
  <c r="D194" i="13"/>
  <c r="D182" i="13"/>
  <c r="D179" i="13"/>
  <c r="D165" i="13"/>
  <c r="D162" i="13"/>
  <c r="D154" i="13"/>
  <c r="D145" i="13"/>
  <c r="D76" i="13" s="1"/>
  <c r="D136" i="13" s="1"/>
  <c r="D142" i="13"/>
  <c r="D132" i="13"/>
  <c r="D129" i="13"/>
  <c r="D169" i="13" s="1"/>
  <c r="D120" i="13"/>
  <c r="D38" i="13" s="1"/>
  <c r="D116" i="13"/>
  <c r="D113" i="13"/>
  <c r="D123" i="13" s="1"/>
  <c r="D58" i="13" s="1"/>
  <c r="D103" i="13"/>
  <c r="D231" i="13" s="1"/>
  <c r="D100" i="13"/>
  <c r="D90" i="13"/>
  <c r="D87" i="13"/>
  <c r="D79" i="13"/>
  <c r="D72" i="13"/>
  <c r="D69" i="13"/>
  <c r="D66" i="13"/>
  <c r="D51" i="13"/>
  <c r="D34" i="13"/>
  <c r="D30" i="13"/>
  <c r="D126" i="13" s="1"/>
  <c r="D24" i="13"/>
  <c r="D21" i="13"/>
  <c r="D15" i="13"/>
  <c r="D191" i="13" s="1"/>
  <c r="D11" i="13"/>
  <c r="D84" i="13" s="1"/>
  <c r="D8" i="13"/>
  <c r="D5" i="13"/>
  <c r="I247" i="13"/>
  <c r="I447" i="13"/>
  <c r="I446" i="13"/>
  <c r="I445" i="13"/>
  <c r="I444" i="13"/>
  <c r="I443" i="13"/>
  <c r="I442" i="13"/>
  <c r="I440" i="13"/>
  <c r="I437" i="13"/>
  <c r="I434" i="13"/>
  <c r="I428" i="13"/>
  <c r="I427" i="13"/>
  <c r="I426" i="13"/>
  <c r="I424" i="13"/>
  <c r="I423" i="13"/>
  <c r="I422" i="13"/>
  <c r="I420" i="13"/>
  <c r="I419" i="13"/>
  <c r="I418" i="13"/>
  <c r="I417" i="13"/>
  <c r="I416" i="13"/>
  <c r="I415" i="13"/>
  <c r="I414" i="13"/>
  <c r="I413" i="13"/>
  <c r="I412" i="13"/>
  <c r="I410" i="13"/>
  <c r="I409" i="13"/>
  <c r="I407" i="13"/>
  <c r="I405" i="13"/>
  <c r="I404" i="13"/>
  <c r="I403" i="13"/>
  <c r="I401" i="13"/>
  <c r="I399" i="13"/>
  <c r="I398" i="13"/>
  <c r="I397" i="13"/>
  <c r="I396" i="13"/>
  <c r="I395" i="13"/>
  <c r="I393" i="13"/>
  <c r="I391" i="13"/>
  <c r="I389" i="13"/>
  <c r="I388" i="13"/>
  <c r="I387" i="13"/>
  <c r="I386" i="13"/>
  <c r="I383" i="13"/>
  <c r="I382" i="13"/>
  <c r="I381" i="13"/>
  <c r="I380" i="13"/>
  <c r="I379" i="13"/>
  <c r="I378" i="13"/>
  <c r="I376" i="13"/>
  <c r="I375" i="13"/>
  <c r="I373" i="13"/>
  <c r="I372" i="13"/>
  <c r="I369" i="13"/>
  <c r="I366" i="13"/>
  <c r="I363" i="13"/>
  <c r="I362" i="13"/>
  <c r="I359" i="13"/>
  <c r="I358" i="13"/>
  <c r="I354" i="13"/>
  <c r="I353" i="13"/>
  <c r="I352" i="13"/>
  <c r="I350" i="13"/>
  <c r="I349" i="13"/>
  <c r="I348" i="13"/>
  <c r="I347" i="13"/>
  <c r="I345" i="13"/>
  <c r="I343" i="13"/>
  <c r="I339" i="13"/>
  <c r="I338" i="13"/>
  <c r="I336" i="13"/>
  <c r="I335" i="13"/>
  <c r="I334" i="13"/>
  <c r="I333" i="13"/>
  <c r="I332" i="13"/>
  <c r="I331" i="13"/>
  <c r="I330" i="13"/>
  <c r="I329" i="13"/>
  <c r="I328" i="13"/>
  <c r="I327" i="13"/>
  <c r="I326" i="13"/>
  <c r="I324" i="13"/>
  <c r="I323" i="13"/>
  <c r="I322" i="13"/>
  <c r="I321" i="13"/>
  <c r="I320" i="13"/>
  <c r="I318" i="13"/>
  <c r="I317" i="13"/>
  <c r="I316" i="13"/>
  <c r="I313" i="13"/>
  <c r="I312" i="13"/>
  <c r="I309" i="13"/>
  <c r="I308" i="13"/>
  <c r="I307" i="13"/>
  <c r="I305" i="13"/>
  <c r="I301" i="13"/>
  <c r="I300" i="13"/>
  <c r="I299" i="13"/>
  <c r="I295" i="13"/>
  <c r="I294" i="13"/>
  <c r="I293" i="13"/>
  <c r="I291" i="13"/>
  <c r="I289" i="13"/>
  <c r="I285" i="13"/>
  <c r="I284" i="13"/>
  <c r="I283" i="13"/>
  <c r="I279" i="13"/>
  <c r="I278" i="13"/>
  <c r="I277" i="13"/>
  <c r="I276" i="13"/>
  <c r="I273" i="13"/>
  <c r="I268" i="13"/>
  <c r="I266" i="13"/>
  <c r="I263" i="13"/>
  <c r="I262" i="13"/>
  <c r="I259" i="13"/>
  <c r="I254" i="13"/>
  <c r="I248" i="13"/>
  <c r="I245" i="13"/>
  <c r="I243" i="13"/>
  <c r="I241" i="13"/>
  <c r="I240" i="13"/>
  <c r="I275" i="13"/>
  <c r="I411" i="13"/>
  <c r="I269" i="13"/>
  <c r="I392" i="13"/>
  <c r="I237" i="13"/>
  <c r="I236" i="13"/>
  <c r="I235" i="13"/>
  <c r="I234" i="13"/>
  <c r="I233" i="13"/>
  <c r="I232" i="13"/>
  <c r="I230" i="13"/>
  <c r="I229" i="13"/>
  <c r="I249" i="13"/>
  <c r="I433" i="13"/>
  <c r="I341" i="13"/>
  <c r="I260" i="13"/>
  <c r="I258" i="13"/>
  <c r="I272" i="13"/>
  <c r="I302" i="13"/>
  <c r="I267" i="13"/>
  <c r="I374" i="13"/>
  <c r="I340" i="13"/>
  <c r="I270" i="13"/>
  <c r="I286" i="13"/>
  <c r="I227" i="13"/>
  <c r="I226" i="13"/>
  <c r="I224" i="13"/>
  <c r="I223" i="13"/>
  <c r="I222" i="13"/>
  <c r="I360" i="13"/>
  <c r="I220" i="13"/>
  <c r="I219" i="13"/>
  <c r="I218" i="13"/>
  <c r="I217" i="13"/>
  <c r="I215" i="13"/>
  <c r="I214" i="13"/>
  <c r="I212" i="13"/>
  <c r="I211" i="13"/>
  <c r="I210" i="13"/>
  <c r="I209" i="13"/>
  <c r="I208" i="13"/>
  <c r="I207" i="13"/>
  <c r="I206" i="13"/>
  <c r="I204" i="13"/>
  <c r="I203" i="13"/>
  <c r="I202" i="13"/>
  <c r="I242" i="13"/>
  <c r="I200" i="13"/>
  <c r="I199" i="13"/>
  <c r="I198" i="13"/>
  <c r="I196" i="13"/>
  <c r="I195" i="13"/>
  <c r="I430" i="13"/>
  <c r="I377" i="13"/>
  <c r="I306" i="13"/>
  <c r="I257" i="13"/>
  <c r="I344" i="13"/>
  <c r="I193" i="13"/>
  <c r="I192" i="13"/>
  <c r="I355" i="13"/>
  <c r="I390" i="13"/>
  <c r="I190" i="13"/>
  <c r="I189" i="13"/>
  <c r="I368" i="13"/>
  <c r="I187" i="13"/>
  <c r="I186" i="13"/>
  <c r="I185" i="13"/>
  <c r="I184" i="13"/>
  <c r="I183" i="13"/>
  <c r="I181" i="13"/>
  <c r="I180" i="13"/>
  <c r="I178" i="13"/>
  <c r="I177" i="13"/>
  <c r="I175" i="13"/>
  <c r="I174" i="13"/>
  <c r="I173" i="13"/>
  <c r="I172" i="13"/>
  <c r="I171" i="13"/>
  <c r="I170" i="13"/>
  <c r="I297" i="13"/>
  <c r="I436" i="13"/>
  <c r="I168" i="13"/>
  <c r="I167" i="13"/>
  <c r="I166" i="13"/>
  <c r="I261" i="13"/>
  <c r="I253" i="13"/>
  <c r="I164" i="13"/>
  <c r="I163" i="13"/>
  <c r="I161" i="13"/>
  <c r="I160" i="13"/>
  <c r="I159" i="13"/>
  <c r="I158" i="13"/>
  <c r="I157" i="13"/>
  <c r="I156" i="13"/>
  <c r="I155" i="13"/>
  <c r="I153" i="13"/>
  <c r="I152" i="13"/>
  <c r="I402" i="13"/>
  <c r="I250" i="13"/>
  <c r="I298" i="13"/>
  <c r="I400" i="13"/>
  <c r="I356" i="13"/>
  <c r="I150" i="13"/>
  <c r="I149" i="13"/>
  <c r="I146" i="13"/>
  <c r="I144" i="13"/>
  <c r="I143" i="13"/>
  <c r="I141" i="13"/>
  <c r="I140" i="13"/>
  <c r="I138" i="13"/>
  <c r="I137" i="13"/>
  <c r="I135" i="13"/>
  <c r="I134" i="13"/>
  <c r="I133" i="13"/>
  <c r="I252" i="13"/>
  <c r="I131" i="13"/>
  <c r="I264" i="13"/>
  <c r="I406" i="13"/>
  <c r="I429" i="13"/>
  <c r="I435" i="13"/>
  <c r="I128" i="13"/>
  <c r="I127" i="13"/>
  <c r="I125" i="13"/>
  <c r="I130" i="13"/>
  <c r="I124" i="13"/>
  <c r="I314" i="13"/>
  <c r="I122" i="13"/>
  <c r="I121" i="13"/>
  <c r="I119" i="13"/>
  <c r="I118" i="13"/>
  <c r="I117" i="13"/>
  <c r="I337" i="13"/>
  <c r="I115" i="13"/>
  <c r="I114" i="13"/>
  <c r="I311" i="13"/>
  <c r="I421" i="13"/>
  <c r="I280" i="13"/>
  <c r="I112" i="13"/>
  <c r="I111" i="13"/>
  <c r="I282" i="13"/>
  <c r="I346" i="13"/>
  <c r="I281" i="13"/>
  <c r="I441" i="13"/>
  <c r="I109" i="13"/>
  <c r="I108" i="13"/>
  <c r="I106" i="13"/>
  <c r="I105" i="13"/>
  <c r="I104" i="13"/>
  <c r="I102" i="13"/>
  <c r="I101" i="13"/>
  <c r="I357" i="13"/>
  <c r="I408" i="13"/>
  <c r="I147" i="13"/>
  <c r="I385" i="13"/>
  <c r="I99" i="13"/>
  <c r="I98" i="13"/>
  <c r="I251" i="13"/>
  <c r="I274" i="13"/>
  <c r="I425" i="13"/>
  <c r="I96" i="13"/>
  <c r="I95" i="13"/>
  <c r="I94" i="13"/>
  <c r="I394" i="13"/>
  <c r="I92" i="13"/>
  <c r="I91" i="13"/>
  <c r="I239" i="13"/>
  <c r="I432" i="13"/>
  <c r="I304" i="13"/>
  <c r="I89" i="13"/>
  <c r="I88" i="13"/>
  <c r="I86" i="13"/>
  <c r="I85" i="13"/>
  <c r="I83" i="13"/>
  <c r="I82" i="13"/>
  <c r="I81" i="13"/>
  <c r="I80" i="13"/>
  <c r="I361" i="13"/>
  <c r="I78" i="13"/>
  <c r="I77" i="13"/>
  <c r="I75" i="13"/>
  <c r="I74" i="13"/>
  <c r="I73" i="13"/>
  <c r="I310" i="13"/>
  <c r="I71" i="13"/>
  <c r="I70" i="13"/>
  <c r="I319" i="13"/>
  <c r="I68" i="13"/>
  <c r="I67" i="13"/>
  <c r="I290" i="13"/>
  <c r="I303" i="13"/>
  <c r="I342" i="13"/>
  <c r="I315" i="13"/>
  <c r="I65" i="13"/>
  <c r="I64" i="13"/>
  <c r="I438" i="13"/>
  <c r="I365" i="13"/>
  <c r="I384" i="13"/>
  <c r="I62" i="13"/>
  <c r="I61" i="13"/>
  <c r="I60" i="13"/>
  <c r="I59" i="13"/>
  <c r="I57" i="13"/>
  <c r="I56" i="13"/>
  <c r="I54" i="13"/>
  <c r="I53" i="13"/>
  <c r="I52" i="13"/>
  <c r="I50" i="13"/>
  <c r="I49" i="13"/>
  <c r="I296" i="13"/>
  <c r="I47" i="13"/>
  <c r="I46" i="13"/>
  <c r="I287" i="13"/>
  <c r="I44" i="13"/>
  <c r="I43" i="13"/>
  <c r="I265" i="13"/>
  <c r="I364" i="13"/>
  <c r="I41" i="13"/>
  <c r="I40" i="13"/>
  <c r="I39" i="13"/>
  <c r="I246" i="13"/>
  <c r="I37" i="13"/>
  <c r="I36" i="13"/>
  <c r="I35" i="13"/>
  <c r="I33" i="13"/>
  <c r="I32" i="13"/>
  <c r="I31" i="13"/>
  <c r="I244" i="13"/>
  <c r="I29" i="13"/>
  <c r="I28" i="13"/>
  <c r="I26" i="13"/>
  <c r="I25" i="13"/>
  <c r="I431" i="13"/>
  <c r="I23" i="13"/>
  <c r="I22" i="13"/>
  <c r="I255" i="13"/>
  <c r="I292" i="13"/>
  <c r="I370" i="13"/>
  <c r="I20" i="13"/>
  <c r="I19" i="13"/>
  <c r="I18" i="13"/>
  <c r="I17" i="13"/>
  <c r="I16" i="13"/>
  <c r="I271" i="13"/>
  <c r="I439" i="13"/>
  <c r="I351" i="13"/>
  <c r="I367" i="13"/>
  <c r="I256" i="13"/>
  <c r="I371" i="13"/>
  <c r="I14" i="13"/>
  <c r="I13" i="13"/>
  <c r="I12" i="13"/>
  <c r="I288" i="13"/>
  <c r="I10" i="13"/>
  <c r="I9" i="13"/>
  <c r="I325" i="13"/>
  <c r="I7" i="13"/>
  <c r="I6" i="13"/>
  <c r="I4" i="13"/>
  <c r="AD3" i="13"/>
  <c r="Z3" i="13"/>
  <c r="Q3" i="13"/>
  <c r="O3" i="13"/>
  <c r="M3" i="13"/>
  <c r="I3" i="13"/>
  <c r="AC182" i="13" l="1"/>
  <c r="AC90" i="13"/>
  <c r="AD90" i="13" s="1"/>
  <c r="AC116" i="13"/>
  <c r="AD116" i="13" s="1"/>
  <c r="F148" i="13"/>
  <c r="F151" i="13"/>
  <c r="J238" i="13"/>
  <c r="J151" i="13"/>
  <c r="J148" i="13"/>
  <c r="F176" i="13"/>
  <c r="F238" i="13" s="1"/>
  <c r="F188" i="13"/>
  <c r="F221" i="13" s="1"/>
  <c r="F55" i="13" s="1"/>
  <c r="AK15" i="13"/>
  <c r="AJ191" i="13"/>
  <c r="AK191" i="13" s="1"/>
  <c r="AF38" i="13"/>
  <c r="AF213" i="13" s="1"/>
  <c r="P151" i="13"/>
  <c r="P148" i="13"/>
  <c r="D139" i="13"/>
  <c r="D93" i="13" s="1"/>
  <c r="H213" i="13"/>
  <c r="H151" i="13"/>
  <c r="H148" i="13"/>
  <c r="AC15" i="13"/>
  <c r="AD15" i="13" s="1"/>
  <c r="P191" i="13"/>
  <c r="Q191" i="13" s="1"/>
  <c r="AA11" i="13"/>
  <c r="AB11" i="13" s="1"/>
  <c r="N84" i="13"/>
  <c r="AA84" i="13" s="1"/>
  <c r="AF27" i="13"/>
  <c r="AG27" i="13" s="1"/>
  <c r="P38" i="13"/>
  <c r="P176" i="13" s="1"/>
  <c r="P188" i="13"/>
  <c r="P221" i="13" s="1"/>
  <c r="L148" i="13"/>
  <c r="L151" i="13"/>
  <c r="D107" i="13"/>
  <c r="AI11" i="13"/>
  <c r="G84" i="13"/>
  <c r="AI84" i="13" s="1"/>
  <c r="G15" i="13"/>
  <c r="V15" i="13" s="1"/>
  <c r="J176" i="13"/>
  <c r="K27" i="13"/>
  <c r="K110" i="13" s="1"/>
  <c r="K45" i="13" s="1"/>
  <c r="AJ110" i="13"/>
  <c r="AJ45" i="13" s="1"/>
  <c r="AK45" i="13" s="1"/>
  <c r="AJ27" i="13"/>
  <c r="AK27" i="13" s="1"/>
  <c r="K188" i="13"/>
  <c r="K221" i="13" s="1"/>
  <c r="K55" i="13" s="1"/>
  <c r="S188" i="13"/>
  <c r="S221" i="13" s="1"/>
  <c r="S55" i="13" s="1"/>
  <c r="T55" i="13" s="1"/>
  <c r="F21" i="13"/>
  <c r="M21" i="13" s="1"/>
  <c r="D188" i="13"/>
  <c r="D221" i="13" s="1"/>
  <c r="D55" i="13" s="1"/>
  <c r="J21" i="13"/>
  <c r="J188" i="13" s="1"/>
  <c r="J221" i="13" s="1"/>
  <c r="J55" i="13" s="1"/>
  <c r="AJ21" i="13"/>
  <c r="AJ188" i="13" s="1"/>
  <c r="K63" i="13"/>
  <c r="W21" i="13"/>
  <c r="AA107" i="13"/>
  <c r="AB107" i="13" s="1"/>
  <c r="N63" i="13"/>
  <c r="O63" i="13" s="1"/>
  <c r="N228" i="13"/>
  <c r="AA228" i="13" s="1"/>
  <c r="N139" i="13"/>
  <c r="N93" i="13" s="1"/>
  <c r="AE139" i="13"/>
  <c r="AE93" i="13" s="1"/>
  <c r="I194" i="13"/>
  <c r="D27" i="13"/>
  <c r="D110" i="13"/>
  <c r="D45" i="13" s="1"/>
  <c r="AA15" i="13"/>
  <c r="N191" i="13"/>
  <c r="AA191" i="13" s="1"/>
  <c r="D176" i="13"/>
  <c r="D213" i="13"/>
  <c r="AG15" i="13"/>
  <c r="AF191" i="13"/>
  <c r="AG191" i="13" s="1"/>
  <c r="P110" i="13"/>
  <c r="P45" i="13" s="1"/>
  <c r="AC45" i="13" s="1"/>
  <c r="AD45" i="13" s="1"/>
  <c r="P27" i="13"/>
  <c r="Q27" i="13" s="1"/>
  <c r="AI30" i="13"/>
  <c r="G126" i="13"/>
  <c r="AI126" i="13" s="1"/>
  <c r="AI34" i="13"/>
  <c r="G110" i="13"/>
  <c r="V110" i="13" s="1"/>
  <c r="J42" i="13"/>
  <c r="AF21" i="13"/>
  <c r="AF188" i="13" s="1"/>
  <c r="AF221" i="13" s="1"/>
  <c r="S110" i="13"/>
  <c r="S45" i="13" s="1"/>
  <c r="Y45" i="13" s="1"/>
  <c r="Z45" i="13" s="1"/>
  <c r="S27" i="13"/>
  <c r="T27" i="13" s="1"/>
  <c r="K42" i="13"/>
  <c r="S107" i="13"/>
  <c r="T107" i="13" s="1"/>
  <c r="S63" i="13"/>
  <c r="T63" i="13" s="1"/>
  <c r="AJ42" i="13"/>
  <c r="AK42" i="13" s="1"/>
  <c r="W176" i="13"/>
  <c r="W238" i="13" s="1"/>
  <c r="AF151" i="13"/>
  <c r="P42" i="13"/>
  <c r="Q42" i="13" s="1"/>
  <c r="K38" i="13"/>
  <c r="K213" i="13" s="1"/>
  <c r="S38" i="13"/>
  <c r="Y38" i="13" s="1"/>
  <c r="Z38" i="13" s="1"/>
  <c r="AJ38" i="13"/>
  <c r="AJ176" i="13"/>
  <c r="AG58" i="13"/>
  <c r="L107" i="13"/>
  <c r="W63" i="13"/>
  <c r="X63" i="13" s="1"/>
  <c r="W107" i="13"/>
  <c r="X107" i="13" s="1"/>
  <c r="AF148" i="13"/>
  <c r="AG148" i="13" s="1"/>
  <c r="H21" i="13"/>
  <c r="H188" i="13" s="1"/>
  <c r="H38" i="13"/>
  <c r="H176" i="13" s="1"/>
  <c r="G97" i="13"/>
  <c r="AB97" i="13" s="1"/>
  <c r="G123" i="13"/>
  <c r="G136" i="13"/>
  <c r="AI136" i="13" s="1"/>
  <c r="G169" i="13"/>
  <c r="AI169" i="13" s="1"/>
  <c r="G213" i="13"/>
  <c r="V213" i="13" s="1"/>
  <c r="G228" i="13"/>
  <c r="G231" i="13"/>
  <c r="AI231" i="13" s="1"/>
  <c r="L188" i="13"/>
  <c r="M188" i="13" s="1"/>
  <c r="AC103" i="13"/>
  <c r="AD103" i="13" s="1"/>
  <c r="P231" i="13"/>
  <c r="Q231" i="13" s="1"/>
  <c r="AG231" i="13"/>
  <c r="AA123" i="13"/>
  <c r="N58" i="13"/>
  <c r="AA58" i="13" s="1"/>
  <c r="W139" i="13"/>
  <c r="P213" i="13"/>
  <c r="AC213" i="13" s="1"/>
  <c r="N188" i="13"/>
  <c r="K148" i="13"/>
  <c r="K151" i="13" s="1"/>
  <c r="S148" i="13"/>
  <c r="T148" i="13" s="1"/>
  <c r="S151" i="13"/>
  <c r="T151" i="13" s="1"/>
  <c r="AJ148" i="13"/>
  <c r="AJ151" i="13" s="1"/>
  <c r="AK151" i="13" s="1"/>
  <c r="L238" i="13"/>
  <c r="AA225" i="13"/>
  <c r="AB225" i="13" s="1"/>
  <c r="N90" i="13"/>
  <c r="AK11" i="13"/>
  <c r="AJ84" i="13"/>
  <c r="AK84" i="13" s="1"/>
  <c r="AE21" i="13"/>
  <c r="AE188" i="13" s="1"/>
  <c r="AE221" i="13" s="1"/>
  <c r="AE55" i="13" s="1"/>
  <c r="AF42" i="13"/>
  <c r="AG42" i="13" s="1"/>
  <c r="AJ213" i="13"/>
  <c r="AE176" i="13"/>
  <c r="AE238" i="13" s="1"/>
  <c r="N213" i="13"/>
  <c r="AC30" i="13"/>
  <c r="AD30" i="13" s="1"/>
  <c r="AG30" i="13"/>
  <c r="AG72" i="13"/>
  <c r="AC87" i="13"/>
  <c r="AD87" i="13" s="1"/>
  <c r="AG87" i="13"/>
  <c r="AC100" i="13"/>
  <c r="AD100" i="13" s="1"/>
  <c r="AG100" i="13"/>
  <c r="AC113" i="13"/>
  <c r="AD113" i="13" s="1"/>
  <c r="AG113" i="13"/>
  <c r="AG116" i="13"/>
  <c r="AG129" i="13"/>
  <c r="AG142" i="13"/>
  <c r="AG154" i="13"/>
  <c r="AG179" i="13"/>
  <c r="AC197" i="13"/>
  <c r="AD197" i="13" s="1"/>
  <c r="AG197" i="13"/>
  <c r="AG216" i="13"/>
  <c r="P126" i="13"/>
  <c r="Q126" i="13" s="1"/>
  <c r="AF126" i="13"/>
  <c r="AG126" i="13" s="1"/>
  <c r="N231" i="13"/>
  <c r="AA231" i="13" s="1"/>
  <c r="AK69" i="13"/>
  <c r="AK126" i="13"/>
  <c r="AK139" i="13"/>
  <c r="I179" i="13"/>
  <c r="Y5" i="13"/>
  <c r="Z5" i="13" s="1"/>
  <c r="AK8" i="13"/>
  <c r="AC11" i="13"/>
  <c r="AD11" i="13" s="1"/>
  <c r="AG11" i="13"/>
  <c r="Y21" i="13"/>
  <c r="AK24" i="13"/>
  <c r="Y48" i="13"/>
  <c r="Z48" i="13" s="1"/>
  <c r="AK51" i="13"/>
  <c r="AK66" i="13"/>
  <c r="AG69" i="13"/>
  <c r="Y76" i="13"/>
  <c r="Z76" i="13" s="1"/>
  <c r="AK79" i="13"/>
  <c r="AG84" i="13"/>
  <c r="Y90" i="13"/>
  <c r="Z90" i="13" s="1"/>
  <c r="AK93" i="13"/>
  <c r="AG97" i="13"/>
  <c r="Y103" i="13"/>
  <c r="Z103" i="13" s="1"/>
  <c r="AK107" i="13"/>
  <c r="Z116" i="13"/>
  <c r="Y120" i="13"/>
  <c r="Z120" i="13" s="1"/>
  <c r="AK123" i="13"/>
  <c r="AK136" i="13"/>
  <c r="AG139" i="13"/>
  <c r="Y145" i="13"/>
  <c r="Z145" i="13" s="1"/>
  <c r="Y162" i="13"/>
  <c r="Z162" i="13" s="1"/>
  <c r="AK169" i="13"/>
  <c r="Y182" i="13"/>
  <c r="Z182" i="13" s="1"/>
  <c r="AG194" i="13"/>
  <c r="AK205" i="13"/>
  <c r="AK225" i="13"/>
  <c r="AC228" i="13"/>
  <c r="AD228" i="13" s="1"/>
  <c r="AG228" i="13"/>
  <c r="AK97" i="13"/>
  <c r="AG5" i="13"/>
  <c r="Y11" i="13"/>
  <c r="Z11" i="13" s="1"/>
  <c r="AB24" i="13"/>
  <c r="AK30" i="13"/>
  <c r="AG34" i="13"/>
  <c r="AB38" i="13"/>
  <c r="AG48" i="13"/>
  <c r="AK58" i="13"/>
  <c r="AG63" i="13"/>
  <c r="AK72" i="13"/>
  <c r="AG76" i="13"/>
  <c r="Y84" i="13"/>
  <c r="Z84" i="13" s="1"/>
  <c r="AK87" i="13"/>
  <c r="AG90" i="13"/>
  <c r="Y97" i="13"/>
  <c r="Z97" i="13" s="1"/>
  <c r="AK100" i="13"/>
  <c r="AG103" i="13"/>
  <c r="AK113" i="13"/>
  <c r="AK116" i="13"/>
  <c r="AG120" i="13"/>
  <c r="AK129" i="13"/>
  <c r="AG132" i="13"/>
  <c r="AK142" i="13"/>
  <c r="AG145" i="13"/>
  <c r="AK154" i="13"/>
  <c r="AG162" i="13"/>
  <c r="AG165" i="13"/>
  <c r="AK179" i="13"/>
  <c r="AG182" i="13"/>
  <c r="AG188" i="13"/>
  <c r="AK197" i="13"/>
  <c r="AG201" i="13"/>
  <c r="AK216" i="13"/>
  <c r="Y228" i="13"/>
  <c r="Z228" i="13" s="1"/>
  <c r="AK231" i="13"/>
  <c r="AK194" i="13"/>
  <c r="AK228" i="13"/>
  <c r="AK5" i="13"/>
  <c r="AG8" i="13"/>
  <c r="AG24" i="13"/>
  <c r="AK34" i="13"/>
  <c r="AK48" i="13"/>
  <c r="AG51" i="13"/>
  <c r="AK63" i="13"/>
  <c r="AG66" i="13"/>
  <c r="AK76" i="13"/>
  <c r="AC79" i="13"/>
  <c r="AD79" i="13" s="1"/>
  <c r="AG79" i="13"/>
  <c r="AK90" i="13"/>
  <c r="AG93" i="13"/>
  <c r="AK103" i="13"/>
  <c r="AG107" i="13"/>
  <c r="AK120" i="13"/>
  <c r="AC123" i="13"/>
  <c r="AD123" i="13" s="1"/>
  <c r="AG123" i="13"/>
  <c r="AK132" i="13"/>
  <c r="AC136" i="13"/>
  <c r="AD136" i="13" s="1"/>
  <c r="AG136" i="13"/>
  <c r="AK145" i="13"/>
  <c r="AK162" i="13"/>
  <c r="AK165" i="13"/>
  <c r="AG169" i="13"/>
  <c r="AK182" i="13"/>
  <c r="AK201" i="13"/>
  <c r="AG205" i="13"/>
  <c r="AG225" i="13"/>
  <c r="AB30" i="13"/>
  <c r="AD182" i="13"/>
  <c r="AB79" i="13"/>
  <c r="AC84" i="13"/>
  <c r="AD84" i="13" s="1"/>
  <c r="AC97" i="13"/>
  <c r="AD97" i="13" s="1"/>
  <c r="AC120" i="13"/>
  <c r="AD120" i="13" s="1"/>
  <c r="AB129" i="13"/>
  <c r="AB142" i="13"/>
  <c r="AC145" i="13"/>
  <c r="AD145" i="13" s="1"/>
  <c r="AB154" i="13"/>
  <c r="AC162" i="13"/>
  <c r="AD162" i="13" s="1"/>
  <c r="AB165" i="13"/>
  <c r="AB197" i="13"/>
  <c r="AB5" i="13"/>
  <c r="Y15" i="13"/>
  <c r="Z15" i="13" s="1"/>
  <c r="AC24" i="13"/>
  <c r="AD24" i="13" s="1"/>
  <c r="Y30" i="13"/>
  <c r="Z30" i="13" s="1"/>
  <c r="AC38" i="13"/>
  <c r="AB48" i="13"/>
  <c r="Y58" i="13"/>
  <c r="Z58" i="13" s="1"/>
  <c r="Y72" i="13"/>
  <c r="Z72" i="13" s="1"/>
  <c r="AB76" i="13"/>
  <c r="Y87" i="13"/>
  <c r="Z87" i="13" s="1"/>
  <c r="Y100" i="13"/>
  <c r="Z100" i="13" s="1"/>
  <c r="AB103" i="13"/>
  <c r="Y113" i="13"/>
  <c r="Z113" i="13" s="1"/>
  <c r="AB116" i="13"/>
  <c r="Y123" i="13"/>
  <c r="Z123" i="13" s="1"/>
  <c r="AC129" i="13"/>
  <c r="AD129" i="13" s="1"/>
  <c r="Y136" i="13"/>
  <c r="Z136" i="13" s="1"/>
  <c r="AC142" i="13"/>
  <c r="AD142" i="13" s="1"/>
  <c r="AC154" i="13"/>
  <c r="AD154" i="13" s="1"/>
  <c r="AC165" i="13"/>
  <c r="AD165" i="13" s="1"/>
  <c r="AC169" i="13"/>
  <c r="AD169" i="13" s="1"/>
  <c r="Y179" i="13"/>
  <c r="Z179" i="13" s="1"/>
  <c r="AB182" i="13"/>
  <c r="Y191" i="13"/>
  <c r="Z191" i="13" s="1"/>
  <c r="Y205" i="13"/>
  <c r="Z205" i="13" s="1"/>
  <c r="Y225" i="13"/>
  <c r="Z225" i="13" s="1"/>
  <c r="Y231" i="13"/>
  <c r="Z231" i="13" s="1"/>
  <c r="I126" i="13"/>
  <c r="AC5" i="13"/>
  <c r="AD5" i="13" s="1"/>
  <c r="AC48" i="13"/>
  <c r="AD48" i="13" s="1"/>
  <c r="AB72" i="13"/>
  <c r="AC76" i="13"/>
  <c r="AD76" i="13" s="1"/>
  <c r="AB87" i="13"/>
  <c r="AB100" i="13"/>
  <c r="AB113" i="13"/>
  <c r="AB179" i="13"/>
  <c r="AB205" i="13"/>
  <c r="Y24" i="13"/>
  <c r="Z24" i="13" s="1"/>
  <c r="AC58" i="13"/>
  <c r="AD58" i="13" s="1"/>
  <c r="AC72" i="13"/>
  <c r="AD72" i="13" s="1"/>
  <c r="Y79" i="13"/>
  <c r="Z79" i="13" s="1"/>
  <c r="AB120" i="13"/>
  <c r="Y129" i="13"/>
  <c r="Z129" i="13" s="1"/>
  <c r="Y142" i="13"/>
  <c r="Z142" i="13" s="1"/>
  <c r="AB145" i="13"/>
  <c r="Y154" i="13"/>
  <c r="Z154" i="13" s="1"/>
  <c r="AB162" i="13"/>
  <c r="Z165" i="13"/>
  <c r="Y169" i="13"/>
  <c r="Z169" i="13" s="1"/>
  <c r="AC179" i="13"/>
  <c r="AD179" i="13" s="1"/>
  <c r="Y197" i="13"/>
  <c r="Z197" i="13" s="1"/>
  <c r="AC205" i="13"/>
  <c r="AD205" i="13" s="1"/>
  <c r="AC225" i="13"/>
  <c r="AD225" i="13" s="1"/>
  <c r="T5" i="13"/>
  <c r="M5" i="13"/>
  <c r="M38" i="13"/>
  <c r="O5" i="13"/>
  <c r="V5" i="13"/>
  <c r="V8" i="13"/>
  <c r="O8" i="13"/>
  <c r="V11" i="13"/>
  <c r="O11" i="13"/>
  <c r="V24" i="13"/>
  <c r="O24" i="13"/>
  <c r="V27" i="13"/>
  <c r="O27" i="13"/>
  <c r="O30" i="13"/>
  <c r="V30" i="13"/>
  <c r="O34" i="13"/>
  <c r="V34" i="13"/>
  <c r="O38" i="13"/>
  <c r="V38" i="13"/>
  <c r="V42" i="13"/>
  <c r="M48" i="13"/>
  <c r="T48" i="13"/>
  <c r="T51" i="13"/>
  <c r="M51" i="13"/>
  <c r="T58" i="13"/>
  <c r="M58" i="13"/>
  <c r="T66" i="13"/>
  <c r="M66" i="13"/>
  <c r="T69" i="13"/>
  <c r="M69" i="13"/>
  <c r="T72" i="13"/>
  <c r="M72" i="13"/>
  <c r="T76" i="13"/>
  <c r="M76" i="13"/>
  <c r="T79" i="13"/>
  <c r="M79" i="13"/>
  <c r="T84" i="13"/>
  <c r="M84" i="13"/>
  <c r="T87" i="13"/>
  <c r="M87" i="13"/>
  <c r="T90" i="13"/>
  <c r="M90" i="13"/>
  <c r="T93" i="13"/>
  <c r="M93" i="13"/>
  <c r="T97" i="13"/>
  <c r="M97" i="13"/>
  <c r="T100" i="13"/>
  <c r="M100" i="13"/>
  <c r="T103" i="13"/>
  <c r="M103" i="13"/>
  <c r="M110" i="13"/>
  <c r="T113" i="13"/>
  <c r="M113" i="13"/>
  <c r="T116" i="13"/>
  <c r="M116" i="13"/>
  <c r="T120" i="13"/>
  <c r="M120" i="13"/>
  <c r="T123" i="13"/>
  <c r="M123" i="13"/>
  <c r="T126" i="13"/>
  <c r="M126" i="13"/>
  <c r="T129" i="13"/>
  <c r="M129" i="13"/>
  <c r="T132" i="13"/>
  <c r="M132" i="13"/>
  <c r="T136" i="13"/>
  <c r="M136" i="13"/>
  <c r="T139" i="13"/>
  <c r="M139" i="13"/>
  <c r="T142" i="13"/>
  <c r="M142" i="13"/>
  <c r="T145" i="13"/>
  <c r="M145" i="13"/>
  <c r="T154" i="13"/>
  <c r="M154" i="13"/>
  <c r="T162" i="13"/>
  <c r="M162" i="13"/>
  <c r="T165" i="13"/>
  <c r="M165" i="13"/>
  <c r="T169" i="13"/>
  <c r="M169" i="13"/>
  <c r="M176" i="13"/>
  <c r="T179" i="13"/>
  <c r="M179" i="13"/>
  <c r="T182" i="13"/>
  <c r="M182" i="13"/>
  <c r="T191" i="13"/>
  <c r="M191" i="13"/>
  <c r="T194" i="13"/>
  <c r="M194" i="13"/>
  <c r="T197" i="13"/>
  <c r="M197" i="13"/>
  <c r="T201" i="13"/>
  <c r="M201" i="13"/>
  <c r="T205" i="13"/>
  <c r="M205" i="13"/>
  <c r="M213" i="13"/>
  <c r="T216" i="13"/>
  <c r="M216" i="13"/>
  <c r="T225" i="13"/>
  <c r="M225" i="13"/>
  <c r="M228" i="13"/>
  <c r="T228" i="13"/>
  <c r="T231" i="13"/>
  <c r="M231" i="13"/>
  <c r="T11" i="13"/>
  <c r="M11" i="13"/>
  <c r="T24" i="13"/>
  <c r="M24" i="13"/>
  <c r="T30" i="13"/>
  <c r="M30" i="13"/>
  <c r="M45" i="13"/>
  <c r="Q5" i="13"/>
  <c r="X5" i="13"/>
  <c r="Q8" i="13"/>
  <c r="X8" i="13"/>
  <c r="Q11" i="13"/>
  <c r="X11" i="13"/>
  <c r="Q15" i="13"/>
  <c r="X15" i="13"/>
  <c r="Q24" i="13"/>
  <c r="X24" i="13"/>
  <c r="X27" i="13"/>
  <c r="Q30" i="13"/>
  <c r="X30" i="13"/>
  <c r="Q34" i="13"/>
  <c r="X34" i="13"/>
  <c r="X45" i="13"/>
  <c r="V48" i="13"/>
  <c r="O48" i="13"/>
  <c r="V51" i="13"/>
  <c r="O51" i="13"/>
  <c r="V63" i="13"/>
  <c r="O66" i="13"/>
  <c r="V66" i="13"/>
  <c r="O69" i="13"/>
  <c r="V69" i="13"/>
  <c r="V72" i="13"/>
  <c r="O72" i="13"/>
  <c r="V76" i="13"/>
  <c r="O76" i="13"/>
  <c r="V79" i="13"/>
  <c r="O79" i="13"/>
  <c r="V87" i="13"/>
  <c r="O87" i="13"/>
  <c r="V90" i="13"/>
  <c r="V100" i="13"/>
  <c r="O100" i="13"/>
  <c r="V103" i="13"/>
  <c r="O103" i="13"/>
  <c r="V107" i="13"/>
  <c r="O107" i="13"/>
  <c r="O113" i="13"/>
  <c r="V113" i="13"/>
  <c r="V116" i="13"/>
  <c r="O116" i="13"/>
  <c r="V120" i="13"/>
  <c r="O120" i="13"/>
  <c r="O129" i="13"/>
  <c r="V129" i="13"/>
  <c r="V132" i="13"/>
  <c r="O132" i="13"/>
  <c r="O142" i="13"/>
  <c r="V142" i="13"/>
  <c r="O145" i="13"/>
  <c r="V145" i="13"/>
  <c r="O154" i="13"/>
  <c r="V154" i="13"/>
  <c r="O162" i="13"/>
  <c r="V162" i="13"/>
  <c r="O165" i="13"/>
  <c r="V165" i="13"/>
  <c r="V179" i="13"/>
  <c r="O179" i="13"/>
  <c r="O182" i="13"/>
  <c r="V182" i="13"/>
  <c r="O194" i="13"/>
  <c r="V194" i="13"/>
  <c r="O197" i="13"/>
  <c r="V197" i="13"/>
  <c r="O201" i="13"/>
  <c r="V201" i="13"/>
  <c r="O205" i="13"/>
  <c r="V205" i="13"/>
  <c r="V216" i="13"/>
  <c r="O216" i="13"/>
  <c r="O225" i="13"/>
  <c r="V225" i="13"/>
  <c r="T8" i="13"/>
  <c r="M8" i="13"/>
  <c r="T15" i="13"/>
  <c r="M15" i="13"/>
  <c r="M27" i="13"/>
  <c r="T34" i="13"/>
  <c r="M34" i="13"/>
  <c r="Q48" i="13"/>
  <c r="X48" i="13"/>
  <c r="Q51" i="13"/>
  <c r="X51" i="13"/>
  <c r="Q58" i="13"/>
  <c r="X58" i="13"/>
  <c r="Q63" i="13"/>
  <c r="X66" i="13"/>
  <c r="Q66" i="13"/>
  <c r="Q69" i="13"/>
  <c r="X69" i="13"/>
  <c r="Q72" i="13"/>
  <c r="X72" i="13"/>
  <c r="Q76" i="13"/>
  <c r="X76" i="13"/>
  <c r="Q79" i="13"/>
  <c r="X79" i="13"/>
  <c r="Q84" i="13"/>
  <c r="X84" i="13"/>
  <c r="Q87" i="13"/>
  <c r="X87" i="13"/>
  <c r="Q90" i="13"/>
  <c r="X90" i="13"/>
  <c r="Q93" i="13"/>
  <c r="Q97" i="13"/>
  <c r="X97" i="13"/>
  <c r="Q100" i="13"/>
  <c r="X100" i="13"/>
  <c r="Q103" i="13"/>
  <c r="X103" i="13"/>
  <c r="Q107" i="13"/>
  <c r="X110" i="13"/>
  <c r="Q113" i="13"/>
  <c r="X113" i="13"/>
  <c r="Q116" i="13"/>
  <c r="X116" i="13"/>
  <c r="Q120" i="13"/>
  <c r="X120" i="13"/>
  <c r="Q123" i="13"/>
  <c r="X123" i="13"/>
  <c r="X126" i="13"/>
  <c r="Q129" i="13"/>
  <c r="X129" i="13"/>
  <c r="Q132" i="13"/>
  <c r="X132" i="13"/>
  <c r="Q136" i="13"/>
  <c r="X136" i="13"/>
  <c r="Q139" i="13"/>
  <c r="Q142" i="13"/>
  <c r="X142" i="13"/>
  <c r="Q145" i="13"/>
  <c r="X145" i="13"/>
  <c r="Q154" i="13"/>
  <c r="X154" i="13"/>
  <c r="Q162" i="13"/>
  <c r="X162" i="13"/>
  <c r="Q165" i="13"/>
  <c r="X165" i="13"/>
  <c r="X179" i="13"/>
  <c r="Q179" i="13"/>
  <c r="Q182" i="13"/>
  <c r="X182" i="13"/>
  <c r="X191" i="13"/>
  <c r="X194" i="13"/>
  <c r="Q194" i="13"/>
  <c r="Q197" i="13"/>
  <c r="X197" i="13"/>
  <c r="Q201" i="13"/>
  <c r="X201" i="13"/>
  <c r="Q205" i="13"/>
  <c r="X205" i="13"/>
  <c r="Q216" i="13"/>
  <c r="X216" i="13"/>
  <c r="Q225" i="13"/>
  <c r="X225" i="13"/>
  <c r="Q228" i="13"/>
  <c r="X228" i="13"/>
  <c r="X231" i="13"/>
  <c r="X169" i="13"/>
  <c r="I216" i="13"/>
  <c r="I129" i="13"/>
  <c r="I201" i="13"/>
  <c r="I66" i="13"/>
  <c r="I34" i="13"/>
  <c r="I27" i="13" s="1"/>
  <c r="I51" i="13"/>
  <c r="I8" i="13"/>
  <c r="I87" i="13"/>
  <c r="I11" i="13"/>
  <c r="I84" i="13" s="1"/>
  <c r="I30" i="13"/>
  <c r="I100" i="13"/>
  <c r="I103" i="13"/>
  <c r="I231" i="13" s="1"/>
  <c r="I113" i="13"/>
  <c r="I123" i="13" s="1"/>
  <c r="I58" i="13" s="1"/>
  <c r="I116" i="13"/>
  <c r="I142" i="13"/>
  <c r="I148" i="13"/>
  <c r="I154" i="13"/>
  <c r="I165" i="13"/>
  <c r="I182" i="13"/>
  <c r="I197" i="13"/>
  <c r="I69" i="13" s="1"/>
  <c r="I205" i="13"/>
  <c r="I15" i="13"/>
  <c r="I191" i="13" s="1"/>
  <c r="I24" i="13"/>
  <c r="I139" i="13"/>
  <c r="I93" i="13" s="1"/>
  <c r="I228" i="13"/>
  <c r="I162" i="13"/>
  <c r="I110" i="13"/>
  <c r="I45" i="13" s="1"/>
  <c r="I5" i="13"/>
  <c r="I48" i="13"/>
  <c r="I21" i="13" s="1"/>
  <c r="I72" i="13"/>
  <c r="I97" i="13"/>
  <c r="I145" i="13"/>
  <c r="I76" i="13" s="1"/>
  <c r="I136" i="13" s="1"/>
  <c r="I169" i="13"/>
  <c r="I225" i="13"/>
  <c r="I90" i="13" s="1"/>
  <c r="I79" i="13"/>
  <c r="I120" i="13"/>
  <c r="I132" i="13"/>
  <c r="V231" i="13" l="1"/>
  <c r="T221" i="13"/>
  <c r="T38" i="13"/>
  <c r="Q151" i="13"/>
  <c r="X38" i="13"/>
  <c r="AD38" i="13"/>
  <c r="V126" i="13"/>
  <c r="O126" i="13"/>
  <c r="O97" i="13"/>
  <c r="Q110" i="13"/>
  <c r="O169" i="13"/>
  <c r="AC191" i="13"/>
  <c r="AD191" i="13" s="1"/>
  <c r="AB231" i="13"/>
  <c r="O213" i="13"/>
  <c r="O228" i="13"/>
  <c r="M151" i="13"/>
  <c r="AC107" i="13"/>
  <c r="AD107" i="13" s="1"/>
  <c r="Z21" i="13"/>
  <c r="AK110" i="13"/>
  <c r="M238" i="13"/>
  <c r="AG21" i="13"/>
  <c r="O110" i="13"/>
  <c r="Q148" i="13"/>
  <c r="AB123" i="13"/>
  <c r="X176" i="13"/>
  <c r="AG151" i="13"/>
  <c r="AB228" i="13"/>
  <c r="M148" i="13"/>
  <c r="O231" i="13"/>
  <c r="Y148" i="13"/>
  <c r="Z148" i="13" s="1"/>
  <c r="V169" i="13"/>
  <c r="V97" i="13"/>
  <c r="Q38" i="13"/>
  <c r="AK148" i="13"/>
  <c r="T21" i="13"/>
  <c r="AK38" i="13"/>
  <c r="AF55" i="13"/>
  <c r="AG55" i="13" s="1"/>
  <c r="AG221" i="13"/>
  <c r="AJ221" i="13"/>
  <c r="AK188" i="13"/>
  <c r="I188" i="13"/>
  <c r="I221" i="13" s="1"/>
  <c r="I55" i="13" s="1"/>
  <c r="I151" i="13"/>
  <c r="AK176" i="13"/>
  <c r="AA90" i="13"/>
  <c r="AB90" i="13" s="1"/>
  <c r="O90" i="13"/>
  <c r="Q188" i="13"/>
  <c r="H221" i="13"/>
  <c r="Q176" i="13"/>
  <c r="AC176" i="13"/>
  <c r="AD176" i="13" s="1"/>
  <c r="AG213" i="13"/>
  <c r="W93" i="13"/>
  <c r="X139" i="13"/>
  <c r="K176" i="13"/>
  <c r="K238" i="13" s="1"/>
  <c r="AI15" i="13"/>
  <c r="G191" i="13"/>
  <c r="O191" i="13" s="1"/>
  <c r="H238" i="13"/>
  <c r="X238" i="13" s="1"/>
  <c r="I38" i="13"/>
  <c r="I213" i="13" s="1"/>
  <c r="Q45" i="13"/>
  <c r="T45" i="13"/>
  <c r="J449" i="13"/>
  <c r="AB15" i="13"/>
  <c r="AK21" i="13"/>
  <c r="AJ238" i="13"/>
  <c r="AA188" i="13"/>
  <c r="N221" i="13"/>
  <c r="AI213" i="13"/>
  <c r="AI123" i="13"/>
  <c r="G58" i="13"/>
  <c r="L42" i="13"/>
  <c r="S42" i="13"/>
  <c r="T42" i="13" s="1"/>
  <c r="W188" i="13"/>
  <c r="AF110" i="13"/>
  <c r="D151" i="13"/>
  <c r="D148" i="13"/>
  <c r="AF176" i="13"/>
  <c r="I107" i="13"/>
  <c r="Q213" i="13"/>
  <c r="O136" i="13"/>
  <c r="O123" i="13"/>
  <c r="O84" i="13"/>
  <c r="X21" i="13"/>
  <c r="T110" i="13"/>
  <c r="Y107" i="13"/>
  <c r="Z107" i="13" s="1"/>
  <c r="AB84" i="13"/>
  <c r="AC63" i="13"/>
  <c r="AD63" i="13" s="1"/>
  <c r="AC21" i="13"/>
  <c r="AD21" i="13" s="1"/>
  <c r="AB169" i="13"/>
  <c r="AG38" i="13"/>
  <c r="AK213" i="13"/>
  <c r="S213" i="13"/>
  <c r="Y188" i="13"/>
  <c r="Z188" i="13" s="1"/>
  <c r="L221" i="13"/>
  <c r="G176" i="13"/>
  <c r="AI97" i="13"/>
  <c r="G188" i="13"/>
  <c r="G21" i="13"/>
  <c r="L63" i="13"/>
  <c r="AA63" i="13"/>
  <c r="AB63" i="13" s="1"/>
  <c r="N42" i="13"/>
  <c r="P55" i="13"/>
  <c r="AI228" i="13"/>
  <c r="G139" i="13"/>
  <c r="N148" i="13"/>
  <c r="N151" i="13" s="1"/>
  <c r="F451" i="13"/>
  <c r="X213" i="13"/>
  <c r="V228" i="13"/>
  <c r="AC231" i="13"/>
  <c r="AD231" i="13" s="1"/>
  <c r="AD213" i="13"/>
  <c r="V136" i="13"/>
  <c r="V123" i="13"/>
  <c r="V84" i="13"/>
  <c r="Q21" i="13"/>
  <c r="T188" i="13"/>
  <c r="M107" i="13"/>
  <c r="O15" i="13"/>
  <c r="AB136" i="13"/>
  <c r="AA213" i="13"/>
  <c r="AB213" i="13" s="1"/>
  <c r="N176" i="13"/>
  <c r="P238" i="13"/>
  <c r="W42" i="13"/>
  <c r="AI110" i="13"/>
  <c r="G45" i="13"/>
  <c r="D238" i="13"/>
  <c r="AE148" i="13"/>
  <c r="AE151" i="13" s="1"/>
  <c r="D63" i="13"/>
  <c r="D42" i="13" s="1"/>
  <c r="P451" i="13" l="1"/>
  <c r="AA42" i="13"/>
  <c r="AB42" i="13" s="1"/>
  <c r="O42" i="13"/>
  <c r="I42" i="13"/>
  <c r="Y42" i="13"/>
  <c r="Z42" i="13" s="1"/>
  <c r="M42" i="13"/>
  <c r="H55" i="13"/>
  <c r="H451" i="13" s="1"/>
  <c r="Q221" i="13"/>
  <c r="AJ55" i="13"/>
  <c r="AJ451" i="13" s="1"/>
  <c r="AK221" i="13"/>
  <c r="Y213" i="13"/>
  <c r="Z213" i="13" s="1"/>
  <c r="T213" i="13"/>
  <c r="AF45" i="13"/>
  <c r="AG45" i="13" s="1"/>
  <c r="AG110" i="13"/>
  <c r="AI58" i="13"/>
  <c r="O58" i="13"/>
  <c r="V58" i="13"/>
  <c r="AA221" i="13"/>
  <c r="N55" i="13"/>
  <c r="N451" i="13" s="1"/>
  <c r="W148" i="13"/>
  <c r="W151" i="13"/>
  <c r="X151" i="13" s="1"/>
  <c r="X93" i="13"/>
  <c r="AB58" i="13"/>
  <c r="Y63" i="13"/>
  <c r="Z63" i="13" s="1"/>
  <c r="M63" i="13"/>
  <c r="AI176" i="13"/>
  <c r="V176" i="13"/>
  <c r="AG176" i="13"/>
  <c r="W221" i="13"/>
  <c r="AC188" i="13"/>
  <c r="AD188" i="13" s="1"/>
  <c r="X188" i="13"/>
  <c r="I176" i="13"/>
  <c r="X42" i="13"/>
  <c r="AC42" i="13"/>
  <c r="AD42" i="13" s="1"/>
  <c r="AI21" i="13"/>
  <c r="V21" i="13"/>
  <c r="AB21" i="13"/>
  <c r="O21" i="13"/>
  <c r="L55" i="13"/>
  <c r="L451" i="13" s="1"/>
  <c r="M221" i="13"/>
  <c r="Y221" i="13"/>
  <c r="Z221" i="13" s="1"/>
  <c r="G238" i="13"/>
  <c r="AK238" i="13"/>
  <c r="AI191" i="13"/>
  <c r="V191" i="13"/>
  <c r="AB191" i="13"/>
  <c r="AF238" i="13"/>
  <c r="S176" i="13"/>
  <c r="S238" i="13" s="1"/>
  <c r="I63" i="13"/>
  <c r="AC238" i="13"/>
  <c r="AD238" i="13" s="1"/>
  <c r="Q238" i="13"/>
  <c r="AI139" i="13"/>
  <c r="G93" i="13"/>
  <c r="V139" i="13"/>
  <c r="O139" i="13"/>
  <c r="AI188" i="13"/>
  <c r="G221" i="13"/>
  <c r="V188" i="13"/>
  <c r="O188" i="13"/>
  <c r="AI45" i="13"/>
  <c r="AB45" i="13"/>
  <c r="V45" i="13"/>
  <c r="O45" i="13"/>
  <c r="AA176" i="13"/>
  <c r="AB176" i="13" s="1"/>
  <c r="O176" i="13"/>
  <c r="N238" i="13"/>
  <c r="AA148" i="13"/>
  <c r="AB188" i="13"/>
  <c r="AJ387" i="10"/>
  <c r="AF387" i="10"/>
  <c r="Y387" i="10"/>
  <c r="W387" i="10"/>
  <c r="S387" i="10"/>
  <c r="P387" i="10"/>
  <c r="N387" i="10"/>
  <c r="L387" i="10"/>
  <c r="J385" i="10"/>
  <c r="H387" i="10"/>
  <c r="G387" i="10"/>
  <c r="AI387" i="10" s="1"/>
  <c r="F387" i="10"/>
  <c r="F385" i="10"/>
  <c r="O13" i="3"/>
  <c r="I60" i="10"/>
  <c r="I203" i="10"/>
  <c r="I363" i="10"/>
  <c r="I61" i="10"/>
  <c r="I83" i="10"/>
  <c r="I157" i="10"/>
  <c r="I141" i="10"/>
  <c r="I91" i="10"/>
  <c r="I137" i="10"/>
  <c r="I140" i="10"/>
  <c r="I188" i="10"/>
  <c r="I276" i="10"/>
  <c r="I229" i="10"/>
  <c r="I43" i="10"/>
  <c r="I86" i="10"/>
  <c r="I111" i="10"/>
  <c r="I13" i="10"/>
  <c r="I70" i="10"/>
  <c r="I268" i="10"/>
  <c r="I220" i="10"/>
  <c r="I346" i="10"/>
  <c r="I103" i="10"/>
  <c r="I358" i="10"/>
  <c r="I159" i="10"/>
  <c r="I58" i="10"/>
  <c r="I298" i="10"/>
  <c r="I221" i="10"/>
  <c r="I256" i="10"/>
  <c r="I116" i="10"/>
  <c r="I136" i="10"/>
  <c r="I323" i="10"/>
  <c r="I273" i="10"/>
  <c r="I133" i="10"/>
  <c r="I167" i="10"/>
  <c r="I125" i="10"/>
  <c r="I211" i="10"/>
  <c r="I88" i="10"/>
  <c r="I130" i="10"/>
  <c r="I55" i="10"/>
  <c r="I206" i="10"/>
  <c r="I340" i="10"/>
  <c r="I204" i="10"/>
  <c r="I31" i="10"/>
  <c r="I233" i="10"/>
  <c r="I96" i="10"/>
  <c r="I200" i="10"/>
  <c r="I370" i="10"/>
  <c r="I228" i="10"/>
  <c r="I309" i="10"/>
  <c r="I51" i="10"/>
  <c r="I181" i="10"/>
  <c r="I240" i="10"/>
  <c r="I264" i="10"/>
  <c r="I39" i="10"/>
  <c r="I324" i="10"/>
  <c r="I75" i="10"/>
  <c r="I374" i="10"/>
  <c r="I367" i="10"/>
  <c r="I6" i="10"/>
  <c r="I241" i="10"/>
  <c r="I242" i="10"/>
  <c r="I338" i="10"/>
  <c r="I16" i="10"/>
  <c r="I325" i="10"/>
  <c r="I177" i="10"/>
  <c r="I149" i="10"/>
  <c r="I135" i="10"/>
  <c r="I369" i="10"/>
  <c r="I222" i="10"/>
  <c r="I33" i="10"/>
  <c r="I152" i="10"/>
  <c r="I209" i="10"/>
  <c r="I59" i="10"/>
  <c r="I248" i="10"/>
  <c r="I11" i="10"/>
  <c r="I303" i="10"/>
  <c r="I376" i="10"/>
  <c r="I134" i="10"/>
  <c r="I239" i="10"/>
  <c r="I170" i="10"/>
  <c r="I118" i="10"/>
  <c r="I201" i="10"/>
  <c r="I275" i="10"/>
  <c r="I327" i="10"/>
  <c r="I164" i="10"/>
  <c r="I202" i="10"/>
  <c r="I189" i="10"/>
  <c r="I368" i="10"/>
  <c r="I121" i="10"/>
  <c r="I287" i="10"/>
  <c r="I30" i="10"/>
  <c r="I245" i="10"/>
  <c r="I257" i="10"/>
  <c r="I322" i="10"/>
  <c r="I302" i="10"/>
  <c r="I336" i="10"/>
  <c r="I77" i="10"/>
  <c r="I356" i="10"/>
  <c r="I22" i="10"/>
  <c r="I158" i="10"/>
  <c r="I230" i="10"/>
  <c r="I90" i="10"/>
  <c r="I154" i="10"/>
  <c r="I176" i="10"/>
  <c r="I316" i="10"/>
  <c r="I101" i="10"/>
  <c r="I138" i="10"/>
  <c r="I124" i="10"/>
  <c r="I371" i="10"/>
  <c r="I109" i="10"/>
  <c r="I345" i="10"/>
  <c r="I63" i="10"/>
  <c r="I174" i="10"/>
  <c r="I217" i="10"/>
  <c r="I53" i="10"/>
  <c r="I373" i="10"/>
  <c r="I237" i="10"/>
  <c r="I297" i="10"/>
  <c r="I166" i="10"/>
  <c r="I150" i="10"/>
  <c r="I95" i="10"/>
  <c r="I9" i="10"/>
  <c r="I27" i="10"/>
  <c r="I337" i="10"/>
  <c r="I179" i="10"/>
  <c r="I252" i="10"/>
  <c r="I359" i="10"/>
  <c r="I5" i="10"/>
  <c r="I35" i="10"/>
  <c r="I47" i="10"/>
  <c r="I36" i="10"/>
  <c r="I283" i="10"/>
  <c r="I42" i="10"/>
  <c r="I284" i="10"/>
  <c r="I168" i="10"/>
  <c r="I173" i="10"/>
  <c r="I107" i="10"/>
  <c r="I102" i="10"/>
  <c r="I80" i="10"/>
  <c r="I3" i="10"/>
  <c r="I382" i="10"/>
  <c r="I263" i="10"/>
  <c r="I366" i="10"/>
  <c r="I145" i="10"/>
  <c r="I328" i="10"/>
  <c r="I106" i="10"/>
  <c r="I243" i="10"/>
  <c r="I344" i="10"/>
  <c r="I108" i="10"/>
  <c r="I178" i="10"/>
  <c r="I236" i="10"/>
  <c r="I289" i="10"/>
  <c r="I172" i="10"/>
  <c r="I40" i="10"/>
  <c r="I364" i="10"/>
  <c r="I132" i="10"/>
  <c r="I92" i="10"/>
  <c r="I186" i="10"/>
  <c r="I267" i="10"/>
  <c r="I41" i="10"/>
  <c r="I156" i="10"/>
  <c r="I301" i="10"/>
  <c r="I19" i="10"/>
  <c r="I285" i="10"/>
  <c r="I383" i="10"/>
  <c r="I110" i="10"/>
  <c r="I175" i="10"/>
  <c r="I192" i="10"/>
  <c r="I300" i="10"/>
  <c r="I193" i="10"/>
  <c r="I34" i="10"/>
  <c r="I191" i="10"/>
  <c r="I224" i="10"/>
  <c r="I123" i="10"/>
  <c r="I294" i="10"/>
  <c r="I160" i="10"/>
  <c r="I117" i="10"/>
  <c r="I198" i="10"/>
  <c r="I353" i="10"/>
  <c r="I333" i="10"/>
  <c r="I280" i="10"/>
  <c r="I54" i="10"/>
  <c r="I210" i="10"/>
  <c r="I28" i="10"/>
  <c r="I68" i="10"/>
  <c r="I72" i="10"/>
  <c r="I17" i="10"/>
  <c r="I65" i="10"/>
  <c r="I329" i="10"/>
  <c r="I78" i="10"/>
  <c r="I352" i="10"/>
  <c r="I64" i="10"/>
  <c r="I216" i="10"/>
  <c r="I348" i="10"/>
  <c r="I87" i="10"/>
  <c r="I379" i="10"/>
  <c r="I197" i="10"/>
  <c r="I48" i="10"/>
  <c r="I148" i="10"/>
  <c r="I37" i="10"/>
  <c r="I12" i="10"/>
  <c r="I260" i="10"/>
  <c r="I215" i="10"/>
  <c r="I362" i="10"/>
  <c r="I142" i="10"/>
  <c r="I183" i="10"/>
  <c r="I375" i="10"/>
  <c r="I226" i="10"/>
  <c r="I62" i="10"/>
  <c r="I74" i="10"/>
  <c r="I315" i="10"/>
  <c r="I131" i="10"/>
  <c r="I314" i="10"/>
  <c r="I254" i="10"/>
  <c r="I21" i="10"/>
  <c r="I104" i="10"/>
  <c r="I127" i="10"/>
  <c r="I113" i="10"/>
  <c r="I214" i="10"/>
  <c r="I46" i="10"/>
  <c r="I82" i="10"/>
  <c r="I355" i="10"/>
  <c r="I126" i="10"/>
  <c r="I207" i="10"/>
  <c r="I143" i="10"/>
  <c r="I293" i="10"/>
  <c r="I185" i="10"/>
  <c r="I115" i="10"/>
  <c r="I331" i="10"/>
  <c r="I330" i="10"/>
  <c r="I246" i="10"/>
  <c r="I180" i="10"/>
  <c r="I255" i="10"/>
  <c r="I15" i="10"/>
  <c r="I319" i="10"/>
  <c r="I296" i="10"/>
  <c r="I114" i="10"/>
  <c r="I162" i="10"/>
  <c r="I155" i="10"/>
  <c r="I119" i="10"/>
  <c r="I349" i="10"/>
  <c r="I342" i="10"/>
  <c r="I147" i="10"/>
  <c r="I307" i="10"/>
  <c r="I238" i="10"/>
  <c r="I244" i="10"/>
  <c r="I270" i="10"/>
  <c r="I93" i="10"/>
  <c r="I14" i="10"/>
  <c r="I305" i="10"/>
  <c r="I219" i="10"/>
  <c r="I32" i="10"/>
  <c r="I56" i="10"/>
  <c r="I184" i="10"/>
  <c r="I50" i="10"/>
  <c r="I288" i="10"/>
  <c r="I234" i="10"/>
  <c r="I357" i="10"/>
  <c r="I306" i="10"/>
  <c r="I128" i="10"/>
  <c r="I163" i="10"/>
  <c r="I317" i="10"/>
  <c r="I279" i="10"/>
  <c r="I18" i="10"/>
  <c r="I290" i="10"/>
  <c r="I122" i="10"/>
  <c r="I85" i="10"/>
  <c r="I380" i="10"/>
  <c r="I335" i="10"/>
  <c r="I326" i="10"/>
  <c r="I361" i="10"/>
  <c r="I269" i="10"/>
  <c r="I120" i="10"/>
  <c r="I196" i="10"/>
  <c r="I190" i="10"/>
  <c r="I205" i="10"/>
  <c r="I318" i="10"/>
  <c r="I105" i="10"/>
  <c r="I277" i="10"/>
  <c r="I235" i="10"/>
  <c r="I195" i="10"/>
  <c r="I282" i="10"/>
  <c r="I332" i="10"/>
  <c r="I69" i="10"/>
  <c r="I266" i="10"/>
  <c r="I151" i="10"/>
  <c r="I320" i="10"/>
  <c r="I23" i="10"/>
  <c r="I381" i="10"/>
  <c r="I169" i="10"/>
  <c r="I99" i="10"/>
  <c r="I97" i="10"/>
  <c r="I258" i="10"/>
  <c r="I194" i="10"/>
  <c r="I218" i="10"/>
  <c r="I347" i="10"/>
  <c r="I44" i="10"/>
  <c r="I57" i="10"/>
  <c r="I334" i="10"/>
  <c r="I372" i="10"/>
  <c r="I377" i="10"/>
  <c r="I79" i="10"/>
  <c r="I341" i="10"/>
  <c r="I66" i="10"/>
  <c r="I339" i="10"/>
  <c r="I208" i="10"/>
  <c r="I253" i="10"/>
  <c r="I4" i="10"/>
  <c r="I144" i="10"/>
  <c r="I81" i="10"/>
  <c r="I223" i="10"/>
  <c r="I94" i="10"/>
  <c r="I29" i="10"/>
  <c r="I112" i="10"/>
  <c r="I10" i="10"/>
  <c r="I265" i="10"/>
  <c r="I146" i="10"/>
  <c r="I187" i="10"/>
  <c r="I25" i="10"/>
  <c r="I249" i="10"/>
  <c r="I261" i="10"/>
  <c r="I7" i="10"/>
  <c r="I8" i="10"/>
  <c r="I49" i="10"/>
  <c r="I378" i="10"/>
  <c r="I129" i="10"/>
  <c r="I351" i="10"/>
  <c r="I354" i="10"/>
  <c r="I350" i="10"/>
  <c r="I139" i="10"/>
  <c r="I295" i="10"/>
  <c r="I308" i="10"/>
  <c r="I38" i="10"/>
  <c r="I286" i="10"/>
  <c r="I52" i="10"/>
  <c r="I250" i="10"/>
  <c r="I291" i="10"/>
  <c r="I153" i="10"/>
  <c r="I213" i="10"/>
  <c r="I259" i="10"/>
  <c r="I225" i="10"/>
  <c r="I171" i="10"/>
  <c r="I231" i="10"/>
  <c r="I281" i="10"/>
  <c r="I247" i="10"/>
  <c r="I360" i="10"/>
  <c r="I24" i="10"/>
  <c r="I313" i="10"/>
  <c r="I165" i="10"/>
  <c r="I84" i="10"/>
  <c r="I199" i="10"/>
  <c r="I182" i="10"/>
  <c r="I76" i="10"/>
  <c r="I73" i="10"/>
  <c r="I262" i="10"/>
  <c r="I310" i="10"/>
  <c r="I299" i="10"/>
  <c r="I67" i="10"/>
  <c r="I278" i="10"/>
  <c r="I274" i="10"/>
  <c r="I98" i="10"/>
  <c r="I26" i="10"/>
  <c r="I343" i="10"/>
  <c r="I304" i="10"/>
  <c r="I311" i="10"/>
  <c r="I232" i="10"/>
  <c r="I321" i="10"/>
  <c r="I272" i="10"/>
  <c r="I292" i="10"/>
  <c r="I100" i="10"/>
  <c r="I312" i="10"/>
  <c r="I45" i="10"/>
  <c r="I20" i="10"/>
  <c r="I227" i="10"/>
  <c r="I365" i="10"/>
  <c r="I161" i="10"/>
  <c r="I271" i="10"/>
  <c r="I89" i="10"/>
  <c r="I71" i="10"/>
  <c r="I212" i="10"/>
  <c r="I251" i="10"/>
  <c r="Q383" i="10"/>
  <c r="Q382" i="10"/>
  <c r="Q381" i="10"/>
  <c r="Q380" i="10"/>
  <c r="Q379" i="10"/>
  <c r="Q377" i="10"/>
  <c r="Q376" i="10"/>
  <c r="Q375" i="10"/>
  <c r="Q374" i="10"/>
  <c r="Q373" i="10"/>
  <c r="Q372" i="10"/>
  <c r="Q371" i="10"/>
  <c r="Q370" i="10"/>
  <c r="Q369" i="10"/>
  <c r="Q367" i="10"/>
  <c r="Q368" i="10"/>
  <c r="Q366" i="10"/>
  <c r="Q148" i="10"/>
  <c r="Q26" i="10"/>
  <c r="Q365" i="10"/>
  <c r="Q364" i="10"/>
  <c r="Q363" i="10"/>
  <c r="Q362" i="10"/>
  <c r="Q361" i="10"/>
  <c r="Q360" i="10"/>
  <c r="Q358" i="10"/>
  <c r="Q356" i="10"/>
  <c r="Q355" i="10"/>
  <c r="Q353" i="10"/>
  <c r="Q352" i="10"/>
  <c r="Q351" i="10"/>
  <c r="Q350" i="10"/>
  <c r="Q348" i="10"/>
  <c r="Q347" i="10"/>
  <c r="Q346" i="10"/>
  <c r="Q345" i="10"/>
  <c r="Q344" i="10"/>
  <c r="Q343" i="10"/>
  <c r="Q342" i="10"/>
  <c r="Q341" i="10"/>
  <c r="Q340" i="10"/>
  <c r="Q339" i="10"/>
  <c r="Q338" i="10"/>
  <c r="Q337" i="10"/>
  <c r="Q336" i="10"/>
  <c r="Q335" i="10"/>
  <c r="Q334" i="10"/>
  <c r="Q333" i="10"/>
  <c r="Q332" i="10"/>
  <c r="Q331" i="10"/>
  <c r="Q330" i="10"/>
  <c r="Q329" i="10"/>
  <c r="Q328" i="10"/>
  <c r="Q327" i="10"/>
  <c r="Q326" i="10"/>
  <c r="Q325" i="10"/>
  <c r="Q324" i="10"/>
  <c r="Q323" i="10"/>
  <c r="Q322" i="10"/>
  <c r="Q48" i="10"/>
  <c r="Q260" i="10"/>
  <c r="Q321" i="10"/>
  <c r="Q320" i="10"/>
  <c r="Q319" i="10"/>
  <c r="Q316" i="10"/>
  <c r="Q317" i="10"/>
  <c r="Q314" i="10"/>
  <c r="Q357" i="10"/>
  <c r="Q245" i="10"/>
  <c r="Q318" i="10"/>
  <c r="Q315" i="10"/>
  <c r="Q313" i="10"/>
  <c r="Q312" i="10"/>
  <c r="Q311" i="10"/>
  <c r="Q310" i="10"/>
  <c r="Q309" i="10"/>
  <c r="Q308" i="10"/>
  <c r="Q307" i="10"/>
  <c r="Q306" i="10"/>
  <c r="Q304" i="10"/>
  <c r="Q303" i="10"/>
  <c r="Q302" i="10"/>
  <c r="Q301" i="10"/>
  <c r="Q300" i="10"/>
  <c r="Q299" i="10"/>
  <c r="Q298" i="10"/>
  <c r="Q297" i="10"/>
  <c r="Q296" i="10"/>
  <c r="Q295" i="10"/>
  <c r="Q294" i="10"/>
  <c r="Q293" i="10"/>
  <c r="Q291" i="10"/>
  <c r="Q290" i="10"/>
  <c r="Q289" i="10"/>
  <c r="Q288" i="10"/>
  <c r="Q287" i="10"/>
  <c r="Q286" i="10"/>
  <c r="Q284" i="10"/>
  <c r="Q283" i="10"/>
  <c r="Q282" i="10"/>
  <c r="Q281" i="10"/>
  <c r="Q280" i="10"/>
  <c r="Q279" i="10"/>
  <c r="Q305" i="10"/>
  <c r="Q278" i="10"/>
  <c r="Q277" i="10"/>
  <c r="Q276" i="10"/>
  <c r="Q275" i="10"/>
  <c r="Q274" i="10"/>
  <c r="Q273" i="10"/>
  <c r="Q272" i="10"/>
  <c r="Q256" i="10"/>
  <c r="Q359" i="10"/>
  <c r="Q21" i="10"/>
  <c r="Q271" i="10"/>
  <c r="Q270" i="10"/>
  <c r="Q269" i="10"/>
  <c r="Q268" i="10"/>
  <c r="Q267" i="10"/>
  <c r="Q266" i="10"/>
  <c r="Q264" i="10"/>
  <c r="Q263" i="10"/>
  <c r="Q262" i="10"/>
  <c r="Q261" i="10"/>
  <c r="Q259" i="10"/>
  <c r="Q258" i="10"/>
  <c r="Q257" i="10"/>
  <c r="Q255" i="10"/>
  <c r="Q254" i="10"/>
  <c r="Q253" i="10"/>
  <c r="Q252" i="10"/>
  <c r="Q349" i="10"/>
  <c r="Q249" i="10"/>
  <c r="Q49" i="10"/>
  <c r="Q251" i="10"/>
  <c r="Q250" i="10"/>
  <c r="Q248" i="10"/>
  <c r="Q247" i="10"/>
  <c r="Q246" i="10"/>
  <c r="Q244" i="10"/>
  <c r="Q243" i="10"/>
  <c r="Q242" i="10"/>
  <c r="Q241" i="10"/>
  <c r="Q240" i="10"/>
  <c r="Q239" i="10"/>
  <c r="Q238" i="10"/>
  <c r="Q237" i="10"/>
  <c r="Q236" i="10"/>
  <c r="Q235" i="10"/>
  <c r="Q234" i="10"/>
  <c r="Q233" i="10"/>
  <c r="Q232" i="10"/>
  <c r="Q285" i="10"/>
  <c r="Q231" i="10"/>
  <c r="Q230" i="10"/>
  <c r="Q229" i="10"/>
  <c r="Q228" i="10"/>
  <c r="Q227" i="10"/>
  <c r="Q226" i="10"/>
  <c r="Q225" i="10"/>
  <c r="Q224" i="10"/>
  <c r="Q223" i="10"/>
  <c r="Q222" i="10"/>
  <c r="Q221" i="10"/>
  <c r="Q220" i="10"/>
  <c r="Q218" i="10"/>
  <c r="Q217" i="10"/>
  <c r="Q216" i="10"/>
  <c r="Q215" i="10"/>
  <c r="Q214" i="10"/>
  <c r="Q213" i="10"/>
  <c r="Q292" i="10"/>
  <c r="Q265" i="10"/>
  <c r="Q212" i="10"/>
  <c r="Q211" i="10"/>
  <c r="Q210" i="10"/>
  <c r="Q209" i="10"/>
  <c r="Q208" i="10"/>
  <c r="Q207" i="10"/>
  <c r="Q206" i="10"/>
  <c r="Q205" i="10"/>
  <c r="Q204" i="10"/>
  <c r="Q203" i="10"/>
  <c r="Q202" i="10"/>
  <c r="Q201" i="10"/>
  <c r="Q200" i="10"/>
  <c r="Q199" i="10"/>
  <c r="Q198" i="10"/>
  <c r="Q197" i="10"/>
  <c r="Q196" i="10"/>
  <c r="Q195" i="10"/>
  <c r="Q194" i="10"/>
  <c r="Q193" i="10"/>
  <c r="Q192" i="10"/>
  <c r="Q190" i="10"/>
  <c r="Q191" i="10"/>
  <c r="Q189" i="10"/>
  <c r="Q188" i="10"/>
  <c r="Q187" i="10"/>
  <c r="Q186" i="10"/>
  <c r="Q185" i="10"/>
  <c r="Q184" i="10"/>
  <c r="Q183" i="10"/>
  <c r="Q182" i="10"/>
  <c r="Q180" i="10"/>
  <c r="Q179" i="10"/>
  <c r="Q178" i="10"/>
  <c r="Q177" i="10"/>
  <c r="Q176" i="10"/>
  <c r="Q175" i="10"/>
  <c r="Q174" i="10"/>
  <c r="Q173" i="10"/>
  <c r="Q172" i="10"/>
  <c r="Q171" i="10"/>
  <c r="Q170" i="10"/>
  <c r="Q169" i="10"/>
  <c r="Q168" i="10"/>
  <c r="Q167" i="10"/>
  <c r="Q166" i="10"/>
  <c r="Q165" i="10"/>
  <c r="Q164" i="10"/>
  <c r="Q163" i="10"/>
  <c r="Q162" i="10"/>
  <c r="Q161" i="10"/>
  <c r="Q160" i="10"/>
  <c r="Q159" i="10"/>
  <c r="Q354" i="10"/>
  <c r="Q158" i="10"/>
  <c r="Q157" i="10"/>
  <c r="Q156" i="10"/>
  <c r="Q155" i="10"/>
  <c r="Q154" i="10"/>
  <c r="Q153" i="10"/>
  <c r="Q152" i="10"/>
  <c r="Q151" i="10"/>
  <c r="Q150" i="10"/>
  <c r="Q149" i="10"/>
  <c r="Q147" i="10"/>
  <c r="Q146" i="10"/>
  <c r="Q145" i="10"/>
  <c r="Q144" i="10"/>
  <c r="Q143" i="10"/>
  <c r="Q141" i="10"/>
  <c r="Q140" i="10"/>
  <c r="Q139" i="10"/>
  <c r="Q138" i="10"/>
  <c r="Q137" i="10"/>
  <c r="Q136" i="10"/>
  <c r="Q135" i="10"/>
  <c r="Q134" i="10"/>
  <c r="Q133" i="10"/>
  <c r="Q132" i="10"/>
  <c r="Q131" i="10"/>
  <c r="Q130" i="10"/>
  <c r="Q129" i="10"/>
  <c r="Q128" i="10"/>
  <c r="Q127" i="10"/>
  <c r="Q126" i="10"/>
  <c r="Q125" i="10"/>
  <c r="Q124" i="10"/>
  <c r="Q123" i="10"/>
  <c r="Q121" i="10"/>
  <c r="Q120" i="10"/>
  <c r="Q119" i="10"/>
  <c r="Q118" i="10"/>
  <c r="Q117" i="10"/>
  <c r="Q116" i="10"/>
  <c r="Q115" i="10"/>
  <c r="Q114" i="10"/>
  <c r="Q113" i="10"/>
  <c r="Q112" i="10"/>
  <c r="Q111" i="10"/>
  <c r="Q110" i="10"/>
  <c r="Q109" i="10"/>
  <c r="Q108" i="10"/>
  <c r="Q107" i="10"/>
  <c r="Q106" i="10"/>
  <c r="Q105" i="10"/>
  <c r="Q104" i="10"/>
  <c r="Q103" i="10"/>
  <c r="Q102" i="10"/>
  <c r="Q101" i="10"/>
  <c r="Q15" i="10"/>
  <c r="Q122" i="10"/>
  <c r="Q100" i="10"/>
  <c r="Q99" i="10"/>
  <c r="Q142" i="10"/>
  <c r="Q46" i="10"/>
  <c r="Q98" i="10"/>
  <c r="Q97" i="10"/>
  <c r="Q96" i="10"/>
  <c r="Q95" i="10"/>
  <c r="Q94" i="10"/>
  <c r="Q93" i="10"/>
  <c r="Q92" i="10"/>
  <c r="Q91" i="10"/>
  <c r="Q90" i="10"/>
  <c r="Q89" i="10"/>
  <c r="Q88" i="10"/>
  <c r="Q87" i="10"/>
  <c r="Q86" i="10"/>
  <c r="Q85" i="10"/>
  <c r="Q84" i="10"/>
  <c r="Q83" i="10"/>
  <c r="Q82" i="10"/>
  <c r="Q81" i="10"/>
  <c r="Q80" i="10"/>
  <c r="Q79" i="10"/>
  <c r="Q78" i="10"/>
  <c r="Q77" i="10"/>
  <c r="Q4" i="10"/>
  <c r="Q76" i="10"/>
  <c r="Q75" i="10"/>
  <c r="Q74" i="10"/>
  <c r="Q73" i="10"/>
  <c r="Q72" i="10"/>
  <c r="Q181" i="10"/>
  <c r="Q71" i="10"/>
  <c r="Q70" i="10"/>
  <c r="Q69" i="10"/>
  <c r="Q68" i="10"/>
  <c r="Q67" i="10"/>
  <c r="Q66" i="10"/>
  <c r="Q65" i="10"/>
  <c r="Q64" i="10"/>
  <c r="Q63" i="10"/>
  <c r="Q62" i="10"/>
  <c r="Q61" i="10"/>
  <c r="Q60" i="10"/>
  <c r="Q59" i="10"/>
  <c r="Q58" i="10"/>
  <c r="Q57" i="10"/>
  <c r="Q56" i="10"/>
  <c r="Q55" i="10"/>
  <c r="Q54" i="10"/>
  <c r="Q53" i="10"/>
  <c r="Q52" i="10"/>
  <c r="Q51" i="10"/>
  <c r="Q50" i="10"/>
  <c r="Q47" i="10"/>
  <c r="Q378" i="10"/>
  <c r="Q219" i="10"/>
  <c r="Q45" i="10"/>
  <c r="Q44" i="10"/>
  <c r="Q43" i="10"/>
  <c r="Q42" i="10"/>
  <c r="Q41" i="10"/>
  <c r="Q40" i="10"/>
  <c r="Q39" i="10"/>
  <c r="Q38" i="10"/>
  <c r="Q37" i="10"/>
  <c r="Q36" i="10"/>
  <c r="Q35" i="10"/>
  <c r="Q34" i="10"/>
  <c r="Q33" i="10"/>
  <c r="Q32" i="10"/>
  <c r="Q31" i="10"/>
  <c r="Q30" i="10"/>
  <c r="Q29" i="10"/>
  <c r="Q28" i="10"/>
  <c r="Q27" i="10"/>
  <c r="Q25" i="10"/>
  <c r="Q24" i="10"/>
  <c r="Q23" i="10"/>
  <c r="Q22" i="10"/>
  <c r="Q20" i="10"/>
  <c r="Q19" i="10"/>
  <c r="Q18" i="10"/>
  <c r="Q17" i="10"/>
  <c r="Q16" i="10"/>
  <c r="Q14" i="10"/>
  <c r="Q13" i="10"/>
  <c r="Q12" i="10"/>
  <c r="Q11" i="10"/>
  <c r="Q10" i="10"/>
  <c r="Q9" i="10"/>
  <c r="Q8" i="10"/>
  <c r="Q7" i="10"/>
  <c r="Q6" i="10"/>
  <c r="Q5" i="10"/>
  <c r="Q3" i="10"/>
  <c r="O383" i="10"/>
  <c r="O382" i="10"/>
  <c r="O381" i="10"/>
  <c r="O380" i="10"/>
  <c r="O379" i="10"/>
  <c r="O377" i="10"/>
  <c r="O376" i="10"/>
  <c r="O375" i="10"/>
  <c r="O374" i="10"/>
  <c r="O373" i="10"/>
  <c r="O372" i="10"/>
  <c r="O371" i="10"/>
  <c r="O370" i="10"/>
  <c r="O369" i="10"/>
  <c r="O367" i="10"/>
  <c r="O368" i="10"/>
  <c r="O366" i="10"/>
  <c r="O148" i="10"/>
  <c r="O26" i="10"/>
  <c r="O365" i="10"/>
  <c r="O364" i="10"/>
  <c r="O363" i="10"/>
  <c r="O362" i="10"/>
  <c r="O361" i="10"/>
  <c r="O360" i="10"/>
  <c r="O358" i="10"/>
  <c r="O356" i="10"/>
  <c r="O355" i="10"/>
  <c r="O353" i="10"/>
  <c r="O352" i="10"/>
  <c r="O351" i="10"/>
  <c r="O350" i="10"/>
  <c r="O348" i="10"/>
  <c r="O347" i="10"/>
  <c r="O346" i="10"/>
  <c r="O345" i="10"/>
  <c r="O344" i="10"/>
  <c r="O343" i="10"/>
  <c r="O342" i="10"/>
  <c r="O341" i="10"/>
  <c r="O340" i="10"/>
  <c r="O339" i="10"/>
  <c r="O338" i="10"/>
  <c r="O337" i="10"/>
  <c r="O336" i="10"/>
  <c r="O335" i="10"/>
  <c r="O334" i="10"/>
  <c r="O333" i="10"/>
  <c r="O332" i="10"/>
  <c r="O331" i="10"/>
  <c r="O330" i="10"/>
  <c r="O329" i="10"/>
  <c r="O328" i="10"/>
  <c r="O327" i="10"/>
  <c r="O326" i="10"/>
  <c r="O325" i="10"/>
  <c r="O324" i="10"/>
  <c r="O323" i="10"/>
  <c r="O322" i="10"/>
  <c r="O48" i="10"/>
  <c r="O260" i="10"/>
  <c r="O321" i="10"/>
  <c r="O320" i="10"/>
  <c r="O319" i="10"/>
  <c r="O316" i="10"/>
  <c r="O317" i="10"/>
  <c r="O314" i="10"/>
  <c r="O357" i="10"/>
  <c r="O245" i="10"/>
  <c r="O318" i="10"/>
  <c r="O315" i="10"/>
  <c r="O313" i="10"/>
  <c r="O312" i="10"/>
  <c r="O311" i="10"/>
  <c r="O310" i="10"/>
  <c r="O309" i="10"/>
  <c r="O308" i="10"/>
  <c r="O307" i="10"/>
  <c r="O306" i="10"/>
  <c r="O304" i="10"/>
  <c r="O303" i="10"/>
  <c r="O302" i="10"/>
  <c r="O301" i="10"/>
  <c r="O300" i="10"/>
  <c r="O299" i="10"/>
  <c r="O298" i="10"/>
  <c r="O297" i="10"/>
  <c r="O296" i="10"/>
  <c r="O295" i="10"/>
  <c r="O294" i="10"/>
  <c r="O293" i="10"/>
  <c r="O291" i="10"/>
  <c r="O290" i="10"/>
  <c r="O289" i="10"/>
  <c r="O288" i="10"/>
  <c r="O287" i="10"/>
  <c r="O286" i="10"/>
  <c r="O284" i="10"/>
  <c r="O283" i="10"/>
  <c r="O282" i="10"/>
  <c r="O281" i="10"/>
  <c r="O280" i="10"/>
  <c r="O279" i="10"/>
  <c r="O305" i="10"/>
  <c r="O278" i="10"/>
  <c r="O277" i="10"/>
  <c r="O276" i="10"/>
  <c r="O275" i="10"/>
  <c r="O274" i="10"/>
  <c r="O273" i="10"/>
  <c r="O272" i="10"/>
  <c r="O256" i="10"/>
  <c r="O359" i="10"/>
  <c r="O21" i="10"/>
  <c r="O271" i="10"/>
  <c r="O270" i="10"/>
  <c r="O269" i="10"/>
  <c r="O268" i="10"/>
  <c r="O267" i="10"/>
  <c r="O266" i="10"/>
  <c r="O264" i="10"/>
  <c r="O263" i="10"/>
  <c r="O262" i="10"/>
  <c r="O261" i="10"/>
  <c r="O259" i="10"/>
  <c r="O258" i="10"/>
  <c r="O257" i="10"/>
  <c r="O255" i="10"/>
  <c r="O254" i="10"/>
  <c r="O253" i="10"/>
  <c r="O252" i="10"/>
  <c r="O349" i="10"/>
  <c r="O249" i="10"/>
  <c r="O49" i="10"/>
  <c r="O251" i="10"/>
  <c r="O250" i="10"/>
  <c r="O248" i="10"/>
  <c r="O247" i="10"/>
  <c r="O246" i="10"/>
  <c r="O244" i="10"/>
  <c r="O243" i="10"/>
  <c r="O242" i="10"/>
  <c r="O241" i="10"/>
  <c r="O240" i="10"/>
  <c r="O239" i="10"/>
  <c r="O238" i="10"/>
  <c r="O237" i="10"/>
  <c r="O236" i="10"/>
  <c r="O235" i="10"/>
  <c r="O234" i="10"/>
  <c r="O233" i="10"/>
  <c r="O232" i="10"/>
  <c r="O285" i="10"/>
  <c r="O231" i="10"/>
  <c r="O230" i="10"/>
  <c r="O229" i="10"/>
  <c r="O228" i="10"/>
  <c r="O227" i="10"/>
  <c r="O226" i="10"/>
  <c r="O225" i="10"/>
  <c r="O224" i="10"/>
  <c r="O223" i="10"/>
  <c r="O222" i="10"/>
  <c r="O221" i="10"/>
  <c r="O220" i="10"/>
  <c r="O218" i="10"/>
  <c r="O217" i="10"/>
  <c r="O216" i="10"/>
  <c r="O215" i="10"/>
  <c r="O214" i="10"/>
  <c r="O213" i="10"/>
  <c r="O292" i="10"/>
  <c r="O265" i="10"/>
  <c r="O212" i="10"/>
  <c r="O211" i="10"/>
  <c r="O210" i="10"/>
  <c r="O209" i="10"/>
  <c r="O208" i="10"/>
  <c r="O207" i="10"/>
  <c r="O206" i="10"/>
  <c r="O205" i="10"/>
  <c r="O204" i="10"/>
  <c r="O203" i="10"/>
  <c r="O202" i="10"/>
  <c r="O201" i="10"/>
  <c r="O200" i="10"/>
  <c r="O199" i="10"/>
  <c r="O198" i="10"/>
  <c r="O197" i="10"/>
  <c r="O196" i="10"/>
  <c r="O195" i="10"/>
  <c r="O194" i="10"/>
  <c r="O193" i="10"/>
  <c r="O192" i="10"/>
  <c r="O190" i="10"/>
  <c r="O191" i="10"/>
  <c r="O189" i="10"/>
  <c r="O188" i="10"/>
  <c r="O187" i="10"/>
  <c r="O186" i="10"/>
  <c r="O185" i="10"/>
  <c r="O184" i="10"/>
  <c r="O183" i="10"/>
  <c r="O182" i="10"/>
  <c r="O180" i="10"/>
  <c r="O179" i="10"/>
  <c r="O178" i="10"/>
  <c r="O177" i="10"/>
  <c r="O176" i="10"/>
  <c r="O175" i="10"/>
  <c r="O174" i="10"/>
  <c r="O173" i="10"/>
  <c r="O172" i="10"/>
  <c r="O171" i="10"/>
  <c r="O170" i="10"/>
  <c r="O169" i="10"/>
  <c r="O168" i="10"/>
  <c r="O167" i="10"/>
  <c r="O166" i="10"/>
  <c r="O165" i="10"/>
  <c r="O164" i="10"/>
  <c r="O163" i="10"/>
  <c r="O162" i="10"/>
  <c r="O161" i="10"/>
  <c r="O160" i="10"/>
  <c r="O159" i="10"/>
  <c r="O354" i="10"/>
  <c r="O158" i="10"/>
  <c r="O157" i="10"/>
  <c r="O156" i="10"/>
  <c r="O155" i="10"/>
  <c r="O154" i="10"/>
  <c r="O153" i="10"/>
  <c r="O152" i="10"/>
  <c r="O151" i="10"/>
  <c r="O150" i="10"/>
  <c r="O149" i="10"/>
  <c r="O147" i="10"/>
  <c r="O146" i="10"/>
  <c r="O145" i="10"/>
  <c r="O144" i="10"/>
  <c r="O143" i="10"/>
  <c r="O141" i="10"/>
  <c r="O140" i="10"/>
  <c r="O139" i="10"/>
  <c r="O138" i="10"/>
  <c r="O137" i="10"/>
  <c r="O136" i="10"/>
  <c r="O135" i="10"/>
  <c r="O134" i="10"/>
  <c r="O133" i="10"/>
  <c r="O132" i="10"/>
  <c r="O131" i="10"/>
  <c r="O130" i="10"/>
  <c r="O129" i="10"/>
  <c r="O128" i="10"/>
  <c r="O127" i="10"/>
  <c r="O126" i="10"/>
  <c r="O125" i="10"/>
  <c r="O124" i="10"/>
  <c r="O123" i="10"/>
  <c r="O121" i="10"/>
  <c r="O120" i="10"/>
  <c r="O119" i="10"/>
  <c r="O118" i="10"/>
  <c r="O117" i="10"/>
  <c r="O116" i="10"/>
  <c r="O115" i="10"/>
  <c r="O114" i="10"/>
  <c r="O113" i="10"/>
  <c r="O112" i="10"/>
  <c r="O111" i="10"/>
  <c r="O110" i="10"/>
  <c r="O109" i="10"/>
  <c r="O108" i="10"/>
  <c r="O107" i="10"/>
  <c r="O106" i="10"/>
  <c r="O105" i="10"/>
  <c r="O104" i="10"/>
  <c r="O103" i="10"/>
  <c r="O102" i="10"/>
  <c r="O101" i="10"/>
  <c r="O15" i="10"/>
  <c r="O122" i="10"/>
  <c r="O100" i="10"/>
  <c r="O99" i="10"/>
  <c r="O142" i="10"/>
  <c r="O46" i="10"/>
  <c r="O98" i="10"/>
  <c r="O97" i="10"/>
  <c r="O96" i="10"/>
  <c r="O95" i="10"/>
  <c r="O94" i="10"/>
  <c r="O93" i="10"/>
  <c r="O92" i="10"/>
  <c r="O91" i="10"/>
  <c r="O90" i="10"/>
  <c r="O89" i="10"/>
  <c r="O88" i="10"/>
  <c r="O87" i="10"/>
  <c r="O86" i="10"/>
  <c r="O85" i="10"/>
  <c r="O84" i="10"/>
  <c r="O83" i="10"/>
  <c r="O82" i="10"/>
  <c r="O81" i="10"/>
  <c r="O80" i="10"/>
  <c r="O79" i="10"/>
  <c r="O78" i="10"/>
  <c r="O77" i="10"/>
  <c r="O4" i="10"/>
  <c r="O76" i="10"/>
  <c r="O75" i="10"/>
  <c r="O74" i="10"/>
  <c r="O73" i="10"/>
  <c r="O72" i="10"/>
  <c r="O181" i="10"/>
  <c r="O71" i="10"/>
  <c r="O70" i="10"/>
  <c r="O69" i="10"/>
  <c r="O68" i="10"/>
  <c r="O67" i="10"/>
  <c r="O66" i="10"/>
  <c r="O65" i="10"/>
  <c r="O64" i="10"/>
  <c r="O63" i="10"/>
  <c r="O62" i="10"/>
  <c r="O61" i="10"/>
  <c r="O60" i="10"/>
  <c r="O59" i="10"/>
  <c r="O58" i="10"/>
  <c r="O57" i="10"/>
  <c r="O56" i="10"/>
  <c r="O55" i="10"/>
  <c r="O54" i="10"/>
  <c r="O53" i="10"/>
  <c r="O52" i="10"/>
  <c r="O51" i="10"/>
  <c r="O50" i="10"/>
  <c r="O47" i="10"/>
  <c r="O378" i="10"/>
  <c r="O219" i="10"/>
  <c r="O45" i="10"/>
  <c r="O44" i="10"/>
  <c r="O43" i="10"/>
  <c r="O42" i="10"/>
  <c r="O41" i="10"/>
  <c r="O40" i="10"/>
  <c r="O39" i="10"/>
  <c r="O38" i="10"/>
  <c r="O37" i="10"/>
  <c r="O36" i="10"/>
  <c r="O35" i="10"/>
  <c r="O34" i="10"/>
  <c r="O33" i="10"/>
  <c r="O32" i="10"/>
  <c r="O31" i="10"/>
  <c r="O30" i="10"/>
  <c r="O29" i="10"/>
  <c r="O28" i="10"/>
  <c r="O27" i="10"/>
  <c r="O25" i="10"/>
  <c r="O24" i="10"/>
  <c r="O23" i="10"/>
  <c r="O22" i="10"/>
  <c r="O20" i="10"/>
  <c r="O19" i="10"/>
  <c r="O18" i="10"/>
  <c r="O17" i="10"/>
  <c r="O16" i="10"/>
  <c r="O14" i="10"/>
  <c r="O13" i="10"/>
  <c r="O12" i="10"/>
  <c r="O11" i="10"/>
  <c r="O10" i="10"/>
  <c r="O9" i="10"/>
  <c r="O8" i="10"/>
  <c r="O7" i="10"/>
  <c r="O6" i="10"/>
  <c r="O5" i="10"/>
  <c r="O3" i="10"/>
  <c r="M383" i="10"/>
  <c r="M382" i="10"/>
  <c r="M381" i="10"/>
  <c r="M380" i="10"/>
  <c r="M379" i="10"/>
  <c r="M377" i="10"/>
  <c r="M376" i="10"/>
  <c r="M375" i="10"/>
  <c r="M374" i="10"/>
  <c r="M373" i="10"/>
  <c r="M372" i="10"/>
  <c r="M371" i="10"/>
  <c r="M370" i="10"/>
  <c r="M369" i="10"/>
  <c r="M367" i="10"/>
  <c r="M368" i="10"/>
  <c r="M366" i="10"/>
  <c r="M148" i="10"/>
  <c r="M26" i="10"/>
  <c r="M365" i="10"/>
  <c r="M364" i="10"/>
  <c r="M363" i="10"/>
  <c r="M362" i="10"/>
  <c r="M361" i="10"/>
  <c r="M360" i="10"/>
  <c r="M358" i="10"/>
  <c r="M356" i="10"/>
  <c r="M355" i="10"/>
  <c r="M353" i="10"/>
  <c r="M352" i="10"/>
  <c r="M351" i="10"/>
  <c r="M350"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48" i="10"/>
  <c r="M260" i="10"/>
  <c r="M321" i="10"/>
  <c r="M320" i="10"/>
  <c r="M319" i="10"/>
  <c r="M316" i="10"/>
  <c r="M317" i="10"/>
  <c r="M314" i="10"/>
  <c r="M357" i="10"/>
  <c r="M245" i="10"/>
  <c r="M318" i="10"/>
  <c r="M315" i="10"/>
  <c r="M313" i="10"/>
  <c r="M312" i="10"/>
  <c r="M311" i="10"/>
  <c r="M310" i="10"/>
  <c r="M309" i="10"/>
  <c r="M308" i="10"/>
  <c r="M307" i="10"/>
  <c r="M306" i="10"/>
  <c r="M304" i="10"/>
  <c r="M303" i="10"/>
  <c r="M302" i="10"/>
  <c r="M301" i="10"/>
  <c r="M300" i="10"/>
  <c r="M299" i="10"/>
  <c r="M298" i="10"/>
  <c r="M297" i="10"/>
  <c r="M296" i="10"/>
  <c r="M295" i="10"/>
  <c r="M294" i="10"/>
  <c r="M293" i="10"/>
  <c r="M291" i="10"/>
  <c r="M290" i="10"/>
  <c r="M289" i="10"/>
  <c r="M288" i="10"/>
  <c r="M287" i="10"/>
  <c r="M286" i="10"/>
  <c r="M284" i="10"/>
  <c r="M283" i="10"/>
  <c r="M282" i="10"/>
  <c r="M281" i="10"/>
  <c r="M280" i="10"/>
  <c r="M279" i="10"/>
  <c r="M305" i="10"/>
  <c r="M278" i="10"/>
  <c r="M277" i="10"/>
  <c r="M276" i="10"/>
  <c r="M275" i="10"/>
  <c r="M274" i="10"/>
  <c r="M273" i="10"/>
  <c r="M272" i="10"/>
  <c r="M256" i="10"/>
  <c r="M359" i="10"/>
  <c r="M21" i="10"/>
  <c r="M271" i="10"/>
  <c r="M270" i="10"/>
  <c r="M269" i="10"/>
  <c r="M268" i="10"/>
  <c r="M267" i="10"/>
  <c r="M266" i="10"/>
  <c r="M264" i="10"/>
  <c r="M263" i="10"/>
  <c r="M262" i="10"/>
  <c r="M261" i="10"/>
  <c r="M259" i="10"/>
  <c r="M258" i="10"/>
  <c r="M257" i="10"/>
  <c r="M255" i="10"/>
  <c r="M254" i="10"/>
  <c r="M253" i="10"/>
  <c r="M252" i="10"/>
  <c r="M349" i="10"/>
  <c r="M249" i="10"/>
  <c r="M49" i="10"/>
  <c r="M251" i="10"/>
  <c r="M250" i="10"/>
  <c r="M248" i="10"/>
  <c r="M247" i="10"/>
  <c r="M246" i="10"/>
  <c r="M244" i="10"/>
  <c r="M243" i="10"/>
  <c r="M242" i="10"/>
  <c r="M241" i="10"/>
  <c r="M240" i="10"/>
  <c r="M239" i="10"/>
  <c r="M238" i="10"/>
  <c r="M237" i="10"/>
  <c r="M236" i="10"/>
  <c r="M235" i="10"/>
  <c r="M234" i="10"/>
  <c r="M233" i="10"/>
  <c r="M232" i="10"/>
  <c r="M285" i="10"/>
  <c r="M231" i="10"/>
  <c r="M230" i="10"/>
  <c r="M229" i="10"/>
  <c r="M228" i="10"/>
  <c r="M227" i="10"/>
  <c r="M226" i="10"/>
  <c r="M225" i="10"/>
  <c r="M224" i="10"/>
  <c r="M223" i="10"/>
  <c r="M222" i="10"/>
  <c r="M221" i="10"/>
  <c r="M220" i="10"/>
  <c r="M218" i="10"/>
  <c r="M217" i="10"/>
  <c r="M216" i="10"/>
  <c r="M215" i="10"/>
  <c r="M214" i="10"/>
  <c r="M213" i="10"/>
  <c r="M292" i="10"/>
  <c r="M265" i="10"/>
  <c r="M212" i="10"/>
  <c r="M211" i="10"/>
  <c r="M210" i="10"/>
  <c r="M209" i="10"/>
  <c r="M208" i="10"/>
  <c r="M207" i="10"/>
  <c r="M206" i="10"/>
  <c r="M205" i="10"/>
  <c r="M204" i="10"/>
  <c r="M203" i="10"/>
  <c r="M202" i="10"/>
  <c r="M201" i="10"/>
  <c r="M200" i="10"/>
  <c r="M199" i="10"/>
  <c r="M198" i="10"/>
  <c r="M197" i="10"/>
  <c r="M196" i="10"/>
  <c r="M195" i="10"/>
  <c r="M194" i="10"/>
  <c r="M193" i="10"/>
  <c r="M192" i="10"/>
  <c r="M190" i="10"/>
  <c r="M191" i="10"/>
  <c r="M189" i="10"/>
  <c r="M188" i="10"/>
  <c r="M187" i="10"/>
  <c r="M186" i="10"/>
  <c r="M185" i="10"/>
  <c r="M184" i="10"/>
  <c r="M183" i="10"/>
  <c r="M182" i="10"/>
  <c r="M180" i="10"/>
  <c r="M179" i="10"/>
  <c r="M178" i="10"/>
  <c r="M177" i="10"/>
  <c r="M176" i="10"/>
  <c r="M175" i="10"/>
  <c r="M174" i="10"/>
  <c r="M173" i="10"/>
  <c r="M172" i="10"/>
  <c r="M171" i="10"/>
  <c r="M170" i="10"/>
  <c r="M169" i="10"/>
  <c r="M168" i="10"/>
  <c r="M167" i="10"/>
  <c r="M166" i="10"/>
  <c r="M165" i="10"/>
  <c r="M164" i="10"/>
  <c r="M163" i="10"/>
  <c r="M162" i="10"/>
  <c r="M161" i="10"/>
  <c r="M160" i="10"/>
  <c r="M159" i="10"/>
  <c r="M354" i="10"/>
  <c r="M158" i="10"/>
  <c r="M157" i="10"/>
  <c r="M156" i="10"/>
  <c r="M155" i="10"/>
  <c r="M154" i="10"/>
  <c r="M153" i="10"/>
  <c r="M152" i="10"/>
  <c r="M151" i="10"/>
  <c r="M150" i="10"/>
  <c r="M149" i="10"/>
  <c r="M147" i="10"/>
  <c r="M146" i="10"/>
  <c r="M145" i="10"/>
  <c r="M144" i="10"/>
  <c r="M143" i="10"/>
  <c r="M141" i="10"/>
  <c r="M140" i="10"/>
  <c r="M139" i="10"/>
  <c r="M138" i="10"/>
  <c r="M137" i="10"/>
  <c r="M136" i="10"/>
  <c r="M135" i="10"/>
  <c r="M134" i="10"/>
  <c r="M133" i="10"/>
  <c r="M132" i="10"/>
  <c r="M131" i="10"/>
  <c r="M130" i="10"/>
  <c r="M129" i="10"/>
  <c r="M128" i="10"/>
  <c r="M127" i="10"/>
  <c r="M126" i="10"/>
  <c r="M125" i="10"/>
  <c r="M124" i="10"/>
  <c r="M123" i="10"/>
  <c r="M121" i="10"/>
  <c r="M120" i="10"/>
  <c r="M119" i="10"/>
  <c r="M118" i="10"/>
  <c r="M117" i="10"/>
  <c r="M116" i="10"/>
  <c r="M115" i="10"/>
  <c r="M114" i="10"/>
  <c r="M113" i="10"/>
  <c r="M112" i="10"/>
  <c r="M111" i="10"/>
  <c r="M110" i="10"/>
  <c r="M109" i="10"/>
  <c r="M108" i="10"/>
  <c r="M107" i="10"/>
  <c r="M106" i="10"/>
  <c r="M105" i="10"/>
  <c r="M104" i="10"/>
  <c r="M103" i="10"/>
  <c r="M102" i="10"/>
  <c r="M101" i="10"/>
  <c r="M15" i="10"/>
  <c r="M122" i="10"/>
  <c r="M100" i="10"/>
  <c r="M99" i="10"/>
  <c r="M142" i="10"/>
  <c r="M46" i="10"/>
  <c r="M98" i="10"/>
  <c r="M97" i="10"/>
  <c r="M96" i="10"/>
  <c r="M95" i="10"/>
  <c r="M94" i="10"/>
  <c r="M93" i="10"/>
  <c r="M92" i="10"/>
  <c r="M91" i="10"/>
  <c r="M90" i="10"/>
  <c r="M89" i="10"/>
  <c r="M88" i="10"/>
  <c r="M87" i="10"/>
  <c r="M86" i="10"/>
  <c r="M85" i="10"/>
  <c r="M84" i="10"/>
  <c r="M83" i="10"/>
  <c r="M82" i="10"/>
  <c r="M81" i="10"/>
  <c r="M80" i="10"/>
  <c r="M79" i="10"/>
  <c r="M78" i="10"/>
  <c r="M77" i="10"/>
  <c r="M4" i="10"/>
  <c r="M76" i="10"/>
  <c r="M75" i="10"/>
  <c r="M74" i="10"/>
  <c r="M73" i="10"/>
  <c r="M72" i="10"/>
  <c r="M181" i="10"/>
  <c r="M71" i="10"/>
  <c r="M70" i="10"/>
  <c r="M69" i="10"/>
  <c r="M68" i="10"/>
  <c r="M67" i="10"/>
  <c r="M66" i="10"/>
  <c r="M65" i="10"/>
  <c r="M64" i="10"/>
  <c r="M63" i="10"/>
  <c r="M62" i="10"/>
  <c r="M61" i="10"/>
  <c r="M60" i="10"/>
  <c r="M59" i="10"/>
  <c r="M58" i="10"/>
  <c r="M57" i="10"/>
  <c r="M56" i="10"/>
  <c r="M55" i="10"/>
  <c r="M54" i="10"/>
  <c r="M53" i="10"/>
  <c r="M52" i="10"/>
  <c r="M51" i="10"/>
  <c r="M50" i="10"/>
  <c r="M47" i="10"/>
  <c r="M378" i="10"/>
  <c r="M219" i="10"/>
  <c r="M45" i="10"/>
  <c r="M44" i="10"/>
  <c r="M43" i="10"/>
  <c r="M42" i="10"/>
  <c r="M41" i="10"/>
  <c r="M40" i="10"/>
  <c r="M39" i="10"/>
  <c r="M38" i="10"/>
  <c r="M37" i="10"/>
  <c r="M36" i="10"/>
  <c r="M35" i="10"/>
  <c r="M34" i="10"/>
  <c r="M33" i="10"/>
  <c r="M32" i="10"/>
  <c r="M31" i="10"/>
  <c r="M30" i="10"/>
  <c r="M29" i="10"/>
  <c r="M28" i="10"/>
  <c r="M27" i="10"/>
  <c r="M25" i="10"/>
  <c r="M24" i="10"/>
  <c r="M23" i="10"/>
  <c r="M22" i="10"/>
  <c r="M20" i="10"/>
  <c r="M19" i="10"/>
  <c r="M18" i="10"/>
  <c r="M17" i="10"/>
  <c r="M16" i="10"/>
  <c r="M14" i="10"/>
  <c r="M13" i="10"/>
  <c r="M12" i="10"/>
  <c r="M11" i="10"/>
  <c r="M10" i="10"/>
  <c r="M9" i="10"/>
  <c r="M8" i="10"/>
  <c r="M7" i="10"/>
  <c r="M6" i="10"/>
  <c r="M5" i="10"/>
  <c r="M3" i="10"/>
  <c r="AD381" i="10"/>
  <c r="AD380" i="10"/>
  <c r="AD369" i="10"/>
  <c r="AD367" i="10"/>
  <c r="AD366" i="10"/>
  <c r="AD148" i="10"/>
  <c r="AD26" i="10"/>
  <c r="AD365" i="10"/>
  <c r="AD361" i="10"/>
  <c r="AD360" i="10"/>
  <c r="AD355" i="10"/>
  <c r="AD343" i="10"/>
  <c r="AD339" i="10"/>
  <c r="AD338" i="10"/>
  <c r="AD332" i="10"/>
  <c r="AD330" i="10"/>
  <c r="AD327" i="10"/>
  <c r="AD326" i="10"/>
  <c r="AD325" i="10"/>
  <c r="AD322" i="10"/>
  <c r="AD48" i="10"/>
  <c r="AD260" i="10"/>
  <c r="AD321" i="10"/>
  <c r="AD320" i="10"/>
  <c r="AD317" i="10"/>
  <c r="AD314" i="10"/>
  <c r="AD357" i="10"/>
  <c r="AD315" i="10"/>
  <c r="AD313" i="10"/>
  <c r="AD312" i="10"/>
  <c r="AD311" i="10"/>
  <c r="AD310" i="10"/>
  <c r="AD304" i="10"/>
  <c r="AD299" i="10"/>
  <c r="AD282" i="10"/>
  <c r="AD281" i="10"/>
  <c r="AD278" i="10"/>
  <c r="AD277" i="10"/>
  <c r="AD272" i="10"/>
  <c r="AD359" i="10"/>
  <c r="AD21" i="10"/>
  <c r="AD271" i="10"/>
  <c r="AD269" i="10"/>
  <c r="AD268" i="10"/>
  <c r="AD266" i="10"/>
  <c r="AD263" i="10"/>
  <c r="AD262" i="10"/>
  <c r="AD261" i="10"/>
  <c r="AD258" i="10"/>
  <c r="AD254" i="10"/>
  <c r="AD253" i="10"/>
  <c r="AD252" i="10"/>
  <c r="AD249" i="10"/>
  <c r="AD49" i="10"/>
  <c r="AD251" i="10"/>
  <c r="AD250" i="10"/>
  <c r="AD247" i="10"/>
  <c r="AD246" i="10"/>
  <c r="AD244" i="10"/>
  <c r="AD241" i="10"/>
  <c r="AD232" i="10"/>
  <c r="AD231" i="10"/>
  <c r="AD228" i="10"/>
  <c r="AD227" i="10"/>
  <c r="AD223" i="10"/>
  <c r="AD221" i="10"/>
  <c r="AD292" i="10"/>
  <c r="AD265" i="10"/>
  <c r="AD212" i="10"/>
  <c r="AD208" i="10"/>
  <c r="AD204" i="10"/>
  <c r="AD199" i="10"/>
  <c r="AD196" i="10"/>
  <c r="AD194" i="10"/>
  <c r="AD193" i="10"/>
  <c r="AD191" i="10"/>
  <c r="AD189" i="10"/>
  <c r="AD185" i="10"/>
  <c r="AD184" i="10"/>
  <c r="AD183" i="10"/>
  <c r="AD182" i="10"/>
  <c r="AD180" i="10"/>
  <c r="AD179" i="10"/>
  <c r="AD173" i="10"/>
  <c r="AD165" i="10"/>
  <c r="AD162" i="10"/>
  <c r="AD161" i="10"/>
  <c r="AD160" i="10"/>
  <c r="AD156" i="10"/>
  <c r="AD155" i="10"/>
  <c r="AC387" i="10" s="1"/>
  <c r="AD153" i="10"/>
  <c r="AD151" i="10"/>
  <c r="AD150" i="10"/>
  <c r="AD147" i="10"/>
  <c r="AD146" i="10"/>
  <c r="AD144" i="10"/>
  <c r="AD139" i="10"/>
  <c r="AD124" i="10"/>
  <c r="AD120" i="10"/>
  <c r="AD110" i="10"/>
  <c r="AD109" i="10"/>
  <c r="AD105" i="10"/>
  <c r="AD100" i="10"/>
  <c r="AD99" i="10"/>
  <c r="AD98" i="10"/>
  <c r="AD97" i="10"/>
  <c r="AD93" i="10"/>
  <c r="AD92" i="10"/>
  <c r="AD89" i="10"/>
  <c r="AD87" i="10"/>
  <c r="AD78" i="10"/>
  <c r="AD76" i="10"/>
  <c r="AD71" i="10"/>
  <c r="AD67" i="10"/>
  <c r="AD66" i="10"/>
  <c r="AD64" i="10"/>
  <c r="AD63" i="10"/>
  <c r="AD59" i="10"/>
  <c r="AD57" i="10"/>
  <c r="AD56" i="10"/>
  <c r="AD55" i="10"/>
  <c r="AD54" i="10"/>
  <c r="AD52" i="10"/>
  <c r="AD50" i="10"/>
  <c r="AD219" i="10"/>
  <c r="AD45" i="10"/>
  <c r="AD43" i="10"/>
  <c r="AD40" i="10"/>
  <c r="AD38" i="10"/>
  <c r="AD35" i="10"/>
  <c r="AD32" i="10"/>
  <c r="AD24" i="10"/>
  <c r="AD22" i="10"/>
  <c r="AD20" i="10"/>
  <c r="AD16" i="10"/>
  <c r="AD10" i="10"/>
  <c r="AD7" i="10"/>
  <c r="Z7" i="10"/>
  <c r="Z381" i="10"/>
  <c r="Z380" i="10"/>
  <c r="Z369" i="10"/>
  <c r="Z367" i="10"/>
  <c r="Z366" i="10"/>
  <c r="Z148" i="10"/>
  <c r="Z26" i="10"/>
  <c r="Z365" i="10"/>
  <c r="Z361" i="10"/>
  <c r="Z360" i="10"/>
  <c r="Z355" i="10"/>
  <c r="Z343" i="10"/>
  <c r="Z339" i="10"/>
  <c r="Z338" i="10"/>
  <c r="Z332" i="10"/>
  <c r="Z330" i="10"/>
  <c r="Z327" i="10"/>
  <c r="Z326" i="10"/>
  <c r="Z325" i="10"/>
  <c r="Z322" i="10"/>
  <c r="Z48" i="10"/>
  <c r="Z260" i="10"/>
  <c r="Z321" i="10"/>
  <c r="Z320" i="10"/>
  <c r="Z317" i="10"/>
  <c r="Z314" i="10"/>
  <c r="Z357" i="10"/>
  <c r="Z315" i="10"/>
  <c r="Z313" i="10"/>
  <c r="Z312" i="10"/>
  <c r="Z311" i="10"/>
  <c r="Z310" i="10"/>
  <c r="Z304" i="10"/>
  <c r="Z299" i="10"/>
  <c r="Z282" i="10"/>
  <c r="Z281" i="10"/>
  <c r="Z278" i="10"/>
  <c r="Z277" i="10"/>
  <c r="Z272" i="10"/>
  <c r="Z359" i="10"/>
  <c r="Z21" i="10"/>
  <c r="Z271" i="10"/>
  <c r="Z269" i="10"/>
  <c r="Z268" i="10"/>
  <c r="Z266" i="10"/>
  <c r="Z263" i="10"/>
  <c r="Z262" i="10"/>
  <c r="Z261" i="10"/>
  <c r="Z258" i="10"/>
  <c r="Z254" i="10"/>
  <c r="Z253" i="10"/>
  <c r="Z252" i="10"/>
  <c r="Z249" i="10"/>
  <c r="Z49" i="10"/>
  <c r="Z251" i="10"/>
  <c r="Z250" i="10"/>
  <c r="Z247" i="10"/>
  <c r="Z246" i="10"/>
  <c r="Z244" i="10"/>
  <c r="Z241" i="10"/>
  <c r="Z232" i="10"/>
  <c r="Z231" i="10"/>
  <c r="Z228" i="10"/>
  <c r="Z227" i="10"/>
  <c r="Z223" i="10"/>
  <c r="Z221" i="10"/>
  <c r="Z292" i="10"/>
  <c r="Z265" i="10"/>
  <c r="Z212" i="10"/>
  <c r="Z208" i="10"/>
  <c r="Z204" i="10"/>
  <c r="Z199" i="10"/>
  <c r="Z196" i="10"/>
  <c r="Z194" i="10"/>
  <c r="Z193" i="10"/>
  <c r="Z191" i="10"/>
  <c r="Z189" i="10"/>
  <c r="Z185" i="10"/>
  <c r="Z184" i="10"/>
  <c r="Z183" i="10"/>
  <c r="Z182" i="10"/>
  <c r="Z180" i="10"/>
  <c r="Z179" i="10"/>
  <c r="Z173" i="10"/>
  <c r="Z165" i="10"/>
  <c r="Z162" i="10"/>
  <c r="Z161" i="10"/>
  <c r="Z160" i="10"/>
  <c r="Z153" i="10"/>
  <c r="Z151" i="10"/>
  <c r="Z150" i="10"/>
  <c r="Z147" i="10"/>
  <c r="Z146" i="10"/>
  <c r="Z144" i="10"/>
  <c r="Z139" i="10"/>
  <c r="Z124" i="10"/>
  <c r="Z120" i="10"/>
  <c r="Z110" i="10"/>
  <c r="Z109" i="10"/>
  <c r="Z105" i="10"/>
  <c r="Z100" i="10"/>
  <c r="Z99" i="10"/>
  <c r="Z98" i="10"/>
  <c r="Z97" i="10"/>
  <c r="Z93" i="10"/>
  <c r="Z92" i="10"/>
  <c r="Z89" i="10"/>
  <c r="Z87" i="10"/>
  <c r="Z78" i="10"/>
  <c r="Z76" i="10"/>
  <c r="Z71" i="10"/>
  <c r="Z67" i="10"/>
  <c r="Z66" i="10"/>
  <c r="Z64" i="10"/>
  <c r="Z63" i="10"/>
  <c r="Z59" i="10"/>
  <c r="Z57" i="10"/>
  <c r="Z56" i="10"/>
  <c r="Z55" i="10"/>
  <c r="Z54" i="10"/>
  <c r="Z52" i="10"/>
  <c r="Z50" i="10"/>
  <c r="Z219" i="10"/>
  <c r="Z45" i="10"/>
  <c r="Z43" i="10"/>
  <c r="Z40" i="10"/>
  <c r="Z38" i="10"/>
  <c r="Z35" i="10"/>
  <c r="Z32" i="10"/>
  <c r="Z24" i="10"/>
  <c r="Z22" i="10"/>
  <c r="Z20" i="10"/>
  <c r="Z16" i="10"/>
  <c r="Z10" i="10"/>
  <c r="AK284" i="10"/>
  <c r="AG284" i="10"/>
  <c r="AK252" i="10"/>
  <c r="AG252" i="10"/>
  <c r="AK349" i="10"/>
  <c r="AG349" i="10"/>
  <c r="AN501" i="3"/>
  <c r="AJ501" i="3"/>
  <c r="AF451" i="13" l="1"/>
  <c r="AG451" i="13" s="1"/>
  <c r="Q451" i="13"/>
  <c r="AB221" i="13"/>
  <c r="AK451" i="13"/>
  <c r="Q55" i="13"/>
  <c r="Y238" i="13"/>
  <c r="Z238" i="13" s="1"/>
  <c r="T238" i="13"/>
  <c r="AA55" i="13"/>
  <c r="AA238" i="13"/>
  <c r="AB238" i="13" s="1"/>
  <c r="O238" i="13"/>
  <c r="AG238" i="13"/>
  <c r="AF449" i="13"/>
  <c r="M55" i="13"/>
  <c r="Y55" i="13"/>
  <c r="Z55" i="13" s="1"/>
  <c r="M451" i="13"/>
  <c r="AC148" i="13"/>
  <c r="AD148" i="13" s="1"/>
  <c r="X148" i="13"/>
  <c r="AA451" i="13"/>
  <c r="V238" i="13"/>
  <c r="AI238" i="13"/>
  <c r="I238" i="13"/>
  <c r="I451" i="13" s="1"/>
  <c r="Y176" i="13"/>
  <c r="Z176" i="13" s="1"/>
  <c r="S451" i="13"/>
  <c r="T451" i="13" s="1"/>
  <c r="T176" i="13"/>
  <c r="AI221" i="13"/>
  <c r="G55" i="13"/>
  <c r="V221" i="13"/>
  <c r="AI93" i="13"/>
  <c r="G148" i="13"/>
  <c r="V93" i="13"/>
  <c r="O93" i="13"/>
  <c r="W55" i="13"/>
  <c r="W451" i="13" s="1"/>
  <c r="X221" i="13"/>
  <c r="AC221" i="13"/>
  <c r="AD221" i="13" s="1"/>
  <c r="O221" i="13"/>
  <c r="AK55" i="13"/>
  <c r="AJ449" i="13"/>
  <c r="X387" i="10"/>
  <c r="V387" i="10"/>
  <c r="AB387" i="10"/>
  <c r="I387" i="10"/>
  <c r="AN439" i="3"/>
  <c r="AN621" i="3"/>
  <c r="AJ439" i="3"/>
  <c r="AJ621" i="3"/>
  <c r="O55" i="13" l="1"/>
  <c r="AC451" i="13"/>
  <c r="AD451" i="13" s="1"/>
  <c r="X451" i="13"/>
  <c r="AI148" i="13"/>
  <c r="V148" i="13"/>
  <c r="O148" i="13"/>
  <c r="AI55" i="13"/>
  <c r="V55" i="13"/>
  <c r="Y451" i="13"/>
  <c r="Z451" i="13" s="1"/>
  <c r="AB55" i="13"/>
  <c r="X55" i="13"/>
  <c r="AC55" i="13"/>
  <c r="AD55" i="13" s="1"/>
  <c r="G151" i="13"/>
  <c r="G451" i="13" s="1"/>
  <c r="AB148" i="13"/>
  <c r="AI680" i="3"/>
  <c r="AI678" i="3"/>
  <c r="AM680" i="3"/>
  <c r="AM678" i="3"/>
  <c r="AF680" i="3"/>
  <c r="AF678" i="3"/>
  <c r="Y680" i="3"/>
  <c r="Y678" i="3"/>
  <c r="AB678" i="3"/>
  <c r="AB680" i="3"/>
  <c r="U680" i="3"/>
  <c r="U678" i="3"/>
  <c r="P678" i="3"/>
  <c r="R678" i="3"/>
  <c r="S674" i="3"/>
  <c r="S673" i="3"/>
  <c r="S671" i="3"/>
  <c r="S659" i="3"/>
  <c r="S657" i="3"/>
  <c r="S654" i="3"/>
  <c r="S244" i="3"/>
  <c r="S40" i="3"/>
  <c r="S39" i="3"/>
  <c r="S652" i="3"/>
  <c r="S651" i="3"/>
  <c r="S650" i="3"/>
  <c r="S649" i="3"/>
  <c r="S648" i="3"/>
  <c r="S647" i="3"/>
  <c r="S646" i="3"/>
  <c r="S645" i="3"/>
  <c r="S640" i="3"/>
  <c r="S638" i="3"/>
  <c r="S637" i="3"/>
  <c r="S636" i="3"/>
  <c r="S635" i="3"/>
  <c r="S627" i="3"/>
  <c r="S615" i="3"/>
  <c r="S614" i="3"/>
  <c r="S613" i="3"/>
  <c r="S608" i="3"/>
  <c r="S606" i="3"/>
  <c r="S599" i="3"/>
  <c r="S596" i="3"/>
  <c r="S592" i="3"/>
  <c r="S590" i="3"/>
  <c r="S588" i="3"/>
  <c r="S584" i="3"/>
  <c r="S73" i="3"/>
  <c r="S454" i="3"/>
  <c r="S582" i="3"/>
  <c r="S581" i="3"/>
  <c r="S580" i="3"/>
  <c r="S579" i="3"/>
  <c r="S578" i="3"/>
  <c r="S577" i="3"/>
  <c r="S576" i="3"/>
  <c r="S575" i="3"/>
  <c r="S573" i="3"/>
  <c r="S572" i="3"/>
  <c r="S567" i="3"/>
  <c r="S563" i="3"/>
  <c r="S562" i="3"/>
  <c r="S630" i="3"/>
  <c r="S565" i="3"/>
  <c r="S560" i="3"/>
  <c r="S559" i="3"/>
  <c r="S558" i="3"/>
  <c r="S557" i="3"/>
  <c r="S556" i="3"/>
  <c r="S555" i="3"/>
  <c r="S553" i="3"/>
  <c r="S552" i="3"/>
  <c r="S551" i="3"/>
  <c r="S550" i="3"/>
  <c r="S549" i="3"/>
  <c r="S548" i="3"/>
  <c r="S547" i="3"/>
  <c r="S546" i="3"/>
  <c r="S545" i="3"/>
  <c r="S544" i="3"/>
  <c r="S542" i="3"/>
  <c r="S540" i="3"/>
  <c r="S533" i="3"/>
  <c r="S527" i="3"/>
  <c r="S526" i="3"/>
  <c r="S525" i="3"/>
  <c r="S524" i="3"/>
  <c r="S499" i="3"/>
  <c r="S497" i="3"/>
  <c r="S493" i="3"/>
  <c r="S492" i="3"/>
  <c r="S491" i="3"/>
  <c r="S489" i="3"/>
  <c r="S483" i="3"/>
  <c r="S482" i="3"/>
  <c r="S481" i="3"/>
  <c r="S633" i="3"/>
  <c r="S31" i="3"/>
  <c r="S479" i="3"/>
  <c r="S478" i="3"/>
  <c r="S475" i="3"/>
  <c r="S474" i="3"/>
  <c r="S472" i="3"/>
  <c r="S469" i="3"/>
  <c r="S468" i="3"/>
  <c r="S461" i="3"/>
  <c r="S459" i="3"/>
  <c r="S458" i="3"/>
  <c r="S456" i="3"/>
  <c r="S451" i="3"/>
  <c r="S446" i="3"/>
  <c r="S444" i="3"/>
  <c r="S443" i="3"/>
  <c r="S442" i="3"/>
  <c r="S440" i="3"/>
  <c r="S430" i="3"/>
  <c r="S78" i="3"/>
  <c r="S77" i="3"/>
  <c r="S76" i="3"/>
  <c r="S75" i="3"/>
  <c r="S438" i="3"/>
  <c r="S437" i="3"/>
  <c r="S436" i="3"/>
  <c r="S435" i="3"/>
  <c r="S434" i="3"/>
  <c r="S432" i="3"/>
  <c r="S427" i="3"/>
  <c r="S426" i="3"/>
  <c r="S424" i="3"/>
  <c r="S423" i="3"/>
  <c r="S420" i="3"/>
  <c r="S419" i="3"/>
  <c r="S415" i="3"/>
  <c r="S405" i="3"/>
  <c r="S404" i="3"/>
  <c r="S403" i="3"/>
  <c r="S402" i="3"/>
  <c r="S401" i="3"/>
  <c r="S399" i="3"/>
  <c r="S398" i="3"/>
  <c r="S394" i="3"/>
  <c r="S392" i="3"/>
  <c r="S391" i="3"/>
  <c r="S390" i="3"/>
  <c r="S389" i="3"/>
  <c r="S388" i="3"/>
  <c r="S387" i="3"/>
  <c r="S386" i="3"/>
  <c r="S385" i="3"/>
  <c r="S384" i="3"/>
  <c r="S379" i="3"/>
  <c r="S378" i="3"/>
  <c r="S375" i="3"/>
  <c r="S516" i="3"/>
  <c r="S515" i="3"/>
  <c r="S514" i="3"/>
  <c r="S513" i="3"/>
  <c r="S512" i="3"/>
  <c r="S511" i="3"/>
  <c r="S510" i="3"/>
  <c r="S466" i="3"/>
  <c r="S465" i="3"/>
  <c r="S464" i="3"/>
  <c r="S364" i="3"/>
  <c r="S363" i="3"/>
  <c r="S362" i="3"/>
  <c r="S361" i="3"/>
  <c r="S360" i="3"/>
  <c r="S359" i="3"/>
  <c r="S358" i="3"/>
  <c r="S357" i="3"/>
  <c r="S356" i="3"/>
  <c r="S355" i="3"/>
  <c r="S354" i="3"/>
  <c r="S353" i="3"/>
  <c r="S352" i="3"/>
  <c r="S351" i="3"/>
  <c r="S350" i="3"/>
  <c r="S349" i="3"/>
  <c r="S348" i="3"/>
  <c r="S347" i="3"/>
  <c r="S342" i="3"/>
  <c r="S341" i="3"/>
  <c r="S336" i="3"/>
  <c r="S330" i="3"/>
  <c r="S329" i="3"/>
  <c r="S325" i="3"/>
  <c r="S322" i="3"/>
  <c r="S320" i="3"/>
  <c r="S316" i="3"/>
  <c r="S314" i="3"/>
  <c r="S309" i="3"/>
  <c r="S308" i="3"/>
  <c r="S306" i="3"/>
  <c r="S304" i="3"/>
  <c r="S302" i="3"/>
  <c r="S301" i="3"/>
  <c r="S298" i="3"/>
  <c r="S296" i="3"/>
  <c r="S295" i="3"/>
  <c r="S288" i="3"/>
  <c r="S279" i="3"/>
  <c r="S278" i="3"/>
  <c r="S274" i="3"/>
  <c r="S272" i="3"/>
  <c r="S271" i="3"/>
  <c r="S270" i="3"/>
  <c r="S269" i="3"/>
  <c r="S267" i="3"/>
  <c r="S261" i="3"/>
  <c r="S260" i="3"/>
  <c r="S258" i="3"/>
  <c r="S257" i="3"/>
  <c r="S254" i="3"/>
  <c r="S253" i="3"/>
  <c r="S252" i="3"/>
  <c r="S249" i="3"/>
  <c r="S247" i="3"/>
  <c r="S242" i="3"/>
  <c r="S241" i="3"/>
  <c r="S239" i="3"/>
  <c r="S238" i="3"/>
  <c r="S237" i="3"/>
  <c r="S234" i="3"/>
  <c r="S228" i="3"/>
  <c r="S212" i="3"/>
  <c r="S207" i="3"/>
  <c r="S206" i="3"/>
  <c r="S205" i="3"/>
  <c r="S194" i="3"/>
  <c r="S192" i="3"/>
  <c r="S187" i="3"/>
  <c r="S181" i="3"/>
  <c r="S180" i="3"/>
  <c r="S179" i="3"/>
  <c r="S178" i="3"/>
  <c r="S177" i="3"/>
  <c r="S176" i="3"/>
  <c r="S175" i="3"/>
  <c r="S174" i="3"/>
  <c r="S173" i="3"/>
  <c r="S171" i="3"/>
  <c r="S169" i="3"/>
  <c r="S168" i="3"/>
  <c r="S167" i="3"/>
  <c r="S165" i="3"/>
  <c r="S164" i="3"/>
  <c r="S159" i="3"/>
  <c r="S158" i="3"/>
  <c r="S156" i="3"/>
  <c r="S155" i="3"/>
  <c r="S151" i="3"/>
  <c r="S150" i="3"/>
  <c r="S149" i="3"/>
  <c r="S148" i="3"/>
  <c r="S147" i="3"/>
  <c r="S146" i="3"/>
  <c r="S143" i="3"/>
  <c r="S142" i="3"/>
  <c r="S132" i="3"/>
  <c r="S129" i="3"/>
  <c r="S123" i="3"/>
  <c r="S122" i="3"/>
  <c r="S121" i="3"/>
  <c r="S120" i="3"/>
  <c r="S119" i="3"/>
  <c r="S118" i="3"/>
  <c r="S117" i="3"/>
  <c r="S116" i="3"/>
  <c r="S115" i="3"/>
  <c r="S110" i="3"/>
  <c r="S109" i="3"/>
  <c r="S108" i="3"/>
  <c r="S106" i="3"/>
  <c r="S103" i="3"/>
  <c r="S101" i="3"/>
  <c r="S96" i="3"/>
  <c r="S93" i="3"/>
  <c r="S91" i="3"/>
  <c r="S89" i="3"/>
  <c r="S87" i="3"/>
  <c r="S84" i="3"/>
  <c r="S83" i="3"/>
  <c r="S80" i="3"/>
  <c r="S372" i="3"/>
  <c r="S69" i="3"/>
  <c r="S68" i="3"/>
  <c r="S67" i="3"/>
  <c r="S66" i="3"/>
  <c r="S63" i="3"/>
  <c r="S59" i="3"/>
  <c r="S58" i="3"/>
  <c r="S55" i="3"/>
  <c r="S51" i="3"/>
  <c r="S47" i="3"/>
  <c r="S36" i="3"/>
  <c r="S33" i="3"/>
  <c r="S29" i="3"/>
  <c r="S28" i="3"/>
  <c r="S27" i="3"/>
  <c r="S26" i="3"/>
  <c r="S21" i="3"/>
  <c r="S20" i="3"/>
  <c r="S13" i="3"/>
  <c r="S9" i="3"/>
  <c r="S8" i="3"/>
  <c r="S676" i="3"/>
  <c r="S675" i="3"/>
  <c r="S672" i="3"/>
  <c r="S670" i="3"/>
  <c r="S669" i="3"/>
  <c r="S667" i="3"/>
  <c r="S666" i="3"/>
  <c r="S665" i="3"/>
  <c r="S664" i="3"/>
  <c r="S663" i="3"/>
  <c r="S662" i="3"/>
  <c r="S661" i="3"/>
  <c r="S660" i="3"/>
  <c r="S658" i="3"/>
  <c r="S656" i="3"/>
  <c r="S655" i="3"/>
  <c r="S653" i="3"/>
  <c r="S243" i="3"/>
  <c r="S38" i="3"/>
  <c r="S644" i="3"/>
  <c r="S643" i="3"/>
  <c r="S642" i="3"/>
  <c r="S641" i="3"/>
  <c r="S639" i="3"/>
  <c r="S634" i="3"/>
  <c r="S631" i="3"/>
  <c r="S628" i="3"/>
  <c r="S626" i="3"/>
  <c r="S625" i="3"/>
  <c r="S624" i="3"/>
  <c r="S623" i="3"/>
  <c r="S622" i="3"/>
  <c r="S620" i="3"/>
  <c r="S619" i="3"/>
  <c r="S618" i="3"/>
  <c r="S617" i="3"/>
  <c r="S616" i="3"/>
  <c r="S612" i="3"/>
  <c r="S611" i="3"/>
  <c r="S610" i="3"/>
  <c r="S609" i="3"/>
  <c r="S607" i="3"/>
  <c r="S605" i="3"/>
  <c r="S604" i="3"/>
  <c r="S603" i="3"/>
  <c r="S602" i="3"/>
  <c r="S601" i="3"/>
  <c r="S600" i="3"/>
  <c r="S598" i="3"/>
  <c r="S597" i="3"/>
  <c r="S595" i="3"/>
  <c r="S594" i="3"/>
  <c r="S593" i="3"/>
  <c r="S591" i="3"/>
  <c r="S589" i="3"/>
  <c r="S587" i="3"/>
  <c r="S586" i="3"/>
  <c r="S585" i="3"/>
  <c r="S583" i="3"/>
  <c r="S72" i="3"/>
  <c r="S453" i="3"/>
  <c r="S574" i="3"/>
  <c r="S571" i="3"/>
  <c r="S570" i="3"/>
  <c r="S569" i="3"/>
  <c r="S566" i="3"/>
  <c r="S561" i="3"/>
  <c r="S629" i="3"/>
  <c r="S421" i="3"/>
  <c r="S568" i="3"/>
  <c r="S564" i="3"/>
  <c r="S554" i="3"/>
  <c r="S543" i="3"/>
  <c r="S541" i="3"/>
  <c r="S539" i="3"/>
  <c r="S538" i="3"/>
  <c r="S537" i="3"/>
  <c r="S536" i="3"/>
  <c r="S535" i="3"/>
  <c r="S532" i="3"/>
  <c r="S531" i="3"/>
  <c r="S530" i="3"/>
  <c r="S529" i="3"/>
  <c r="S528" i="3"/>
  <c r="S523" i="3"/>
  <c r="S522" i="3"/>
  <c r="S521" i="3"/>
  <c r="S520" i="3"/>
  <c r="S519" i="3"/>
  <c r="S518" i="3"/>
  <c r="S517" i="3"/>
  <c r="S508" i="3"/>
  <c r="S507" i="3"/>
  <c r="S506" i="3"/>
  <c r="S505" i="3"/>
  <c r="S504" i="3"/>
  <c r="S503" i="3"/>
  <c r="S501" i="3"/>
  <c r="S500" i="3"/>
  <c r="S498" i="3"/>
  <c r="S496" i="3"/>
  <c r="S495" i="3"/>
  <c r="S494" i="3"/>
  <c r="S534" i="3"/>
  <c r="S490" i="3"/>
  <c r="S488" i="3"/>
  <c r="S487" i="3"/>
  <c r="S486" i="3"/>
  <c r="S485" i="3"/>
  <c r="S484" i="3"/>
  <c r="S480" i="3"/>
  <c r="S448" i="3"/>
  <c r="S632" i="3"/>
  <c r="S30" i="3"/>
  <c r="S477" i="3"/>
  <c r="S476" i="3"/>
  <c r="S473" i="3"/>
  <c r="S471" i="3"/>
  <c r="S470" i="3"/>
  <c r="S467" i="3"/>
  <c r="S462" i="3"/>
  <c r="S460" i="3"/>
  <c r="S457" i="3"/>
  <c r="S455" i="3"/>
  <c r="S452" i="3"/>
  <c r="S450" i="3"/>
  <c r="S449" i="3"/>
  <c r="S447" i="3"/>
  <c r="S445" i="3"/>
  <c r="S441" i="3"/>
  <c r="S439" i="3"/>
  <c r="S621" i="3"/>
  <c r="S429" i="3"/>
  <c r="S74" i="3"/>
  <c r="S433" i="3"/>
  <c r="S431" i="3"/>
  <c r="S428" i="3"/>
  <c r="S425" i="3"/>
  <c r="S422" i="3"/>
  <c r="S418" i="3"/>
  <c r="S417" i="3"/>
  <c r="S416" i="3"/>
  <c r="S414" i="3"/>
  <c r="S413" i="3"/>
  <c r="S412" i="3"/>
  <c r="S411" i="3"/>
  <c r="S410" i="3"/>
  <c r="S409" i="3"/>
  <c r="S408" i="3"/>
  <c r="S407" i="3"/>
  <c r="S406" i="3"/>
  <c r="S400" i="3"/>
  <c r="S502" i="3"/>
  <c r="S397" i="3"/>
  <c r="S396" i="3"/>
  <c r="S395" i="3"/>
  <c r="S393" i="3"/>
  <c r="S383" i="3"/>
  <c r="S382" i="3"/>
  <c r="S381" i="3"/>
  <c r="S380" i="3"/>
  <c r="S377" i="3"/>
  <c r="S376" i="3"/>
  <c r="S374" i="3"/>
  <c r="S373" i="3"/>
  <c r="S370" i="3"/>
  <c r="S369" i="3"/>
  <c r="S368" i="3"/>
  <c r="S367" i="3"/>
  <c r="S366" i="3"/>
  <c r="S365" i="3"/>
  <c r="S509" i="3"/>
  <c r="S463" i="3"/>
  <c r="S346" i="3"/>
  <c r="S345" i="3"/>
  <c r="S344" i="3"/>
  <c r="S343" i="3"/>
  <c r="S340" i="3"/>
  <c r="S339" i="3"/>
  <c r="S338" i="3"/>
  <c r="S337" i="3"/>
  <c r="S335" i="3"/>
  <c r="S334" i="3"/>
  <c r="S333" i="3"/>
  <c r="S332" i="3"/>
  <c r="S331" i="3"/>
  <c r="S328" i="3"/>
  <c r="S327" i="3"/>
  <c r="S326" i="3"/>
  <c r="S324" i="3"/>
  <c r="S323" i="3"/>
  <c r="S321" i="3"/>
  <c r="S319" i="3"/>
  <c r="S318" i="3"/>
  <c r="S317" i="3"/>
  <c r="S315" i="3"/>
  <c r="S313" i="3"/>
  <c r="S312" i="3"/>
  <c r="S311" i="3"/>
  <c r="S310" i="3"/>
  <c r="S307" i="3"/>
  <c r="S305" i="3"/>
  <c r="S303" i="3"/>
  <c r="S300" i="3"/>
  <c r="S297" i="3"/>
  <c r="S294" i="3"/>
  <c r="S293" i="3"/>
  <c r="S292" i="3"/>
  <c r="S291" i="3"/>
  <c r="S290" i="3"/>
  <c r="S289" i="3"/>
  <c r="S287" i="3"/>
  <c r="S286" i="3"/>
  <c r="S285" i="3"/>
  <c r="S284" i="3"/>
  <c r="S283" i="3"/>
  <c r="S282" i="3"/>
  <c r="S281" i="3"/>
  <c r="S280" i="3"/>
  <c r="S277" i="3"/>
  <c r="S276" i="3"/>
  <c r="S275" i="3"/>
  <c r="S273" i="3"/>
  <c r="S268" i="3"/>
  <c r="S266" i="3"/>
  <c r="S265" i="3"/>
  <c r="S264" i="3"/>
  <c r="S263" i="3"/>
  <c r="S262" i="3"/>
  <c r="S259" i="3"/>
  <c r="S256" i="3"/>
  <c r="S255" i="3"/>
  <c r="S251" i="3"/>
  <c r="S250" i="3"/>
  <c r="S248" i="3"/>
  <c r="S246" i="3"/>
  <c r="S245" i="3"/>
  <c r="S240" i="3"/>
  <c r="S236" i="3"/>
  <c r="S235" i="3"/>
  <c r="S233" i="3"/>
  <c r="S232" i="3"/>
  <c r="S230" i="3"/>
  <c r="S229" i="3"/>
  <c r="S227" i="3"/>
  <c r="S226" i="3"/>
  <c r="S225" i="3"/>
  <c r="S224" i="3"/>
  <c r="S223" i="3"/>
  <c r="S222" i="3"/>
  <c r="S221" i="3"/>
  <c r="S220" i="3"/>
  <c r="S219" i="3"/>
  <c r="S218" i="3"/>
  <c r="S217" i="3"/>
  <c r="S216" i="3"/>
  <c r="S215" i="3"/>
  <c r="S214" i="3"/>
  <c r="S213" i="3"/>
  <c r="S211" i="3"/>
  <c r="S210" i="3"/>
  <c r="S208" i="3"/>
  <c r="S204" i="3"/>
  <c r="S203" i="3"/>
  <c r="S202" i="3"/>
  <c r="S201" i="3"/>
  <c r="S200" i="3"/>
  <c r="S199" i="3"/>
  <c r="S198" i="3"/>
  <c r="S197" i="3"/>
  <c r="S196" i="3"/>
  <c r="S195" i="3"/>
  <c r="S193" i="3"/>
  <c r="S191" i="3"/>
  <c r="S190" i="3"/>
  <c r="S189" i="3"/>
  <c r="S188" i="3"/>
  <c r="S186" i="3"/>
  <c r="S185" i="3"/>
  <c r="S184" i="3"/>
  <c r="S183" i="3"/>
  <c r="S182" i="3"/>
  <c r="S18" i="3"/>
  <c r="S209" i="3"/>
  <c r="S172" i="3"/>
  <c r="S170" i="3"/>
  <c r="S231" i="3"/>
  <c r="S70" i="3"/>
  <c r="S166" i="3"/>
  <c r="S163" i="3"/>
  <c r="S162" i="3"/>
  <c r="S161" i="3"/>
  <c r="S160" i="3"/>
  <c r="S157" i="3"/>
  <c r="S154" i="3"/>
  <c r="S153" i="3"/>
  <c r="S152" i="3"/>
  <c r="S145" i="3"/>
  <c r="S144" i="3"/>
  <c r="S141" i="3"/>
  <c r="S140" i="3"/>
  <c r="S139" i="3"/>
  <c r="S138" i="3"/>
  <c r="S137" i="3"/>
  <c r="S136" i="3"/>
  <c r="S135" i="3"/>
  <c r="S134" i="3"/>
  <c r="S133" i="3"/>
  <c r="S131" i="3"/>
  <c r="S130" i="3"/>
  <c r="S4" i="3"/>
  <c r="S128" i="3"/>
  <c r="S127" i="3"/>
  <c r="S126" i="3"/>
  <c r="S125" i="3"/>
  <c r="S124" i="3"/>
  <c r="S299" i="3"/>
  <c r="S114" i="3"/>
  <c r="S113" i="3"/>
  <c r="S112" i="3"/>
  <c r="S111" i="3"/>
  <c r="S107" i="3"/>
  <c r="S105" i="3"/>
  <c r="S104" i="3"/>
  <c r="S102" i="3"/>
  <c r="S100" i="3"/>
  <c r="S99" i="3"/>
  <c r="S98" i="3"/>
  <c r="S97" i="3"/>
  <c r="S95" i="3"/>
  <c r="S94" i="3"/>
  <c r="S92" i="3"/>
  <c r="S90" i="3"/>
  <c r="S88" i="3"/>
  <c r="S86" i="3"/>
  <c r="S85" i="3"/>
  <c r="S82" i="3"/>
  <c r="S81" i="3"/>
  <c r="S79" i="3"/>
  <c r="S71" i="3"/>
  <c r="S668" i="3"/>
  <c r="S371" i="3"/>
  <c r="S65" i="3"/>
  <c r="S64" i="3"/>
  <c r="S62" i="3"/>
  <c r="S61" i="3"/>
  <c r="S60" i="3"/>
  <c r="S57" i="3"/>
  <c r="S56" i="3"/>
  <c r="S54" i="3"/>
  <c r="S53" i="3"/>
  <c r="S52" i="3"/>
  <c r="S50" i="3"/>
  <c r="S49" i="3"/>
  <c r="S48" i="3"/>
  <c r="S46" i="3"/>
  <c r="S45" i="3"/>
  <c r="S44" i="3"/>
  <c r="S43" i="3"/>
  <c r="S42" i="3"/>
  <c r="S41" i="3"/>
  <c r="S37" i="3"/>
  <c r="S35" i="3"/>
  <c r="S34" i="3"/>
  <c r="S32" i="3"/>
  <c r="S25" i="3"/>
  <c r="S24" i="3"/>
  <c r="S23" i="3"/>
  <c r="S22" i="3"/>
  <c r="S19" i="3"/>
  <c r="S17" i="3"/>
  <c r="S16" i="3"/>
  <c r="S15" i="3"/>
  <c r="S14" i="3"/>
  <c r="S12" i="3"/>
  <c r="S11" i="3"/>
  <c r="S10" i="3"/>
  <c r="S7" i="3"/>
  <c r="S6" i="3"/>
  <c r="S5" i="3"/>
  <c r="S3" i="3"/>
  <c r="Q676" i="3"/>
  <c r="Q675" i="3"/>
  <c r="Q674" i="3"/>
  <c r="Q673" i="3"/>
  <c r="Q672" i="3"/>
  <c r="Q671" i="3"/>
  <c r="Q670" i="3"/>
  <c r="Q669" i="3"/>
  <c r="Q667" i="3"/>
  <c r="Q666" i="3"/>
  <c r="Q665" i="3"/>
  <c r="Q664" i="3"/>
  <c r="Q663" i="3"/>
  <c r="Q662" i="3"/>
  <c r="Q661" i="3"/>
  <c r="Q660" i="3"/>
  <c r="Q659" i="3"/>
  <c r="Q658" i="3"/>
  <c r="Q657" i="3"/>
  <c r="Q656" i="3"/>
  <c r="Q655" i="3"/>
  <c r="Q654" i="3"/>
  <c r="Q653" i="3"/>
  <c r="Q244" i="3"/>
  <c r="Q243" i="3"/>
  <c r="Q40" i="3"/>
  <c r="Q39" i="3"/>
  <c r="Q38" i="3"/>
  <c r="Q652" i="3"/>
  <c r="Q651" i="3"/>
  <c r="Q650" i="3"/>
  <c r="Q649" i="3"/>
  <c r="Q648" i="3"/>
  <c r="Q647" i="3"/>
  <c r="Q646" i="3"/>
  <c r="Q645" i="3"/>
  <c r="Q644" i="3"/>
  <c r="Q643" i="3"/>
  <c r="Q642" i="3"/>
  <c r="Q641" i="3"/>
  <c r="Q640" i="3"/>
  <c r="Q639" i="3"/>
  <c r="Q638" i="3"/>
  <c r="Q637" i="3"/>
  <c r="Q636" i="3"/>
  <c r="Q635" i="3"/>
  <c r="Q634" i="3"/>
  <c r="Q631" i="3"/>
  <c r="Q628" i="3"/>
  <c r="Q627" i="3"/>
  <c r="Q626" i="3"/>
  <c r="Q625" i="3"/>
  <c r="Q624" i="3"/>
  <c r="Q623" i="3"/>
  <c r="Q622"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73" i="3"/>
  <c r="Q72" i="3"/>
  <c r="Q454" i="3"/>
  <c r="Q453" i="3"/>
  <c r="Q582" i="3"/>
  <c r="Q581" i="3"/>
  <c r="Q580" i="3"/>
  <c r="Q579" i="3"/>
  <c r="Q578" i="3"/>
  <c r="Q577" i="3"/>
  <c r="Q576" i="3"/>
  <c r="Q575" i="3"/>
  <c r="Q574" i="3"/>
  <c r="Q573" i="3"/>
  <c r="Q572" i="3"/>
  <c r="Q571" i="3"/>
  <c r="Q570" i="3"/>
  <c r="Q569" i="3"/>
  <c r="Q567" i="3"/>
  <c r="Q566" i="3"/>
  <c r="Q563" i="3"/>
  <c r="Q562" i="3"/>
  <c r="Q561" i="3"/>
  <c r="Q630" i="3"/>
  <c r="Q629" i="3"/>
  <c r="Q421" i="3"/>
  <c r="Q568" i="3"/>
  <c r="Q565" i="3"/>
  <c r="Q564"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3" i="3"/>
  <c r="Q532" i="3"/>
  <c r="Q531" i="3"/>
  <c r="Q530" i="3"/>
  <c r="Q529" i="3"/>
  <c r="Q528" i="3"/>
  <c r="Q527" i="3"/>
  <c r="Q526" i="3"/>
  <c r="Q525" i="3"/>
  <c r="Q524" i="3"/>
  <c r="Q523" i="3"/>
  <c r="Q522" i="3"/>
  <c r="Q521" i="3"/>
  <c r="Q520" i="3"/>
  <c r="Q519" i="3"/>
  <c r="Q518" i="3"/>
  <c r="Q517" i="3"/>
  <c r="Q508" i="3"/>
  <c r="Q507" i="3"/>
  <c r="Q506" i="3"/>
  <c r="Q505" i="3"/>
  <c r="Q504" i="3"/>
  <c r="Q503" i="3"/>
  <c r="Q501" i="3"/>
  <c r="Q500" i="3"/>
  <c r="Q499" i="3"/>
  <c r="Q498" i="3"/>
  <c r="Q497" i="3"/>
  <c r="Q496" i="3"/>
  <c r="Q495" i="3"/>
  <c r="Q494" i="3"/>
  <c r="Q534" i="3"/>
  <c r="Q493" i="3"/>
  <c r="Q492" i="3"/>
  <c r="Q491" i="3"/>
  <c r="Q490" i="3"/>
  <c r="Q489" i="3"/>
  <c r="Q488" i="3"/>
  <c r="Q487" i="3"/>
  <c r="Q486" i="3"/>
  <c r="Q485" i="3"/>
  <c r="Q484" i="3"/>
  <c r="Q483" i="3"/>
  <c r="Q482" i="3"/>
  <c r="Q481" i="3"/>
  <c r="Q480" i="3"/>
  <c r="Q448" i="3"/>
  <c r="Q633" i="3"/>
  <c r="Q632" i="3"/>
  <c r="Q31" i="3"/>
  <c r="Q30" i="3"/>
  <c r="Q479" i="3"/>
  <c r="Q478" i="3"/>
  <c r="Q477" i="3"/>
  <c r="Q476" i="3"/>
  <c r="Q475" i="3"/>
  <c r="Q474" i="3"/>
  <c r="Q473" i="3"/>
  <c r="Q472" i="3"/>
  <c r="Q471" i="3"/>
  <c r="Q470" i="3"/>
  <c r="Q469" i="3"/>
  <c r="Q468" i="3"/>
  <c r="Q467" i="3"/>
  <c r="Q462" i="3"/>
  <c r="Q461" i="3"/>
  <c r="Q460" i="3"/>
  <c r="Q459" i="3"/>
  <c r="Q458" i="3"/>
  <c r="Q457" i="3"/>
  <c r="Q456" i="3"/>
  <c r="Q455" i="3"/>
  <c r="Q452" i="3"/>
  <c r="Q451" i="3"/>
  <c r="Q450" i="3"/>
  <c r="Q449" i="3"/>
  <c r="Q447" i="3"/>
  <c r="Q446" i="3"/>
  <c r="Q445" i="3"/>
  <c r="Q444" i="3"/>
  <c r="Q443" i="3"/>
  <c r="Q442" i="3"/>
  <c r="Q441" i="3"/>
  <c r="Q440" i="3"/>
  <c r="Q439" i="3"/>
  <c r="Q621" i="3"/>
  <c r="Q430" i="3"/>
  <c r="Q429" i="3"/>
  <c r="Q78" i="3"/>
  <c r="Q77" i="3"/>
  <c r="Q76" i="3"/>
  <c r="Q75" i="3"/>
  <c r="Q74" i="3"/>
  <c r="Q438" i="3"/>
  <c r="Q437" i="3"/>
  <c r="Q436" i="3"/>
  <c r="Q435" i="3"/>
  <c r="Q434" i="3"/>
  <c r="Q433" i="3"/>
  <c r="Q432" i="3"/>
  <c r="Q431" i="3"/>
  <c r="Q428" i="3"/>
  <c r="Q427" i="3"/>
  <c r="Q426" i="3"/>
  <c r="Q425" i="3"/>
  <c r="Q424" i="3"/>
  <c r="Q423" i="3"/>
  <c r="Q422" i="3"/>
  <c r="Q420" i="3"/>
  <c r="Q419" i="3"/>
  <c r="Q418" i="3"/>
  <c r="Q417" i="3"/>
  <c r="Q416" i="3"/>
  <c r="Q415" i="3"/>
  <c r="Q414" i="3"/>
  <c r="Q413" i="3"/>
  <c r="Q412" i="3"/>
  <c r="Q411" i="3"/>
  <c r="Q410" i="3"/>
  <c r="Q409" i="3"/>
  <c r="Q408" i="3"/>
  <c r="Q407" i="3"/>
  <c r="Q406" i="3"/>
  <c r="Q405" i="3"/>
  <c r="Q404" i="3"/>
  <c r="Q403" i="3"/>
  <c r="Q402" i="3"/>
  <c r="Q401" i="3"/>
  <c r="Q400" i="3"/>
  <c r="Q502"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0" i="3"/>
  <c r="Q369" i="3"/>
  <c r="Q368" i="3"/>
  <c r="Q367" i="3"/>
  <c r="Q366" i="3"/>
  <c r="Q365" i="3"/>
  <c r="Q516" i="3"/>
  <c r="Q515" i="3"/>
  <c r="Q514" i="3"/>
  <c r="Q513" i="3"/>
  <c r="Q512" i="3"/>
  <c r="Q511" i="3"/>
  <c r="Q510" i="3"/>
  <c r="Q509" i="3"/>
  <c r="Q466" i="3"/>
  <c r="Q465" i="3"/>
  <c r="Q464" i="3"/>
  <c r="Q463"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2" i="3"/>
  <c r="Q241" i="3"/>
  <c r="Q240" i="3"/>
  <c r="Q239" i="3"/>
  <c r="Q238" i="3"/>
  <c r="Q237" i="3"/>
  <c r="Q236" i="3"/>
  <c r="Q235" i="3"/>
  <c r="Q234" i="3"/>
  <c r="Q233" i="3"/>
  <c r="Q232" i="3"/>
  <c r="Q230" i="3"/>
  <c r="Q229" i="3"/>
  <c r="Q228" i="3"/>
  <c r="Q227" i="3"/>
  <c r="Q226" i="3"/>
  <c r="Q225" i="3"/>
  <c r="Q224" i="3"/>
  <c r="Q223" i="3"/>
  <c r="Q222" i="3"/>
  <c r="Q221" i="3"/>
  <c r="Q220" i="3"/>
  <c r="Q219" i="3"/>
  <c r="Q218" i="3"/>
  <c r="Q217" i="3"/>
  <c r="Q216" i="3"/>
  <c r="Q215" i="3"/>
  <c r="Q214" i="3"/>
  <c r="Q213" i="3"/>
  <c r="Q212" i="3"/>
  <c r="Q211" i="3"/>
  <c r="Q210"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 i="3"/>
  <c r="Q209" i="3"/>
  <c r="Q181" i="3"/>
  <c r="Q180" i="3"/>
  <c r="Q179" i="3"/>
  <c r="Q178" i="3"/>
  <c r="Q177" i="3"/>
  <c r="Q176" i="3"/>
  <c r="Q175" i="3"/>
  <c r="Q174" i="3"/>
  <c r="Q173" i="3"/>
  <c r="Q172" i="3"/>
  <c r="Q171" i="3"/>
  <c r="Q170" i="3"/>
  <c r="Q231" i="3"/>
  <c r="Q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4" i="3"/>
  <c r="Q129" i="3"/>
  <c r="Q128" i="3"/>
  <c r="Q127" i="3"/>
  <c r="Q126" i="3"/>
  <c r="Q125" i="3"/>
  <c r="Q124" i="3"/>
  <c r="Q299"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1" i="3"/>
  <c r="Q668" i="3"/>
  <c r="Q372" i="3"/>
  <c r="Q371"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37" i="3"/>
  <c r="Q36" i="3"/>
  <c r="Q35" i="3"/>
  <c r="Q34" i="3"/>
  <c r="Q33" i="3"/>
  <c r="Q32" i="3"/>
  <c r="Q29" i="3"/>
  <c r="Q28" i="3"/>
  <c r="Q27" i="3"/>
  <c r="Q26" i="3"/>
  <c r="Q25" i="3"/>
  <c r="Q24" i="3"/>
  <c r="Q23" i="3"/>
  <c r="Q22" i="3"/>
  <c r="Q21" i="3"/>
  <c r="Q20" i="3"/>
  <c r="Q19" i="3"/>
  <c r="Q17" i="3"/>
  <c r="Q16" i="3"/>
  <c r="Q15" i="3"/>
  <c r="Q14" i="3"/>
  <c r="Q13" i="3"/>
  <c r="Q12" i="3"/>
  <c r="Q11" i="3"/>
  <c r="Q10" i="3"/>
  <c r="Q9" i="3"/>
  <c r="Q8" i="3"/>
  <c r="Q7" i="3"/>
  <c r="Q6" i="3"/>
  <c r="Q5" i="3"/>
  <c r="Q3" i="3"/>
  <c r="R680" i="3"/>
  <c r="P680" i="3"/>
  <c r="O674" i="3"/>
  <c r="O673" i="3"/>
  <c r="O671" i="3"/>
  <c r="O659" i="3"/>
  <c r="O657" i="3"/>
  <c r="O654" i="3"/>
  <c r="O244" i="3"/>
  <c r="O40" i="3"/>
  <c r="O39" i="3"/>
  <c r="O652" i="3"/>
  <c r="O651" i="3"/>
  <c r="O650" i="3"/>
  <c r="O649" i="3"/>
  <c r="O648" i="3"/>
  <c r="O647" i="3"/>
  <c r="O646" i="3"/>
  <c r="O645" i="3"/>
  <c r="O640" i="3"/>
  <c r="O638" i="3"/>
  <c r="O637" i="3"/>
  <c r="O636" i="3"/>
  <c r="O635" i="3"/>
  <c r="O627" i="3"/>
  <c r="O615" i="3"/>
  <c r="O614" i="3"/>
  <c r="O613" i="3"/>
  <c r="O608" i="3"/>
  <c r="O606" i="3"/>
  <c r="O599" i="3"/>
  <c r="O596" i="3"/>
  <c r="O592" i="3"/>
  <c r="O590" i="3"/>
  <c r="O588" i="3"/>
  <c r="O584" i="3"/>
  <c r="O73" i="3"/>
  <c r="O454" i="3"/>
  <c r="O582" i="3"/>
  <c r="O581" i="3"/>
  <c r="O580" i="3"/>
  <c r="O579" i="3"/>
  <c r="O578" i="3"/>
  <c r="O577" i="3"/>
  <c r="O576" i="3"/>
  <c r="O575" i="3"/>
  <c r="O573" i="3"/>
  <c r="O572" i="3"/>
  <c r="O567" i="3"/>
  <c r="O563" i="3"/>
  <c r="O562" i="3"/>
  <c r="O630" i="3"/>
  <c r="O565" i="3"/>
  <c r="O560" i="3"/>
  <c r="O559" i="3"/>
  <c r="O558" i="3"/>
  <c r="O557" i="3"/>
  <c r="O556" i="3"/>
  <c r="O555" i="3"/>
  <c r="O553" i="3"/>
  <c r="O552" i="3"/>
  <c r="O551" i="3"/>
  <c r="O550" i="3"/>
  <c r="O549" i="3"/>
  <c r="O548" i="3"/>
  <c r="O547" i="3"/>
  <c r="O546" i="3"/>
  <c r="O545" i="3"/>
  <c r="O544" i="3"/>
  <c r="O542" i="3"/>
  <c r="O540" i="3"/>
  <c r="O533" i="3"/>
  <c r="O527" i="3"/>
  <c r="O526" i="3"/>
  <c r="O525" i="3"/>
  <c r="O524" i="3"/>
  <c r="O499" i="3"/>
  <c r="O497" i="3"/>
  <c r="O493" i="3"/>
  <c r="O492" i="3"/>
  <c r="O491" i="3"/>
  <c r="O489" i="3"/>
  <c r="O483" i="3"/>
  <c r="O482" i="3"/>
  <c r="O481" i="3"/>
  <c r="O633" i="3"/>
  <c r="O31" i="3"/>
  <c r="O479" i="3"/>
  <c r="O478" i="3"/>
  <c r="O475" i="3"/>
  <c r="O474" i="3"/>
  <c r="O472" i="3"/>
  <c r="O469" i="3"/>
  <c r="O468" i="3"/>
  <c r="O461" i="3"/>
  <c r="O459" i="3"/>
  <c r="O458" i="3"/>
  <c r="O456" i="3"/>
  <c r="O451" i="3"/>
  <c r="O446" i="3"/>
  <c r="O444" i="3"/>
  <c r="O443" i="3"/>
  <c r="O442" i="3"/>
  <c r="O440" i="3"/>
  <c r="O430" i="3"/>
  <c r="O78" i="3"/>
  <c r="O75" i="3"/>
  <c r="O76" i="3"/>
  <c r="O77" i="3"/>
  <c r="O438" i="3"/>
  <c r="O437" i="3"/>
  <c r="O436" i="3"/>
  <c r="O435" i="3"/>
  <c r="O434" i="3"/>
  <c r="O432" i="3"/>
  <c r="O427" i="3"/>
  <c r="O426" i="3"/>
  <c r="O424" i="3"/>
  <c r="O423" i="3"/>
  <c r="O420" i="3"/>
  <c r="O419" i="3"/>
  <c r="O415" i="3"/>
  <c r="O405" i="3"/>
  <c r="O404" i="3"/>
  <c r="O403" i="3"/>
  <c r="O402" i="3"/>
  <c r="O401" i="3"/>
  <c r="O399" i="3"/>
  <c r="O398" i="3"/>
  <c r="O394" i="3"/>
  <c r="O392" i="3"/>
  <c r="O391" i="3"/>
  <c r="O390" i="3"/>
  <c r="O389" i="3"/>
  <c r="O388" i="3"/>
  <c r="O387" i="3"/>
  <c r="O386" i="3"/>
  <c r="O385" i="3"/>
  <c r="O384" i="3"/>
  <c r="O379" i="3"/>
  <c r="O378" i="3"/>
  <c r="O375" i="3"/>
  <c r="O516" i="3"/>
  <c r="O515" i="3"/>
  <c r="O514" i="3"/>
  <c r="O513" i="3"/>
  <c r="O512" i="3"/>
  <c r="O511" i="3"/>
  <c r="O510" i="3"/>
  <c r="O466" i="3"/>
  <c r="O465" i="3"/>
  <c r="O464" i="3"/>
  <c r="O364" i="3"/>
  <c r="O363" i="3"/>
  <c r="O362" i="3"/>
  <c r="O361" i="3"/>
  <c r="O360" i="3"/>
  <c r="O359" i="3"/>
  <c r="O358" i="3"/>
  <c r="O357" i="3"/>
  <c r="O356" i="3"/>
  <c r="O355" i="3"/>
  <c r="O354" i="3"/>
  <c r="O353" i="3"/>
  <c r="O352" i="3"/>
  <c r="O351" i="3"/>
  <c r="O350" i="3"/>
  <c r="O349" i="3"/>
  <c r="O348" i="3"/>
  <c r="O347" i="3"/>
  <c r="O342" i="3"/>
  <c r="O341" i="3"/>
  <c r="O336" i="3"/>
  <c r="O330" i="3"/>
  <c r="O329" i="3"/>
  <c r="O325" i="3"/>
  <c r="O322" i="3"/>
  <c r="O320" i="3"/>
  <c r="O316" i="3"/>
  <c r="O314" i="3"/>
  <c r="O309" i="3"/>
  <c r="O308" i="3"/>
  <c r="O306" i="3"/>
  <c r="O304" i="3"/>
  <c r="O302" i="3"/>
  <c r="O301" i="3"/>
  <c r="O298" i="3"/>
  <c r="O296" i="3"/>
  <c r="O295" i="3"/>
  <c r="O288" i="3"/>
  <c r="O279" i="3"/>
  <c r="O278" i="3"/>
  <c r="O274" i="3"/>
  <c r="O272" i="3"/>
  <c r="O271" i="3"/>
  <c r="O270" i="3"/>
  <c r="O269" i="3"/>
  <c r="O267" i="3"/>
  <c r="O261" i="3"/>
  <c r="O260" i="3"/>
  <c r="O258" i="3"/>
  <c r="O257" i="3"/>
  <c r="O254" i="3"/>
  <c r="O253" i="3"/>
  <c r="O252" i="3"/>
  <c r="O249" i="3"/>
  <c r="O247" i="3"/>
  <c r="O242" i="3"/>
  <c r="O241" i="3"/>
  <c r="O239" i="3"/>
  <c r="O238" i="3"/>
  <c r="O237" i="3"/>
  <c r="O234" i="3"/>
  <c r="O228" i="3"/>
  <c r="O212" i="3"/>
  <c r="O207" i="3"/>
  <c r="O206" i="3"/>
  <c r="O205" i="3"/>
  <c r="O194" i="3"/>
  <c r="O192" i="3"/>
  <c r="O187" i="3"/>
  <c r="O181" i="3"/>
  <c r="O180" i="3"/>
  <c r="O179" i="3"/>
  <c r="O178" i="3"/>
  <c r="O177" i="3"/>
  <c r="O176" i="3"/>
  <c r="O175" i="3"/>
  <c r="O174" i="3"/>
  <c r="O173" i="3"/>
  <c r="O171" i="3"/>
  <c r="O169" i="3"/>
  <c r="O168" i="3"/>
  <c r="O167" i="3"/>
  <c r="O165" i="3"/>
  <c r="O164" i="3"/>
  <c r="O159" i="3"/>
  <c r="O158" i="3"/>
  <c r="O156" i="3"/>
  <c r="O155" i="3"/>
  <c r="O151" i="3"/>
  <c r="O150" i="3"/>
  <c r="O149" i="3"/>
  <c r="O148" i="3"/>
  <c r="O147" i="3"/>
  <c r="O146" i="3"/>
  <c r="O143" i="3"/>
  <c r="O142" i="3"/>
  <c r="O132" i="3"/>
  <c r="O129" i="3"/>
  <c r="O123" i="3"/>
  <c r="O122" i="3"/>
  <c r="O121" i="3"/>
  <c r="O120" i="3"/>
  <c r="O119" i="3"/>
  <c r="O118" i="3"/>
  <c r="O117" i="3"/>
  <c r="O116" i="3"/>
  <c r="O115" i="3"/>
  <c r="O110" i="3"/>
  <c r="O109" i="3"/>
  <c r="O108" i="3"/>
  <c r="O106" i="3"/>
  <c r="O103" i="3"/>
  <c r="O101" i="3"/>
  <c r="O96" i="3"/>
  <c r="O93" i="3"/>
  <c r="O91" i="3"/>
  <c r="O89" i="3"/>
  <c r="O87" i="3"/>
  <c r="O84" i="3"/>
  <c r="O83" i="3"/>
  <c r="O80" i="3"/>
  <c r="O372" i="3"/>
  <c r="O68" i="3"/>
  <c r="O69" i="3"/>
  <c r="O67" i="3"/>
  <c r="O66" i="3"/>
  <c r="O63" i="3"/>
  <c r="O59" i="3"/>
  <c r="O58" i="3"/>
  <c r="O55" i="3"/>
  <c r="O51" i="3"/>
  <c r="O47" i="3"/>
  <c r="O36" i="3"/>
  <c r="O33" i="3"/>
  <c r="O29" i="3"/>
  <c r="O28" i="3"/>
  <c r="O27" i="3"/>
  <c r="O26" i="3"/>
  <c r="O21" i="3"/>
  <c r="O20" i="3"/>
  <c r="O9" i="3"/>
  <c r="O8" i="3"/>
  <c r="O676" i="3"/>
  <c r="O675" i="3"/>
  <c r="O672" i="3"/>
  <c r="O670" i="3"/>
  <c r="O669" i="3"/>
  <c r="O667" i="3"/>
  <c r="O666" i="3"/>
  <c r="O665" i="3"/>
  <c r="O664" i="3"/>
  <c r="O663" i="3"/>
  <c r="O662" i="3"/>
  <c r="O661" i="3"/>
  <c r="O660" i="3"/>
  <c r="O658" i="3"/>
  <c r="O656" i="3"/>
  <c r="O655" i="3"/>
  <c r="O653" i="3"/>
  <c r="O243" i="3"/>
  <c r="O38" i="3"/>
  <c r="O644" i="3"/>
  <c r="O643" i="3"/>
  <c r="O642" i="3"/>
  <c r="O641" i="3"/>
  <c r="O639" i="3"/>
  <c r="O634" i="3"/>
  <c r="O631" i="3"/>
  <c r="O628" i="3"/>
  <c r="O626" i="3"/>
  <c r="O625" i="3"/>
  <c r="O624" i="3"/>
  <c r="O623" i="3"/>
  <c r="O622" i="3"/>
  <c r="O620" i="3"/>
  <c r="O619" i="3"/>
  <c r="O618" i="3"/>
  <c r="O617" i="3"/>
  <c r="O616" i="3"/>
  <c r="O612" i="3"/>
  <c r="O611" i="3"/>
  <c r="O610" i="3"/>
  <c r="O609" i="3"/>
  <c r="O607" i="3"/>
  <c r="O605" i="3"/>
  <c r="O604" i="3"/>
  <c r="O603" i="3"/>
  <c r="O602" i="3"/>
  <c r="O601" i="3"/>
  <c r="O600" i="3"/>
  <c r="O598" i="3"/>
  <c r="O597" i="3"/>
  <c r="O595" i="3"/>
  <c r="O594" i="3"/>
  <c r="O593" i="3"/>
  <c r="O591" i="3"/>
  <c r="O589" i="3"/>
  <c r="O587" i="3"/>
  <c r="O586" i="3"/>
  <c r="O585" i="3"/>
  <c r="O583" i="3"/>
  <c r="O72" i="3"/>
  <c r="O453" i="3"/>
  <c r="O574" i="3"/>
  <c r="O571" i="3"/>
  <c r="O570" i="3"/>
  <c r="O569" i="3"/>
  <c r="O566" i="3"/>
  <c r="O561" i="3"/>
  <c r="O629" i="3"/>
  <c r="O421" i="3"/>
  <c r="O568" i="3"/>
  <c r="O564" i="3"/>
  <c r="O554" i="3"/>
  <c r="O543" i="3"/>
  <c r="O541" i="3"/>
  <c r="O539" i="3"/>
  <c r="O538" i="3"/>
  <c r="O537" i="3"/>
  <c r="O536" i="3"/>
  <c r="O535" i="3"/>
  <c r="O532" i="3"/>
  <c r="O531" i="3"/>
  <c r="O530" i="3"/>
  <c r="O529" i="3"/>
  <c r="O528" i="3"/>
  <c r="O523" i="3"/>
  <c r="O522" i="3"/>
  <c r="O521" i="3"/>
  <c r="O520" i="3"/>
  <c r="O519" i="3"/>
  <c r="O518" i="3"/>
  <c r="O517" i="3"/>
  <c r="O508" i="3"/>
  <c r="O507" i="3"/>
  <c r="O506" i="3"/>
  <c r="O505" i="3"/>
  <c r="O504" i="3"/>
  <c r="O503" i="3"/>
  <c r="O501" i="3"/>
  <c r="O500" i="3"/>
  <c r="O498" i="3"/>
  <c r="O496" i="3"/>
  <c r="O495" i="3"/>
  <c r="O494" i="3"/>
  <c r="O534" i="3"/>
  <c r="O490" i="3"/>
  <c r="O488" i="3"/>
  <c r="O487" i="3"/>
  <c r="O486" i="3"/>
  <c r="O485" i="3"/>
  <c r="O484" i="3"/>
  <c r="O480" i="3"/>
  <c r="O448" i="3"/>
  <c r="O632" i="3"/>
  <c r="O30" i="3"/>
  <c r="O477" i="3"/>
  <c r="O476" i="3"/>
  <c r="O473" i="3"/>
  <c r="O471" i="3"/>
  <c r="O470" i="3"/>
  <c r="O467" i="3"/>
  <c r="O462" i="3"/>
  <c r="O460" i="3"/>
  <c r="O457" i="3"/>
  <c r="O455" i="3"/>
  <c r="O452" i="3"/>
  <c r="O450" i="3"/>
  <c r="O449" i="3"/>
  <c r="O447" i="3"/>
  <c r="O445" i="3"/>
  <c r="O441" i="3"/>
  <c r="O439" i="3"/>
  <c r="O621" i="3"/>
  <c r="O429" i="3"/>
  <c r="O74" i="3"/>
  <c r="O433" i="3"/>
  <c r="O431" i="3"/>
  <c r="O428" i="3"/>
  <c r="O425" i="3"/>
  <c r="O422" i="3"/>
  <c r="O418" i="3"/>
  <c r="O417" i="3"/>
  <c r="O416" i="3"/>
  <c r="O414" i="3"/>
  <c r="O413" i="3"/>
  <c r="O412" i="3"/>
  <c r="O411" i="3"/>
  <c r="O410" i="3"/>
  <c r="O409" i="3"/>
  <c r="O408" i="3"/>
  <c r="O407" i="3"/>
  <c r="O406" i="3"/>
  <c r="O400" i="3"/>
  <c r="O502" i="3"/>
  <c r="O397" i="3"/>
  <c r="O396" i="3"/>
  <c r="O395" i="3"/>
  <c r="O393" i="3"/>
  <c r="O383" i="3"/>
  <c r="O382" i="3"/>
  <c r="O381" i="3"/>
  <c r="O380" i="3"/>
  <c r="O377" i="3"/>
  <c r="O376" i="3"/>
  <c r="O374" i="3"/>
  <c r="O373" i="3"/>
  <c r="O370" i="3"/>
  <c r="O369" i="3"/>
  <c r="O368" i="3"/>
  <c r="O367" i="3"/>
  <c r="O366" i="3"/>
  <c r="O365" i="3"/>
  <c r="O509" i="3"/>
  <c r="O463" i="3"/>
  <c r="O346" i="3"/>
  <c r="O345" i="3"/>
  <c r="O344" i="3"/>
  <c r="O343" i="3"/>
  <c r="O340" i="3"/>
  <c r="O339" i="3"/>
  <c r="O338" i="3"/>
  <c r="O337" i="3"/>
  <c r="O335" i="3"/>
  <c r="O334" i="3"/>
  <c r="O333" i="3"/>
  <c r="O332" i="3"/>
  <c r="O331" i="3"/>
  <c r="O328" i="3"/>
  <c r="O327" i="3"/>
  <c r="O326" i="3"/>
  <c r="O324" i="3"/>
  <c r="O323" i="3"/>
  <c r="O321" i="3"/>
  <c r="O319" i="3"/>
  <c r="O318" i="3"/>
  <c r="O317" i="3"/>
  <c r="O315" i="3"/>
  <c r="O313" i="3"/>
  <c r="O312" i="3"/>
  <c r="O311" i="3"/>
  <c r="O310" i="3"/>
  <c r="O307" i="3"/>
  <c r="O305" i="3"/>
  <c r="O303" i="3"/>
  <c r="O300" i="3"/>
  <c r="O297" i="3"/>
  <c r="O294" i="3"/>
  <c r="O293" i="3"/>
  <c r="O292" i="3"/>
  <c r="O291" i="3"/>
  <c r="O290" i="3"/>
  <c r="O289" i="3"/>
  <c r="O287" i="3"/>
  <c r="O286" i="3"/>
  <c r="O285" i="3"/>
  <c r="O284" i="3"/>
  <c r="O283" i="3"/>
  <c r="O282" i="3"/>
  <c r="O281" i="3"/>
  <c r="O280" i="3"/>
  <c r="O277" i="3"/>
  <c r="O276" i="3"/>
  <c r="O275" i="3"/>
  <c r="O273" i="3"/>
  <c r="O268" i="3"/>
  <c r="O266" i="3"/>
  <c r="O265" i="3"/>
  <c r="O264" i="3"/>
  <c r="O263" i="3"/>
  <c r="O262" i="3"/>
  <c r="O259" i="3"/>
  <c r="O256" i="3"/>
  <c r="O255" i="3"/>
  <c r="O251" i="3"/>
  <c r="O250" i="3"/>
  <c r="O248" i="3"/>
  <c r="O246" i="3"/>
  <c r="O245" i="3"/>
  <c r="O240" i="3"/>
  <c r="O236" i="3"/>
  <c r="O235" i="3"/>
  <c r="O233" i="3"/>
  <c r="O232" i="3"/>
  <c r="O230" i="3"/>
  <c r="O229" i="3"/>
  <c r="O227" i="3"/>
  <c r="O226" i="3"/>
  <c r="O225" i="3"/>
  <c r="O224" i="3"/>
  <c r="O223" i="3"/>
  <c r="O222" i="3"/>
  <c r="O221" i="3"/>
  <c r="O220" i="3"/>
  <c r="O219" i="3"/>
  <c r="O218" i="3"/>
  <c r="O217" i="3"/>
  <c r="O216" i="3"/>
  <c r="O215" i="3"/>
  <c r="O214" i="3"/>
  <c r="O213" i="3"/>
  <c r="O211" i="3"/>
  <c r="O210" i="3"/>
  <c r="O208" i="3"/>
  <c r="O204" i="3"/>
  <c r="O203" i="3"/>
  <c r="O202" i="3"/>
  <c r="O201" i="3"/>
  <c r="O200" i="3"/>
  <c r="O199" i="3"/>
  <c r="O198" i="3"/>
  <c r="O197" i="3"/>
  <c r="O196" i="3"/>
  <c r="O195" i="3"/>
  <c r="O193" i="3"/>
  <c r="O191" i="3"/>
  <c r="O190" i="3"/>
  <c r="O189" i="3"/>
  <c r="O188" i="3"/>
  <c r="O186" i="3"/>
  <c r="O185" i="3"/>
  <c r="O184" i="3"/>
  <c r="O183" i="3"/>
  <c r="O182" i="3"/>
  <c r="O18" i="3"/>
  <c r="O209" i="3"/>
  <c r="O172" i="3"/>
  <c r="O170" i="3"/>
  <c r="O231" i="3"/>
  <c r="O70" i="3"/>
  <c r="O166" i="3"/>
  <c r="O163" i="3"/>
  <c r="O162" i="3"/>
  <c r="O161" i="3"/>
  <c r="O160" i="3"/>
  <c r="O157" i="3"/>
  <c r="O154" i="3"/>
  <c r="O153" i="3"/>
  <c r="O152" i="3"/>
  <c r="O145" i="3"/>
  <c r="O144" i="3"/>
  <c r="O141" i="3"/>
  <c r="O140" i="3"/>
  <c r="O139" i="3"/>
  <c r="O138" i="3"/>
  <c r="O137" i="3"/>
  <c r="O136" i="3"/>
  <c r="O135" i="3"/>
  <c r="O134" i="3"/>
  <c r="O133" i="3"/>
  <c r="O131" i="3"/>
  <c r="O130" i="3"/>
  <c r="O4" i="3"/>
  <c r="O128" i="3"/>
  <c r="O127" i="3"/>
  <c r="O126" i="3"/>
  <c r="O125" i="3"/>
  <c r="O124" i="3"/>
  <c r="O299" i="3"/>
  <c r="O114" i="3"/>
  <c r="O113" i="3"/>
  <c r="O112" i="3"/>
  <c r="O111" i="3"/>
  <c r="O107" i="3"/>
  <c r="O105" i="3"/>
  <c r="O104" i="3"/>
  <c r="O102" i="3"/>
  <c r="O100" i="3"/>
  <c r="O99" i="3"/>
  <c r="O98" i="3"/>
  <c r="O97" i="3"/>
  <c r="O95" i="3"/>
  <c r="O94" i="3"/>
  <c r="O92" i="3"/>
  <c r="O90" i="3"/>
  <c r="O88" i="3"/>
  <c r="O86" i="3"/>
  <c r="O85" i="3"/>
  <c r="O82" i="3"/>
  <c r="O81" i="3"/>
  <c r="O79" i="3"/>
  <c r="O71" i="3"/>
  <c r="O668" i="3"/>
  <c r="O371" i="3"/>
  <c r="O65" i="3"/>
  <c r="O64" i="3"/>
  <c r="O62" i="3"/>
  <c r="O61" i="3"/>
  <c r="O60" i="3"/>
  <c r="O57" i="3"/>
  <c r="O56" i="3"/>
  <c r="O54" i="3"/>
  <c r="O53" i="3"/>
  <c r="O52" i="3"/>
  <c r="O50" i="3"/>
  <c r="O49" i="3"/>
  <c r="O48" i="3"/>
  <c r="O46" i="3"/>
  <c r="O45" i="3"/>
  <c r="O44" i="3"/>
  <c r="O43" i="3"/>
  <c r="O42" i="3"/>
  <c r="O41" i="3"/>
  <c r="O37" i="3"/>
  <c r="O35" i="3"/>
  <c r="O34" i="3"/>
  <c r="O32" i="3"/>
  <c r="O25" i="3"/>
  <c r="O24" i="3"/>
  <c r="O23" i="3"/>
  <c r="O22" i="3"/>
  <c r="O19" i="3"/>
  <c r="O17" i="3"/>
  <c r="O16" i="3"/>
  <c r="O15" i="3"/>
  <c r="O14" i="3"/>
  <c r="O12" i="3"/>
  <c r="O11" i="3"/>
  <c r="O10" i="3"/>
  <c r="O7" i="3"/>
  <c r="O6" i="3"/>
  <c r="O5" i="3"/>
  <c r="O3" i="3"/>
  <c r="N680" i="3"/>
  <c r="N678" i="3"/>
  <c r="O451" i="13" l="1"/>
  <c r="AI451" i="13"/>
  <c r="V451" i="13"/>
  <c r="AB451" i="13"/>
  <c r="AI151" i="13"/>
  <c r="V151" i="13"/>
  <c r="O151" i="13"/>
  <c r="Q680" i="3"/>
  <c r="I605" i="3"/>
  <c r="I221" i="3"/>
  <c r="I225" i="3"/>
  <c r="G680" i="3" l="1"/>
  <c r="I71" i="3"/>
  <c r="E680" i="3"/>
  <c r="AJ680" i="3" s="1"/>
  <c r="E678" i="3"/>
  <c r="O680" i="3" l="1"/>
  <c r="V680" i="3"/>
  <c r="AC680" i="3"/>
  <c r="H680" i="3"/>
  <c r="AN680" i="3" s="1"/>
  <c r="J678" i="3"/>
  <c r="I81" i="3"/>
  <c r="I85" i="3"/>
  <c r="I97" i="3"/>
  <c r="S680" i="3" l="1"/>
  <c r="Z680" i="3"/>
  <c r="AG680" i="3"/>
  <c r="I41" i="3" l="1"/>
  <c r="I30" i="3"/>
  <c r="I32" i="3"/>
  <c r="I676" i="3"/>
  <c r="I675" i="3"/>
  <c r="I669" i="3"/>
  <c r="I668" i="3"/>
  <c r="I667" i="3"/>
  <c r="I666" i="3"/>
  <c r="I665" i="3"/>
  <c r="I664" i="3"/>
  <c r="I663" i="3"/>
  <c r="I662" i="3"/>
  <c r="I661" i="3"/>
  <c r="I655" i="3"/>
  <c r="I643" i="3"/>
  <c r="I641" i="3"/>
  <c r="I631" i="3"/>
  <c r="I628" i="3"/>
  <c r="I625" i="3"/>
  <c r="I624" i="3"/>
  <c r="I623" i="3"/>
  <c r="I622" i="3"/>
  <c r="I620" i="3"/>
  <c r="I619" i="3"/>
  <c r="I616" i="3"/>
  <c r="I611" i="3"/>
  <c r="I610" i="3"/>
  <c r="I609" i="3"/>
  <c r="I607" i="3"/>
  <c r="I604" i="3"/>
  <c r="I603" i="3"/>
  <c r="I602" i="3"/>
  <c r="I601" i="3"/>
  <c r="I600" i="3"/>
  <c r="I598" i="3"/>
  <c r="I597" i="3"/>
  <c r="I594" i="3"/>
  <c r="I593" i="3"/>
  <c r="I586" i="3"/>
  <c r="I570" i="3"/>
  <c r="I569" i="3"/>
  <c r="I538" i="3"/>
  <c r="I537" i="3"/>
  <c r="I536" i="3"/>
  <c r="I535" i="3"/>
  <c r="I534" i="3"/>
  <c r="I531" i="3"/>
  <c r="I530" i="3"/>
  <c r="I529" i="3"/>
  <c r="I522" i="3"/>
  <c r="I521" i="3"/>
  <c r="I520" i="3"/>
  <c r="I519" i="3"/>
  <c r="I518" i="3"/>
  <c r="I517" i="3"/>
  <c r="I508" i="3"/>
  <c r="I506" i="3"/>
  <c r="I505" i="3"/>
  <c r="I504" i="3"/>
  <c r="I502" i="3"/>
  <c r="I501" i="3"/>
  <c r="I500" i="3"/>
  <c r="I495" i="3"/>
  <c r="I494" i="3"/>
  <c r="I487" i="3"/>
  <c r="I486" i="3"/>
  <c r="I485" i="3"/>
  <c r="I484" i="3"/>
  <c r="I476" i="3"/>
  <c r="I462" i="3"/>
  <c r="I453" i="3"/>
  <c r="I452" i="3"/>
  <c r="I449" i="3"/>
  <c r="I448" i="3"/>
  <c r="I447" i="3"/>
  <c r="I421" i="3"/>
  <c r="I416" i="3"/>
  <c r="I413" i="3"/>
  <c r="I412" i="3"/>
  <c r="I411" i="3"/>
  <c r="I410" i="3"/>
  <c r="I409" i="3"/>
  <c r="I408" i="3"/>
  <c r="I407" i="3"/>
  <c r="I406" i="3"/>
  <c r="I396" i="3"/>
  <c r="I382" i="3"/>
  <c r="I381" i="3"/>
  <c r="I380" i="3"/>
  <c r="I376" i="3"/>
  <c r="I373" i="3"/>
  <c r="I370" i="3"/>
  <c r="I368" i="3"/>
  <c r="I367" i="3"/>
  <c r="I366" i="3"/>
  <c r="I365" i="3"/>
  <c r="I345" i="3"/>
  <c r="I344" i="3"/>
  <c r="I343" i="3"/>
  <c r="I339" i="3"/>
  <c r="I338" i="3"/>
  <c r="I337" i="3"/>
  <c r="I334" i="3"/>
  <c r="I333" i="3"/>
  <c r="I332" i="3"/>
  <c r="I331" i="3"/>
  <c r="I327" i="3"/>
  <c r="I326" i="3"/>
  <c r="I323" i="3"/>
  <c r="I318" i="3"/>
  <c r="I317" i="3"/>
  <c r="I315" i="3"/>
  <c r="I313" i="3"/>
  <c r="I312" i="3"/>
  <c r="I311" i="3"/>
  <c r="I310" i="3"/>
  <c r="I293" i="3"/>
  <c r="I292" i="3"/>
  <c r="I291" i="3"/>
  <c r="I290" i="3"/>
  <c r="I289" i="3"/>
  <c r="I287" i="3"/>
  <c r="I286" i="3"/>
  <c r="I285" i="3"/>
  <c r="I284" i="3"/>
  <c r="I283" i="3"/>
  <c r="I282" i="3"/>
  <c r="I281" i="3"/>
  <c r="I280" i="3"/>
  <c r="I276" i="3"/>
  <c r="I275" i="3"/>
  <c r="I265" i="3"/>
  <c r="I264" i="3"/>
  <c r="I255" i="3"/>
  <c r="I250" i="3"/>
  <c r="I235" i="3"/>
  <c r="I232" i="3"/>
  <c r="I231" i="3"/>
  <c r="I230" i="3"/>
  <c r="I226" i="3"/>
  <c r="I224" i="3"/>
  <c r="I223" i="3"/>
  <c r="I222" i="3"/>
  <c r="I220" i="3"/>
  <c r="I219" i="3"/>
  <c r="I218" i="3"/>
  <c r="I217" i="3"/>
  <c r="I216" i="3"/>
  <c r="I215" i="3"/>
  <c r="I213" i="3"/>
  <c r="I210" i="3"/>
  <c r="I209" i="3"/>
  <c r="I208" i="3"/>
  <c r="I203" i="3"/>
  <c r="I202" i="3"/>
  <c r="I201" i="3"/>
  <c r="I200" i="3"/>
  <c r="I199" i="3"/>
  <c r="I197" i="3"/>
  <c r="I196" i="3"/>
  <c r="I195" i="3"/>
  <c r="I191" i="3"/>
  <c r="I190" i="3"/>
  <c r="I189" i="3"/>
  <c r="I185" i="3"/>
  <c r="I184" i="3"/>
  <c r="I183" i="3"/>
  <c r="I182" i="3"/>
  <c r="I162" i="3"/>
  <c r="I161" i="3"/>
  <c r="I160" i="3"/>
  <c r="I153" i="3"/>
  <c r="I152" i="3"/>
  <c r="I144" i="3"/>
  <c r="I140" i="3"/>
  <c r="I139" i="3"/>
  <c r="I138" i="3"/>
  <c r="I137" i="3"/>
  <c r="I136" i="3"/>
  <c r="I135" i="3"/>
  <c r="I134" i="3"/>
  <c r="I133" i="3"/>
  <c r="I130" i="3"/>
  <c r="I127" i="3"/>
  <c r="I126" i="3"/>
  <c r="I124" i="3"/>
  <c r="I113" i="3"/>
  <c r="I112" i="3"/>
  <c r="I111" i="3"/>
  <c r="I104" i="3"/>
  <c r="I99" i="3"/>
  <c r="I98" i="3"/>
  <c r="I70" i="3"/>
  <c r="I61" i="3"/>
  <c r="I56" i="3"/>
  <c r="I53" i="3"/>
  <c r="I52" i="3"/>
  <c r="I50" i="3"/>
  <c r="I49" i="3"/>
  <c r="I45" i="3"/>
  <c r="I44" i="3"/>
  <c r="I43" i="3"/>
  <c r="I42" i="3"/>
  <c r="I34" i="3"/>
  <c r="I24" i="3"/>
  <c r="I23" i="3"/>
  <c r="I22" i="3"/>
  <c r="I18" i="3"/>
  <c r="I17" i="3"/>
  <c r="I16" i="3"/>
  <c r="I15" i="3"/>
  <c r="I14" i="3"/>
  <c r="I11" i="3"/>
  <c r="I10" i="3"/>
  <c r="I5" i="3"/>
  <c r="I4" i="3"/>
  <c r="I3" i="3"/>
  <c r="I672" i="3"/>
  <c r="I670" i="3"/>
  <c r="I660" i="3"/>
  <c r="I653" i="3"/>
  <c r="I644" i="3"/>
  <c r="I639" i="3"/>
  <c r="I634" i="3"/>
  <c r="I632" i="3"/>
  <c r="I629" i="3"/>
  <c r="I626" i="3"/>
  <c r="I621" i="3"/>
  <c r="I617" i="3"/>
  <c r="I612" i="3"/>
  <c r="I658" i="3"/>
  <c r="I595" i="3"/>
  <c r="I589" i="3"/>
  <c r="I587" i="3"/>
  <c r="I583" i="3"/>
  <c r="I574" i="3"/>
  <c r="I571" i="3"/>
  <c r="I568" i="3"/>
  <c r="I564" i="3"/>
  <c r="I566" i="3"/>
  <c r="I561" i="3"/>
  <c r="I554" i="3"/>
  <c r="I543" i="3"/>
  <c r="I541" i="3"/>
  <c r="I539" i="3"/>
  <c r="I532" i="3"/>
  <c r="I528" i="3"/>
  <c r="I523" i="3"/>
  <c r="I509" i="3"/>
  <c r="I507" i="3"/>
  <c r="I503" i="3"/>
  <c r="I498" i="3"/>
  <c r="I496" i="3"/>
  <c r="I490" i="3"/>
  <c r="I488" i="3"/>
  <c r="I480" i="3"/>
  <c r="I477" i="3"/>
  <c r="I473" i="3"/>
  <c r="I471" i="3"/>
  <c r="I470" i="3"/>
  <c r="I467" i="3"/>
  <c r="I463" i="3"/>
  <c r="I460" i="3"/>
  <c r="I457" i="3"/>
  <c r="I455" i="3"/>
  <c r="I450" i="3"/>
  <c r="I445" i="3"/>
  <c r="I441" i="3"/>
  <c r="I439" i="3"/>
  <c r="I433" i="3"/>
  <c r="I431" i="3"/>
  <c r="I429" i="3"/>
  <c r="I425" i="3"/>
  <c r="I422" i="3"/>
  <c r="I418" i="3"/>
  <c r="I417" i="3"/>
  <c r="I414" i="3"/>
  <c r="I400" i="3"/>
  <c r="I397" i="3"/>
  <c r="I393" i="3"/>
  <c r="I383" i="3"/>
  <c r="I377" i="3"/>
  <c r="I374" i="3"/>
  <c r="I371" i="3"/>
  <c r="I369" i="3"/>
  <c r="I346" i="3"/>
  <c r="I340" i="3"/>
  <c r="I335" i="3"/>
  <c r="I328" i="3"/>
  <c r="I324" i="3"/>
  <c r="I321" i="3"/>
  <c r="I319" i="3"/>
  <c r="I307" i="3"/>
  <c r="I305" i="3"/>
  <c r="I303" i="3"/>
  <c r="I300" i="3"/>
  <c r="I299" i="3"/>
  <c r="I297" i="3"/>
  <c r="I277" i="3"/>
  <c r="I273" i="3"/>
  <c r="I268" i="3"/>
  <c r="I266" i="3"/>
  <c r="I262" i="3"/>
  <c r="I256" i="3"/>
  <c r="I251" i="3"/>
  <c r="I248" i="3"/>
  <c r="I246" i="3"/>
  <c r="I243" i="3"/>
  <c r="I240" i="3"/>
  <c r="I236" i="3"/>
  <c r="I233" i="3"/>
  <c r="I227" i="3"/>
  <c r="I214" i="3"/>
  <c r="I211" i="3"/>
  <c r="I204" i="3"/>
  <c r="I198" i="3"/>
  <c r="I193" i="3"/>
  <c r="I186" i="3"/>
  <c r="I172" i="3"/>
  <c r="I170" i="3"/>
  <c r="I166" i="3"/>
  <c r="I163" i="3"/>
  <c r="I157" i="3"/>
  <c r="I145" i="3"/>
  <c r="I141" i="3"/>
  <c r="I131" i="3"/>
  <c r="I128" i="3"/>
  <c r="I125" i="3"/>
  <c r="I114" i="3"/>
  <c r="I107" i="3"/>
  <c r="I105" i="3"/>
  <c r="I102" i="3"/>
  <c r="I94" i="3"/>
  <c r="I92" i="3"/>
  <c r="I90" i="3"/>
  <c r="I86" i="3"/>
  <c r="I82" i="3"/>
  <c r="I79" i="3"/>
  <c r="I74" i="3"/>
  <c r="I72" i="3"/>
  <c r="I65" i="3"/>
  <c r="I64" i="3"/>
  <c r="I60" i="3"/>
  <c r="I57" i="3"/>
  <c r="I54" i="3"/>
  <c r="I46" i="3"/>
  <c r="I38" i="3"/>
  <c r="I37" i="3"/>
  <c r="I35" i="3"/>
  <c r="I25" i="3"/>
  <c r="I19" i="3"/>
  <c r="I12" i="3"/>
  <c r="I7" i="3"/>
  <c r="I680" i="3" l="1"/>
  <c r="M387" i="10"/>
  <c r="O387" i="10"/>
  <c r="Q387" i="10"/>
  <c r="T387" i="10"/>
  <c r="Z387" i="10"/>
  <c r="AD387" i="10"/>
  <c r="AG387" i="10"/>
  <c r="AK387" i="10"/>
</calcChain>
</file>

<file path=xl/sharedStrings.xml><?xml version="1.0" encoding="utf-8"?>
<sst xmlns="http://schemas.openxmlformats.org/spreadsheetml/2006/main" count="9680" uniqueCount="2387">
  <si>
    <t>Yuma</t>
  </si>
  <si>
    <t>Yuba City</t>
  </si>
  <si>
    <t>Yakima</t>
  </si>
  <si>
    <t>Worcester</t>
  </si>
  <si>
    <t>Winston-Salem</t>
  </si>
  <si>
    <t>Warren</t>
  </si>
  <si>
    <t>Winchester</t>
  </si>
  <si>
    <t>Boardman</t>
  </si>
  <si>
    <t>Youngstown</t>
  </si>
  <si>
    <t>Wilmington</t>
  </si>
  <si>
    <t>Hanover</t>
  </si>
  <si>
    <t>York</t>
  </si>
  <si>
    <t>Williamsport</t>
  </si>
  <si>
    <t>Wichita Falls</t>
  </si>
  <si>
    <t>Wenatchee</t>
  </si>
  <si>
    <t>Wichita</t>
  </si>
  <si>
    <t>Cedar Falls</t>
  </si>
  <si>
    <t>Waterloo</t>
  </si>
  <si>
    <t>Wheeling</t>
  </si>
  <si>
    <t>Wausau</t>
  </si>
  <si>
    <t>Warner Robins</t>
  </si>
  <si>
    <t>Washington</t>
  </si>
  <si>
    <t>Porterville</t>
  </si>
  <si>
    <t>Waco</t>
  </si>
  <si>
    <t>Visalia</t>
  </si>
  <si>
    <t>Portsmouth</t>
  </si>
  <si>
    <t>Victoria</t>
  </si>
  <si>
    <t>Hampton</t>
  </si>
  <si>
    <t>Newport News</t>
  </si>
  <si>
    <t>Valdosta</t>
  </si>
  <si>
    <t>Norfolk</t>
  </si>
  <si>
    <t>Virginia Beach</t>
  </si>
  <si>
    <t>Tyler</t>
  </si>
  <si>
    <t>Bridgeton</t>
  </si>
  <si>
    <t>Tuscaloosa</t>
  </si>
  <si>
    <t>Vineland</t>
  </si>
  <si>
    <t>Fairfield</t>
  </si>
  <si>
    <t>Tulsa</t>
  </si>
  <si>
    <t>Vallejo</t>
  </si>
  <si>
    <t>Tucson</t>
  </si>
  <si>
    <t>Rome</t>
  </si>
  <si>
    <t>Utica</t>
  </si>
  <si>
    <t>Topeka</t>
  </si>
  <si>
    <t>Trenton</t>
  </si>
  <si>
    <t>Ewing</t>
  </si>
  <si>
    <t>Toledo</t>
  </si>
  <si>
    <t>Texarkana</t>
  </si>
  <si>
    <t>Terre Haute</t>
  </si>
  <si>
    <t>Tallahassee</t>
  </si>
  <si>
    <t>Largo</t>
  </si>
  <si>
    <t>Clearwater</t>
  </si>
  <si>
    <t>Syracuse</t>
  </si>
  <si>
    <t>St. Petersburg</t>
  </si>
  <si>
    <t>Tampa</t>
  </si>
  <si>
    <t>Sumter</t>
  </si>
  <si>
    <t>Weirton</t>
  </si>
  <si>
    <t>Steubenville</t>
  </si>
  <si>
    <t>Mishawaka</t>
  </si>
  <si>
    <t>Stockton</t>
  </si>
  <si>
    <t>South Bend</t>
  </si>
  <si>
    <t>Bossier City</t>
  </si>
  <si>
    <t>State College</t>
  </si>
  <si>
    <t>Shreveport</t>
  </si>
  <si>
    <t>Springfield</t>
  </si>
  <si>
    <t>Denison</t>
  </si>
  <si>
    <t>Sherman</t>
  </si>
  <si>
    <t>Sebastian</t>
  </si>
  <si>
    <t>Vero Beach</t>
  </si>
  <si>
    <t>Auburn</t>
  </si>
  <si>
    <t>Renton</t>
  </si>
  <si>
    <t>Kent</t>
  </si>
  <si>
    <t>Everett</t>
  </si>
  <si>
    <t>Tacoma</t>
  </si>
  <si>
    <t>Spokane</t>
  </si>
  <si>
    <t>Bellevue</t>
  </si>
  <si>
    <t>Seattle</t>
  </si>
  <si>
    <t>Spartanburg</t>
  </si>
  <si>
    <t>Wilkes-Barre</t>
  </si>
  <si>
    <t>Scranton</t>
  </si>
  <si>
    <t>Sioux Falls</t>
  </si>
  <si>
    <t>Santa Rosa</t>
  </si>
  <si>
    <t>Sioux City</t>
  </si>
  <si>
    <t>Watsonville</t>
  </si>
  <si>
    <t>Santa Cruz</t>
  </si>
  <si>
    <t>Sheboygan</t>
  </si>
  <si>
    <t>Santa Maria</t>
  </si>
  <si>
    <t>Santa Barbara</t>
  </si>
  <si>
    <t>Savannah</t>
  </si>
  <si>
    <t>Paso Robles</t>
  </si>
  <si>
    <t>Santa Fe</t>
  </si>
  <si>
    <t>San Luis Obispo</t>
  </si>
  <si>
    <t>Cupertino</t>
  </si>
  <si>
    <t>Milpitas</t>
  </si>
  <si>
    <t>Mountain View</t>
  </si>
  <si>
    <t>Sunnyvale</t>
  </si>
  <si>
    <t>San Angelo</t>
  </si>
  <si>
    <t>Palo Alto</t>
  </si>
  <si>
    <t>Santa Clara</t>
  </si>
  <si>
    <t>San Rafael</t>
  </si>
  <si>
    <t>South San Francisco</t>
  </si>
  <si>
    <t>Salt Lake City</t>
  </si>
  <si>
    <t>Walnut Creek</t>
  </si>
  <si>
    <t>Pleasanton</t>
  </si>
  <si>
    <t>Salisbury</t>
  </si>
  <si>
    <t>Redwood City</t>
  </si>
  <si>
    <t>San Leandro</t>
  </si>
  <si>
    <t>Salinas</t>
  </si>
  <si>
    <t>Berkeley</t>
  </si>
  <si>
    <t>Hayward</t>
  </si>
  <si>
    <t>Salem</t>
  </si>
  <si>
    <t>Oakland</t>
  </si>
  <si>
    <t>St. Joseph</t>
  </si>
  <si>
    <t>San Francisco</t>
  </si>
  <si>
    <t>St. George</t>
  </si>
  <si>
    <t>Carlsbad</t>
  </si>
  <si>
    <t>San Diego</t>
  </si>
  <si>
    <t>St. Cloud</t>
  </si>
  <si>
    <t>New Braunfels</t>
  </si>
  <si>
    <t>San Antonio</t>
  </si>
  <si>
    <t>St. Charles</t>
  </si>
  <si>
    <t>Rocky Mount</t>
  </si>
  <si>
    <t>St. Louis</t>
  </si>
  <si>
    <t>Saginaw</t>
  </si>
  <si>
    <t>Rockford</t>
  </si>
  <si>
    <t>Rancho Cordova</t>
  </si>
  <si>
    <t>Rochester</t>
  </si>
  <si>
    <t>Folsom</t>
  </si>
  <si>
    <t>Arden-Arcade</t>
  </si>
  <si>
    <t>Roseville</t>
  </si>
  <si>
    <t>Sacramento</t>
  </si>
  <si>
    <t>Roanoke</t>
  </si>
  <si>
    <t>Redlands</t>
  </si>
  <si>
    <t>Richmond</t>
  </si>
  <si>
    <t>Chino</t>
  </si>
  <si>
    <t>Temecula</t>
  </si>
  <si>
    <t>Victorville</t>
  </si>
  <si>
    <t>Redding</t>
  </si>
  <si>
    <t>Ontario</t>
  </si>
  <si>
    <t>San Bernardino</t>
  </si>
  <si>
    <t>Riverside</t>
  </si>
  <si>
    <t>Reading</t>
  </si>
  <si>
    <t>Rapid City</t>
  </si>
  <si>
    <t>Reno</t>
  </si>
  <si>
    <t>Racine</t>
  </si>
  <si>
    <t>Raleigh</t>
  </si>
  <si>
    <t>Punta Gorda</t>
  </si>
  <si>
    <t>Orem</t>
  </si>
  <si>
    <t>Provo</t>
  </si>
  <si>
    <t>Pueblo</t>
  </si>
  <si>
    <t>Warwick</t>
  </si>
  <si>
    <t>Prescott</t>
  </si>
  <si>
    <t>Providence</t>
  </si>
  <si>
    <t>Arlington</t>
  </si>
  <si>
    <t>Middletown</t>
  </si>
  <si>
    <t>Port St. Lucie</t>
  </si>
  <si>
    <t>Pocatello</t>
  </si>
  <si>
    <t>Beaverton</t>
  </si>
  <si>
    <t>Hillsboro</t>
  </si>
  <si>
    <t>Vancouver</t>
  </si>
  <si>
    <t>Portland</t>
  </si>
  <si>
    <t>Pittsfield</t>
  </si>
  <si>
    <t>Pittsburgh</t>
  </si>
  <si>
    <t>South Portland</t>
  </si>
  <si>
    <t>Pine Bluff</t>
  </si>
  <si>
    <t>Glendale</t>
  </si>
  <si>
    <t>Mesa</t>
  </si>
  <si>
    <t>Peoria</t>
  </si>
  <si>
    <t>Scottsdale</t>
  </si>
  <si>
    <t>Tempe</t>
  </si>
  <si>
    <t>Phoenix</t>
  </si>
  <si>
    <t>Pascagoula</t>
  </si>
  <si>
    <t>Camden</t>
  </si>
  <si>
    <t>Philadelphia</t>
  </si>
  <si>
    <t>Brent</t>
  </si>
  <si>
    <t>Owensboro</t>
  </si>
  <si>
    <t>Ferry Pass</t>
  </si>
  <si>
    <t>Pensacola</t>
  </si>
  <si>
    <t>Vienna</t>
  </si>
  <si>
    <t>Olympia</t>
  </si>
  <si>
    <t>Marietta</t>
  </si>
  <si>
    <t>Parkersburg</t>
  </si>
  <si>
    <t>Oklahoma City</t>
  </si>
  <si>
    <t>Panama City</t>
  </si>
  <si>
    <t>Odessa</t>
  </si>
  <si>
    <t>Titusville</t>
  </si>
  <si>
    <t>Palm Bay</t>
  </si>
  <si>
    <t>Melbourne</t>
  </si>
  <si>
    <t>Ocean City</t>
  </si>
  <si>
    <t>Camarillo</t>
  </si>
  <si>
    <t>Oxnard</t>
  </si>
  <si>
    <t>Ocala</t>
  </si>
  <si>
    <t>Thousand Oaks</t>
  </si>
  <si>
    <t>Neenah</t>
  </si>
  <si>
    <t>Napa</t>
  </si>
  <si>
    <t>Oshkosh</t>
  </si>
  <si>
    <t>Muncie</t>
  </si>
  <si>
    <t>Kissimmee</t>
  </si>
  <si>
    <t>Sanford</t>
  </si>
  <si>
    <t>Morristown</t>
  </si>
  <si>
    <t>Orlando</t>
  </si>
  <si>
    <t>Morgantown</t>
  </si>
  <si>
    <t>Council Bluffs</t>
  </si>
  <si>
    <t>Omaha</t>
  </si>
  <si>
    <t>Montgomery</t>
  </si>
  <si>
    <t>Clearfield</t>
  </si>
  <si>
    <t>Ogden</t>
  </si>
  <si>
    <t>Monroe</t>
  </si>
  <si>
    <t>New London</t>
  </si>
  <si>
    <t>Norwich</t>
  </si>
  <si>
    <t>Venice</t>
  </si>
  <si>
    <t>North Port</t>
  </si>
  <si>
    <t>Bradenton</t>
  </si>
  <si>
    <t>Sarasota</t>
  </si>
  <si>
    <t>Modesto</t>
  </si>
  <si>
    <t>Benton Harbor</t>
  </si>
  <si>
    <t>Mobile</t>
  </si>
  <si>
    <t>Niles</t>
  </si>
  <si>
    <t>New Brunswick</t>
  </si>
  <si>
    <t>Missoula</t>
  </si>
  <si>
    <t>Midland</t>
  </si>
  <si>
    <t>White Plains</t>
  </si>
  <si>
    <t>Newark</t>
  </si>
  <si>
    <t>New York</t>
  </si>
  <si>
    <t>Merced</t>
  </si>
  <si>
    <t>Memphis</t>
  </si>
  <si>
    <t>Metairie</t>
  </si>
  <si>
    <t>New Orleans</t>
  </si>
  <si>
    <t>Medford</t>
  </si>
  <si>
    <t>New Haven</t>
  </si>
  <si>
    <t>Mansfield</t>
  </si>
  <si>
    <t>Franklin</t>
  </si>
  <si>
    <t>Murfreesboro</t>
  </si>
  <si>
    <t>Nashville-Davidson</t>
  </si>
  <si>
    <t>Manhattan</t>
  </si>
  <si>
    <t>Marco Island</t>
  </si>
  <si>
    <t>Naples</t>
  </si>
  <si>
    <t>Macon</t>
  </si>
  <si>
    <t>Conway</t>
  </si>
  <si>
    <t>North Myrtle Beach</t>
  </si>
  <si>
    <t>Myrtle Beach</t>
  </si>
  <si>
    <t>Lynchburg</t>
  </si>
  <si>
    <t>Muskegon</t>
  </si>
  <si>
    <t>Lubbock</t>
  </si>
  <si>
    <t>Anacortes</t>
  </si>
  <si>
    <t>Mount Vernon</t>
  </si>
  <si>
    <t>Longview</t>
  </si>
  <si>
    <t>Eden Prairie</t>
  </si>
  <si>
    <t>Eagan</t>
  </si>
  <si>
    <t>Plymouth</t>
  </si>
  <si>
    <t>Bloomington</t>
  </si>
  <si>
    <t>St. Paul</t>
  </si>
  <si>
    <t>Minneapolis</t>
  </si>
  <si>
    <t>Logan</t>
  </si>
  <si>
    <t>Waukesha</t>
  </si>
  <si>
    <t>West Allis</t>
  </si>
  <si>
    <t>Lincoln</t>
  </si>
  <si>
    <t>Milwaukee</t>
  </si>
  <si>
    <t>Lima</t>
  </si>
  <si>
    <t>Michigan City</t>
  </si>
  <si>
    <t>Lexington-Fayette</t>
  </si>
  <si>
    <t>Delray Beach</t>
  </si>
  <si>
    <t>Lewiston</t>
  </si>
  <si>
    <t>Deerfield Beach</t>
  </si>
  <si>
    <t>Boca Raton</t>
  </si>
  <si>
    <t>Lebanon</t>
  </si>
  <si>
    <t>Kendall</t>
  </si>
  <si>
    <t>Miami Beach</t>
  </si>
  <si>
    <t>Lawton</t>
  </si>
  <si>
    <t>West Palm Beach</t>
  </si>
  <si>
    <t>Pompano Beach</t>
  </si>
  <si>
    <t>Lawrence</t>
  </si>
  <si>
    <t>Fort Lauderdale</t>
  </si>
  <si>
    <t>Miami</t>
  </si>
  <si>
    <t>Las Cruces</t>
  </si>
  <si>
    <t>Mission</t>
  </si>
  <si>
    <t>Laredo</t>
  </si>
  <si>
    <t>Edinburg</t>
  </si>
  <si>
    <t>Lancaster</t>
  </si>
  <si>
    <t>North Mankato</t>
  </si>
  <si>
    <t>Mankato</t>
  </si>
  <si>
    <t>Lake Charles</t>
  </si>
  <si>
    <t>Nashua</t>
  </si>
  <si>
    <t>Manchester</t>
  </si>
  <si>
    <t>Lafayette</t>
  </si>
  <si>
    <t>Madera</t>
  </si>
  <si>
    <t>Fountain Valley</t>
  </si>
  <si>
    <t>La Crosse</t>
  </si>
  <si>
    <t>Arcadia</t>
  </si>
  <si>
    <t>Kokomo</t>
  </si>
  <si>
    <t>Gardena</t>
  </si>
  <si>
    <t>Monterey Park</t>
  </si>
  <si>
    <t>Knoxville</t>
  </si>
  <si>
    <t>Tustin</t>
  </si>
  <si>
    <t>Newport Beach</t>
  </si>
  <si>
    <t>Kingston</t>
  </si>
  <si>
    <t>Santa Monica</t>
  </si>
  <si>
    <t>Carson</t>
  </si>
  <si>
    <t>Joplin</t>
  </si>
  <si>
    <t>Burbank</t>
  </si>
  <si>
    <t>Jonesboro</t>
  </si>
  <si>
    <t>Costa Mesa</t>
  </si>
  <si>
    <t>Orange</t>
  </si>
  <si>
    <t>Johnstown</t>
  </si>
  <si>
    <t>Pasadena</t>
  </si>
  <si>
    <t>Torrance</t>
  </si>
  <si>
    <t>Johnson City</t>
  </si>
  <si>
    <t>Irvine</t>
  </si>
  <si>
    <t>Anaheim</t>
  </si>
  <si>
    <t>Jefferson City</t>
  </si>
  <si>
    <t>Santa Ana</t>
  </si>
  <si>
    <t>Long Beach</t>
  </si>
  <si>
    <t>Los Angeles</t>
  </si>
  <si>
    <t>Janesville</t>
  </si>
  <si>
    <t>Jacksonville</t>
  </si>
  <si>
    <t>North Little Rock</t>
  </si>
  <si>
    <t>Little Rock</t>
  </si>
  <si>
    <t>Jackson</t>
  </si>
  <si>
    <t>Las Vegas</t>
  </si>
  <si>
    <t>Paradise</t>
  </si>
  <si>
    <t>East Lansing</t>
  </si>
  <si>
    <t>Lansing</t>
  </si>
  <si>
    <t>Winter Haven</t>
  </si>
  <si>
    <t>Ithaca</t>
  </si>
  <si>
    <t>Lakeland</t>
  </si>
  <si>
    <t>Kingman</t>
  </si>
  <si>
    <t>Iowa City</t>
  </si>
  <si>
    <t>Lake Havasu City</t>
  </si>
  <si>
    <t>Idaho Falls</t>
  </si>
  <si>
    <t>Bristol</t>
  </si>
  <si>
    <t>Kingsport</t>
  </si>
  <si>
    <t>Huntsville</t>
  </si>
  <si>
    <t>Killeen</t>
  </si>
  <si>
    <t>Hot Springs</t>
  </si>
  <si>
    <t>Temple</t>
  </si>
  <si>
    <t>Kennewick</t>
  </si>
  <si>
    <t>Richland</t>
  </si>
  <si>
    <t>Hattiesburg</t>
  </si>
  <si>
    <t>Kansas City</t>
  </si>
  <si>
    <t>Harrisonburg</t>
  </si>
  <si>
    <t>Overland Park</t>
  </si>
  <si>
    <t>Greenville</t>
  </si>
  <si>
    <t>Kankakee</t>
  </si>
  <si>
    <t>Portage</t>
  </si>
  <si>
    <t>Kalamazoo</t>
  </si>
  <si>
    <t>Green Bay</t>
  </si>
  <si>
    <t>Carmel</t>
  </si>
  <si>
    <t>Greeley</t>
  </si>
  <si>
    <t>Great Falls</t>
  </si>
  <si>
    <t>Ashland</t>
  </si>
  <si>
    <t>Huntington</t>
  </si>
  <si>
    <t>Grand Junction</t>
  </si>
  <si>
    <t>Grand Forks</t>
  </si>
  <si>
    <t>Conroe</t>
  </si>
  <si>
    <t>Baytown</t>
  </si>
  <si>
    <t>Goldsboro</t>
  </si>
  <si>
    <t>Sugar Land</t>
  </si>
  <si>
    <t>Houston</t>
  </si>
  <si>
    <t>Glens Falls</t>
  </si>
  <si>
    <t>Thibodaux</t>
  </si>
  <si>
    <t>Gainesville</t>
  </si>
  <si>
    <t>Houma</t>
  </si>
  <si>
    <t>Gadsden</t>
  </si>
  <si>
    <t>Hinesville</t>
  </si>
  <si>
    <t>Fresno</t>
  </si>
  <si>
    <t>Lenoir</t>
  </si>
  <si>
    <t>Morganton</t>
  </si>
  <si>
    <t>Fort Wayne</t>
  </si>
  <si>
    <t>Hickory</t>
  </si>
  <si>
    <t>Fort Smith</t>
  </si>
  <si>
    <t>West Hartford</t>
  </si>
  <si>
    <t>East Hartford</t>
  </si>
  <si>
    <t>Hartford</t>
  </si>
  <si>
    <t>Florence</t>
  </si>
  <si>
    <t>Carlisle</t>
  </si>
  <si>
    <t>Harrisburg</t>
  </si>
  <si>
    <t>Corcoran</t>
  </si>
  <si>
    <t>Flint</t>
  </si>
  <si>
    <t>Hanford</t>
  </si>
  <si>
    <t>Martinsburg</t>
  </si>
  <si>
    <t>Flagstaff</t>
  </si>
  <si>
    <t>Hagerstown</t>
  </si>
  <si>
    <t>Fayetteville</t>
  </si>
  <si>
    <t>Biloxi</t>
  </si>
  <si>
    <t>Gulfport</t>
  </si>
  <si>
    <t>Farmington</t>
  </si>
  <si>
    <t>Easley</t>
  </si>
  <si>
    <t>Mauldin</t>
  </si>
  <si>
    <t>Fargo</t>
  </si>
  <si>
    <t>High Point</t>
  </si>
  <si>
    <t>Greensboro</t>
  </si>
  <si>
    <t>Fairbanks</t>
  </si>
  <si>
    <t>Wyoming</t>
  </si>
  <si>
    <t>Grand Rapids</t>
  </si>
  <si>
    <t>Evansville</t>
  </si>
  <si>
    <t>Erie</t>
  </si>
  <si>
    <t>Fort Collins</t>
  </si>
  <si>
    <t>El Paso</t>
  </si>
  <si>
    <t>Muscle Shoals</t>
  </si>
  <si>
    <t>Elmira</t>
  </si>
  <si>
    <t>Rogers</t>
  </si>
  <si>
    <t>Bentonville</t>
  </si>
  <si>
    <t>Springdale</t>
  </si>
  <si>
    <t>Elizabethtown</t>
  </si>
  <si>
    <t>Eugene</t>
  </si>
  <si>
    <t>El Centro</t>
  </si>
  <si>
    <t>Goshen</t>
  </si>
  <si>
    <t>Elkhart</t>
  </si>
  <si>
    <t>Eau Claire</t>
  </si>
  <si>
    <t>Chapel Hill</t>
  </si>
  <si>
    <t>Durham</t>
  </si>
  <si>
    <t>Novi</t>
  </si>
  <si>
    <t>Pontiac</t>
  </si>
  <si>
    <t>Duluth</t>
  </si>
  <si>
    <t>Taylor</t>
  </si>
  <si>
    <t>Farmington Hills</t>
  </si>
  <si>
    <t>Dubuque</t>
  </si>
  <si>
    <t>Dearborn</t>
  </si>
  <si>
    <t>Livonia</t>
  </si>
  <si>
    <t>Dover</t>
  </si>
  <si>
    <t>Troy</t>
  </si>
  <si>
    <t>Southfield</t>
  </si>
  <si>
    <t>Dothan</t>
  </si>
  <si>
    <t>Detroit</t>
  </si>
  <si>
    <t>Decatur</t>
  </si>
  <si>
    <t>West Des Moines</t>
  </si>
  <si>
    <t>Des Moines</t>
  </si>
  <si>
    <t>Broomfield</t>
  </si>
  <si>
    <t>Aurora</t>
  </si>
  <si>
    <t>Denver</t>
  </si>
  <si>
    <t>Dayton</t>
  </si>
  <si>
    <t>Deltona</t>
  </si>
  <si>
    <t>Ormond Beach</t>
  </si>
  <si>
    <t>Danville</t>
  </si>
  <si>
    <t>Daytona Beach</t>
  </si>
  <si>
    <t>Rock Island</t>
  </si>
  <si>
    <t>Moline</t>
  </si>
  <si>
    <t>Dalton</t>
  </si>
  <si>
    <t>Davenport</t>
  </si>
  <si>
    <t>Richardson</t>
  </si>
  <si>
    <t>Cumberland</t>
  </si>
  <si>
    <t>Denton</t>
  </si>
  <si>
    <t>Corvallis</t>
  </si>
  <si>
    <t>Corpus Christi</t>
  </si>
  <si>
    <t>Plano</t>
  </si>
  <si>
    <t>Irving</t>
  </si>
  <si>
    <t>Columbus</t>
  </si>
  <si>
    <t>Fort Worth</t>
  </si>
  <si>
    <t>Dallas</t>
  </si>
  <si>
    <t>Crestview</t>
  </si>
  <si>
    <t>Destin</t>
  </si>
  <si>
    <t>Fort Walton Beach</t>
  </si>
  <si>
    <t>Columbia</t>
  </si>
  <si>
    <t>Bryan</t>
  </si>
  <si>
    <t>College Station</t>
  </si>
  <si>
    <t>Elyria</t>
  </si>
  <si>
    <t>Colorado Springs</t>
  </si>
  <si>
    <t>Cleveland</t>
  </si>
  <si>
    <t>Coeur d'Alene</t>
  </si>
  <si>
    <t>Cincinnati</t>
  </si>
  <si>
    <t>Hoffman Estates</t>
  </si>
  <si>
    <t>Des Plaines</t>
  </si>
  <si>
    <t>Skokie</t>
  </si>
  <si>
    <t>Clarksville</t>
  </si>
  <si>
    <t>Schaumburg</t>
  </si>
  <si>
    <t>Evanston</t>
  </si>
  <si>
    <t>Chico</t>
  </si>
  <si>
    <t>Arlington Heights</t>
  </si>
  <si>
    <t>Elgin</t>
  </si>
  <si>
    <t>Cheyenne</t>
  </si>
  <si>
    <t>Naperville</t>
  </si>
  <si>
    <t>Chicago</t>
  </si>
  <si>
    <t>Charlottesville</t>
  </si>
  <si>
    <t>Concord</t>
  </si>
  <si>
    <t>Gastonia</t>
  </si>
  <si>
    <t>Charleston</t>
  </si>
  <si>
    <t>Charlotte</t>
  </si>
  <si>
    <t>Cedar Rapids</t>
  </si>
  <si>
    <t>North Charleston</t>
  </si>
  <si>
    <t>Casper</t>
  </si>
  <si>
    <t>Urbana</t>
  </si>
  <si>
    <t>Carson City</t>
  </si>
  <si>
    <t>Champaign</t>
  </si>
  <si>
    <t>Burlington</t>
  </si>
  <si>
    <t>Cape Girardeau</t>
  </si>
  <si>
    <t>Cape Coral</t>
  </si>
  <si>
    <t>Fort Myers</t>
  </si>
  <si>
    <t>Brunswick</t>
  </si>
  <si>
    <t>Massillon</t>
  </si>
  <si>
    <t>Bowling Green</t>
  </si>
  <si>
    <t>Canton</t>
  </si>
  <si>
    <t>South Burlington</t>
  </si>
  <si>
    <t>Boulder</t>
  </si>
  <si>
    <t>Niagara Falls</t>
  </si>
  <si>
    <t>Cheektowaga</t>
  </si>
  <si>
    <t>Buffalo</t>
  </si>
  <si>
    <t>Bismarck</t>
  </si>
  <si>
    <t>Harlingen</t>
  </si>
  <si>
    <t>Brownsville</t>
  </si>
  <si>
    <t>Binghamton</t>
  </si>
  <si>
    <t>Stratford</t>
  </si>
  <si>
    <t>Bridgeport</t>
  </si>
  <si>
    <t>Billings</t>
  </si>
  <si>
    <t>Danbury</t>
  </si>
  <si>
    <t>Norwalk</t>
  </si>
  <si>
    <t>Stamford</t>
  </si>
  <si>
    <t>Bend</t>
  </si>
  <si>
    <t>Silverdale</t>
  </si>
  <si>
    <t>Bellingham</t>
  </si>
  <si>
    <t>Bremerton</t>
  </si>
  <si>
    <t>Bay City</t>
  </si>
  <si>
    <t>Waltham</t>
  </si>
  <si>
    <t>Battle Creek</t>
  </si>
  <si>
    <t>Framingham</t>
  </si>
  <si>
    <t>Newton</t>
  </si>
  <si>
    <t>Baton Rouge</t>
  </si>
  <si>
    <t>Cambridge</t>
  </si>
  <si>
    <t>Boston</t>
  </si>
  <si>
    <t>Barnstable Town</t>
  </si>
  <si>
    <t>Boise City</t>
  </si>
  <si>
    <t>Bangor</t>
  </si>
  <si>
    <t>Christiansburg</t>
  </si>
  <si>
    <t>Radford</t>
  </si>
  <si>
    <t>Blacksburg</t>
  </si>
  <si>
    <t>Hoover</t>
  </si>
  <si>
    <t>Birmingham</t>
  </si>
  <si>
    <t>Asheville</t>
  </si>
  <si>
    <t>Port Arthur</t>
  </si>
  <si>
    <t>Beaumont</t>
  </si>
  <si>
    <t>Appleton</t>
  </si>
  <si>
    <t>Towson</t>
  </si>
  <si>
    <t>Ann Arbor</t>
  </si>
  <si>
    <t>Baltimore</t>
  </si>
  <si>
    <t>Anderson</t>
  </si>
  <si>
    <t>Bakersfield</t>
  </si>
  <si>
    <t>Anchorage</t>
  </si>
  <si>
    <t>Round Rock</t>
  </si>
  <si>
    <t>Austin</t>
  </si>
  <si>
    <t>Ames</t>
  </si>
  <si>
    <t>Opelika</t>
  </si>
  <si>
    <t>Amarillo</t>
  </si>
  <si>
    <t>Hammonton</t>
  </si>
  <si>
    <t>Altoona</t>
  </si>
  <si>
    <t>Atlantic City</t>
  </si>
  <si>
    <t>Alexandria</t>
  </si>
  <si>
    <t>Sandy Springs</t>
  </si>
  <si>
    <t>Atlanta</t>
  </si>
  <si>
    <t>Albuquerque</t>
  </si>
  <si>
    <t>Oxford</t>
  </si>
  <si>
    <t>Anniston</t>
  </si>
  <si>
    <t>Albany</t>
  </si>
  <si>
    <t>Bethlehem</t>
  </si>
  <si>
    <t>Allentown</t>
  </si>
  <si>
    <t>Akron</t>
  </si>
  <si>
    <t>Abilene</t>
  </si>
  <si>
    <t>Schenectady</t>
  </si>
  <si>
    <t>Percent of Total MSA Jobs</t>
  </si>
  <si>
    <t>MSA Area</t>
  </si>
  <si>
    <t>Population Size Group</t>
  </si>
  <si>
    <t>MSA Population (2010)</t>
  </si>
  <si>
    <t>Abilene, TX</t>
  </si>
  <si>
    <t>100 - 250K</t>
  </si>
  <si>
    <t>4801000</t>
  </si>
  <si>
    <t>Akron, OH</t>
  </si>
  <si>
    <t>500K - 1M</t>
  </si>
  <si>
    <t>3901000</t>
  </si>
  <si>
    <t>Albany, GA</t>
  </si>
  <si>
    <t>1301052</t>
  </si>
  <si>
    <t>Albuquerque, NM</t>
  </si>
  <si>
    <t>3502000</t>
  </si>
  <si>
    <t>Alexandria, LA</t>
  </si>
  <si>
    <t>2200975</t>
  </si>
  <si>
    <t>Altoona, PA</t>
  </si>
  <si>
    <t>4202184</t>
  </si>
  <si>
    <t>Amarillo, TX</t>
  </si>
  <si>
    <t>4803000</t>
  </si>
  <si>
    <t>Ames, IA</t>
  </si>
  <si>
    <t>50 - 100K</t>
  </si>
  <si>
    <t>1901855</t>
  </si>
  <si>
    <t>Anchorage, AK</t>
  </si>
  <si>
    <t>250 - 500K</t>
  </si>
  <si>
    <t>0203000</t>
  </si>
  <si>
    <t>Ann Arbor, MI</t>
  </si>
  <si>
    <t>2603000</t>
  </si>
  <si>
    <t>Appleton, WI</t>
  </si>
  <si>
    <t>5502375</t>
  </si>
  <si>
    <t>Asheville, NC</t>
  </si>
  <si>
    <t>3702140</t>
  </si>
  <si>
    <t>Athens-Clarke County, GA</t>
  </si>
  <si>
    <t>1303440</t>
  </si>
  <si>
    <t>Augusta-Richmond County, GA-SC</t>
  </si>
  <si>
    <t>1304204</t>
  </si>
  <si>
    <t>Bangor, ME</t>
  </si>
  <si>
    <t>2302795</t>
  </si>
  <si>
    <t>Barnstable Town, MA</t>
  </si>
  <si>
    <t>Baton Rouge, LA</t>
  </si>
  <si>
    <t>2205000</t>
  </si>
  <si>
    <t>Battle Creek, MI</t>
  </si>
  <si>
    <t>2605920</t>
  </si>
  <si>
    <t>Bay City, MI</t>
  </si>
  <si>
    <t>2606020</t>
  </si>
  <si>
    <t>Bellingham, WA</t>
  </si>
  <si>
    <t>5305280</t>
  </si>
  <si>
    <t>4105800</t>
  </si>
  <si>
    <t>Billings, MT</t>
  </si>
  <si>
    <t>3006550</t>
  </si>
  <si>
    <t>Binghamton, NY</t>
  </si>
  <si>
    <t>3606607</t>
  </si>
  <si>
    <t>Bismarck, ND</t>
  </si>
  <si>
    <t>3807200</t>
  </si>
  <si>
    <t>Bloomington, IN</t>
  </si>
  <si>
    <t>1805860</t>
  </si>
  <si>
    <t>Boulder, CO</t>
  </si>
  <si>
    <t>0807850</t>
  </si>
  <si>
    <t>Bowling Green, KY</t>
  </si>
  <si>
    <t>2108902</t>
  </si>
  <si>
    <t>Brunswick, GA</t>
  </si>
  <si>
    <t>1311560</t>
  </si>
  <si>
    <t>Burlington, NC</t>
  </si>
  <si>
    <t>3709060</t>
  </si>
  <si>
    <t>Carson City, NV</t>
  </si>
  <si>
    <t>3209700</t>
  </si>
  <si>
    <t>Casper, WY</t>
  </si>
  <si>
    <t>5613150</t>
  </si>
  <si>
    <t>Cedar Rapids, IA</t>
  </si>
  <si>
    <t>1912000</t>
  </si>
  <si>
    <t>Charleston, WV</t>
  </si>
  <si>
    <t>5414600</t>
  </si>
  <si>
    <t>Charlottesville, VA</t>
  </si>
  <si>
    <t>5114968</t>
  </si>
  <si>
    <t>Chattanooga, TN-GA</t>
  </si>
  <si>
    <t>Chattanooga</t>
  </si>
  <si>
    <t>4714000</t>
  </si>
  <si>
    <t>Cheyenne, WY</t>
  </si>
  <si>
    <t>5613900</t>
  </si>
  <si>
    <t>Chico, CA</t>
  </si>
  <si>
    <t>0613014</t>
  </si>
  <si>
    <t>Clarksville, TN-KY</t>
  </si>
  <si>
    <t>4715160</t>
  </si>
  <si>
    <t>Cleveland, TN</t>
  </si>
  <si>
    <t>4715400</t>
  </si>
  <si>
    <t>Coeur d'Alene, ID</t>
  </si>
  <si>
    <t>1616750</t>
  </si>
  <si>
    <t>Colorado Springs, CO</t>
  </si>
  <si>
    <t>0816000</t>
  </si>
  <si>
    <t>Columbia, MO</t>
  </si>
  <si>
    <t>2915670</t>
  </si>
  <si>
    <t>Columbia, SC</t>
  </si>
  <si>
    <t>4516000</t>
  </si>
  <si>
    <t>Columbus, GA-AL</t>
  </si>
  <si>
    <t>Columbus, IN</t>
  </si>
  <si>
    <t>1814734</t>
  </si>
  <si>
    <t>Columbus, OH</t>
  </si>
  <si>
    <t>1 - 2.5M</t>
  </si>
  <si>
    <t>3918000</t>
  </si>
  <si>
    <t>Corpus Christi, TX</t>
  </si>
  <si>
    <t>4817000</t>
  </si>
  <si>
    <t>Corvallis, OR</t>
  </si>
  <si>
    <t>4115800</t>
  </si>
  <si>
    <t>Cumberland, MD-WV</t>
  </si>
  <si>
    <t>2421325</t>
  </si>
  <si>
    <t>Dalton, GA</t>
  </si>
  <si>
    <t>1321380</t>
  </si>
  <si>
    <t>Danville, IL</t>
  </si>
  <si>
    <t>1718563</t>
  </si>
  <si>
    <t>Dayton, OH</t>
  </si>
  <si>
    <t>3921000</t>
  </si>
  <si>
    <t>Decatur, AL</t>
  </si>
  <si>
    <t>0120104</t>
  </si>
  <si>
    <t>Decatur, IL</t>
  </si>
  <si>
    <t>1718823</t>
  </si>
  <si>
    <t>Dothan, AL</t>
  </si>
  <si>
    <t>0121184</t>
  </si>
  <si>
    <t>Dover, DE</t>
  </si>
  <si>
    <t>1021200</t>
  </si>
  <si>
    <t>Dubuque, IA</t>
  </si>
  <si>
    <t>1922395</t>
  </si>
  <si>
    <t>Duluth, MN-WI</t>
  </si>
  <si>
    <t>2717000</t>
  </si>
  <si>
    <t>Eau Claire, WI</t>
  </si>
  <si>
    <t>5522300</t>
  </si>
  <si>
    <t>El Centro, CA</t>
  </si>
  <si>
    <t>0621782</t>
  </si>
  <si>
    <t>2124274</t>
  </si>
  <si>
    <t>Elmira, NY</t>
  </si>
  <si>
    <t>3624229</t>
  </si>
  <si>
    <t>El Paso, TX</t>
  </si>
  <si>
    <t>4824000</t>
  </si>
  <si>
    <t>Erie, PA</t>
  </si>
  <si>
    <t>4224000</t>
  </si>
  <si>
    <t>Evansville, IN-KY</t>
  </si>
  <si>
    <t>1822000</t>
  </si>
  <si>
    <t>Fairbanks, AK</t>
  </si>
  <si>
    <t>0224230</t>
  </si>
  <si>
    <t>Fargo, ND-MN</t>
  </si>
  <si>
    <t>3825700</t>
  </si>
  <si>
    <t>Farmington, NM</t>
  </si>
  <si>
    <t>3525800</t>
  </si>
  <si>
    <t>Fayetteville, NC</t>
  </si>
  <si>
    <t>3722920</t>
  </si>
  <si>
    <t>Flagstaff, AZ</t>
  </si>
  <si>
    <t>0423620</t>
  </si>
  <si>
    <t>Flint, MI</t>
  </si>
  <si>
    <t>2629000</t>
  </si>
  <si>
    <t>Florence, SC</t>
  </si>
  <si>
    <t>4525810</t>
  </si>
  <si>
    <t>Fond du Lac, WI</t>
  </si>
  <si>
    <t>Fond du Lac</t>
  </si>
  <si>
    <t>5526275</t>
  </si>
  <si>
    <t>Fort Smith, AR-OK</t>
  </si>
  <si>
    <t>0524550</t>
  </si>
  <si>
    <t>Fort Wayne, IN</t>
  </si>
  <si>
    <t>1825000</t>
  </si>
  <si>
    <t>Fresno, CA</t>
  </si>
  <si>
    <t>0627000</t>
  </si>
  <si>
    <t>Gadsden, AL</t>
  </si>
  <si>
    <t>0128696</t>
  </si>
  <si>
    <t>Gainesville, FL</t>
  </si>
  <si>
    <t>1225175</t>
  </si>
  <si>
    <t>Gainesville, GA</t>
  </si>
  <si>
    <t>1331908</t>
  </si>
  <si>
    <t>Glens Falls, NY</t>
  </si>
  <si>
    <t>3629333</t>
  </si>
  <si>
    <t>Goldsboro, NC</t>
  </si>
  <si>
    <t>3726880</t>
  </si>
  <si>
    <t>Grand Forks, ND-MN</t>
  </si>
  <si>
    <t>3832060</t>
  </si>
  <si>
    <t>Grand Junction, CO</t>
  </si>
  <si>
    <t>0831660</t>
  </si>
  <si>
    <t>Great Falls, MT</t>
  </si>
  <si>
    <t>3032800</t>
  </si>
  <si>
    <t>Greeley, CO</t>
  </si>
  <si>
    <t>0832155</t>
  </si>
  <si>
    <t>Green Bay, WI</t>
  </si>
  <si>
    <t>5531000</t>
  </si>
  <si>
    <t>Greenville, NC</t>
  </si>
  <si>
    <t>3728080</t>
  </si>
  <si>
    <t>Harrisonburg, VA</t>
  </si>
  <si>
    <t>5135624</t>
  </si>
  <si>
    <t>Hattiesburg, MS</t>
  </si>
  <si>
    <t>2831020</t>
  </si>
  <si>
    <t>Hot Springs, AR</t>
  </si>
  <si>
    <t>0533400</t>
  </si>
  <si>
    <t>Huntsville, AL</t>
  </si>
  <si>
    <t>0137000</t>
  </si>
  <si>
    <t>Idaho Falls, ID</t>
  </si>
  <si>
    <t>1639700</t>
  </si>
  <si>
    <t>Iowa City, IA</t>
  </si>
  <si>
    <t>1938595</t>
  </si>
  <si>
    <t>Ithaca, NY</t>
  </si>
  <si>
    <t>3638077</t>
  </si>
  <si>
    <t>Jackson, MI</t>
  </si>
  <si>
    <t>2641420</t>
  </si>
  <si>
    <t>Jackson, MS</t>
  </si>
  <si>
    <t>2836000</t>
  </si>
  <si>
    <t>Jackson, TN</t>
  </si>
  <si>
    <t>4737640</t>
  </si>
  <si>
    <t>Jacksonville, FL</t>
  </si>
  <si>
    <t>1235000</t>
  </si>
  <si>
    <t>Jacksonville, NC</t>
  </si>
  <si>
    <t>3734200</t>
  </si>
  <si>
    <t>5537825</t>
  </si>
  <si>
    <t>Jefferson City, MO</t>
  </si>
  <si>
    <t>2937000</t>
  </si>
  <si>
    <t>Johnson City, TN</t>
  </si>
  <si>
    <t>4738320</t>
  </si>
  <si>
    <t>Johnstown, PA</t>
  </si>
  <si>
    <t>4238288</t>
  </si>
  <si>
    <t>Jonesboro, AR</t>
  </si>
  <si>
    <t>0535710</t>
  </si>
  <si>
    <t>Joplin, MO</t>
  </si>
  <si>
    <t>2937592</t>
  </si>
  <si>
    <t>Kingston, NY</t>
  </si>
  <si>
    <t>3639727</t>
  </si>
  <si>
    <t>Knoxville, TN</t>
  </si>
  <si>
    <t>4740000</t>
  </si>
  <si>
    <t>Kokomo, IN</t>
  </si>
  <si>
    <t>1840392</t>
  </si>
  <si>
    <t>5540775</t>
  </si>
  <si>
    <t>1840788</t>
  </si>
  <si>
    <t>Lafayette, LA</t>
  </si>
  <si>
    <t>2240735</t>
  </si>
  <si>
    <t>Lake Charles, LA</t>
  </si>
  <si>
    <t>2241155</t>
  </si>
  <si>
    <t>Lancaster, PA</t>
  </si>
  <si>
    <t>4241216</t>
  </si>
  <si>
    <t>Laredo, TX</t>
  </si>
  <si>
    <t>4841464</t>
  </si>
  <si>
    <t>Las Cruces, NM</t>
  </si>
  <si>
    <t>3539380</t>
  </si>
  <si>
    <t>Lawrence, KS</t>
  </si>
  <si>
    <t>2038900</t>
  </si>
  <si>
    <t>Lawton, OK</t>
  </si>
  <si>
    <t>4041850</t>
  </si>
  <si>
    <t>Lebanon, PA</t>
  </si>
  <si>
    <t>4242168</t>
  </si>
  <si>
    <t>Lewiston, ID-WA</t>
  </si>
  <si>
    <t>1646540</t>
  </si>
  <si>
    <t>Lexington-Fayette, KY</t>
  </si>
  <si>
    <t>2146027</t>
  </si>
  <si>
    <t>Lima, OH</t>
  </si>
  <si>
    <t>3943554</t>
  </si>
  <si>
    <t>Lincoln, NE</t>
  </si>
  <si>
    <t>3128000</t>
  </si>
  <si>
    <t>Logan, UT-ID</t>
  </si>
  <si>
    <t>4945860</t>
  </si>
  <si>
    <t>Longview, TX</t>
  </si>
  <si>
    <t>4843888</t>
  </si>
  <si>
    <t>Longview, WA</t>
  </si>
  <si>
    <t>5340245</t>
  </si>
  <si>
    <t>Lubbock, TX</t>
  </si>
  <si>
    <t>4845000</t>
  </si>
  <si>
    <t>Lynchburg, VA</t>
  </si>
  <si>
    <t>5147672</t>
  </si>
  <si>
    <t>Macon, GA</t>
  </si>
  <si>
    <t>1349000</t>
  </si>
  <si>
    <t>Madison, WI</t>
  </si>
  <si>
    <t>5548000</t>
  </si>
  <si>
    <t>Manhattan, KS</t>
  </si>
  <si>
    <t>2044250</t>
  </si>
  <si>
    <t>Mansfield, OH</t>
  </si>
  <si>
    <t>3947138</t>
  </si>
  <si>
    <t>Medford, OR</t>
  </si>
  <si>
    <t>4147000</t>
  </si>
  <si>
    <t>Memphis, TN-MS-AR</t>
  </si>
  <si>
    <t>4748000</t>
  </si>
  <si>
    <t>Merced, CA</t>
  </si>
  <si>
    <t>0646898</t>
  </si>
  <si>
    <t>Midland, TX</t>
  </si>
  <si>
    <t>4848072</t>
  </si>
  <si>
    <t>Missoula, MT</t>
  </si>
  <si>
    <t>3050200</t>
  </si>
  <si>
    <t>Mobile, AL</t>
  </si>
  <si>
    <t>0150000</t>
  </si>
  <si>
    <t>Modesto, CA</t>
  </si>
  <si>
    <t>0648354</t>
  </si>
  <si>
    <t>Monroe, LA</t>
  </si>
  <si>
    <t>2251410</t>
  </si>
  <si>
    <t>Monroe, MI</t>
  </si>
  <si>
    <t>2655020</t>
  </si>
  <si>
    <t>Montgomery, AL</t>
  </si>
  <si>
    <t>0151000</t>
  </si>
  <si>
    <t>Morgantown, WV</t>
  </si>
  <si>
    <t>5455756</t>
  </si>
  <si>
    <t>Morristown, TN</t>
  </si>
  <si>
    <t>4750280</t>
  </si>
  <si>
    <t>Muncie, IN</t>
  </si>
  <si>
    <t>1851876</t>
  </si>
  <si>
    <t>Napa, CA</t>
  </si>
  <si>
    <t>0650258</t>
  </si>
  <si>
    <t>Ocala, FL</t>
  </si>
  <si>
    <t>1250750</t>
  </si>
  <si>
    <t>Ocean City, NJ</t>
  </si>
  <si>
    <t>3454360</t>
  </si>
  <si>
    <t>Odessa, TX</t>
  </si>
  <si>
    <t>4853388</t>
  </si>
  <si>
    <t>Oklahoma City, OK</t>
  </si>
  <si>
    <t>4055000</t>
  </si>
  <si>
    <t>5351300</t>
  </si>
  <si>
    <t>Owensboro, KY</t>
  </si>
  <si>
    <t>2158620</t>
  </si>
  <si>
    <t>Peoria, IL</t>
  </si>
  <si>
    <t>1759000</t>
  </si>
  <si>
    <t>Pine Bluff, AR</t>
  </si>
  <si>
    <t>0555310</t>
  </si>
  <si>
    <t>Pittsburgh, PA</t>
  </si>
  <si>
    <t>4261000</t>
  </si>
  <si>
    <t>Pittsfield, MA</t>
  </si>
  <si>
    <t>2553960</t>
  </si>
  <si>
    <t>Pocatello, ID</t>
  </si>
  <si>
    <t>1664090</t>
  </si>
  <si>
    <t>Port St. Lucie, FL</t>
  </si>
  <si>
    <t>1258715</t>
  </si>
  <si>
    <t>Prescott, AZ</t>
  </si>
  <si>
    <t>0457380</t>
  </si>
  <si>
    <t>Pueblo, CO</t>
  </si>
  <si>
    <t>0862000</t>
  </si>
  <si>
    <t>Punta Gorda, FL</t>
  </si>
  <si>
    <t>Port Charlotte</t>
  </si>
  <si>
    <t>1259200</t>
  </si>
  <si>
    <t>Racine, WI</t>
  </si>
  <si>
    <t>5566000</t>
  </si>
  <si>
    <t>Rapid City, SD</t>
  </si>
  <si>
    <t>4652980</t>
  </si>
  <si>
    <t>Reading, PA</t>
  </si>
  <si>
    <t>4263624</t>
  </si>
  <si>
    <t>Redding, CA</t>
  </si>
  <si>
    <t>0659920</t>
  </si>
  <si>
    <t>Richmond, VA</t>
  </si>
  <si>
    <t>5167000</t>
  </si>
  <si>
    <t>Roanoke, VA</t>
  </si>
  <si>
    <t>5168000</t>
  </si>
  <si>
    <t>Rochester, MN</t>
  </si>
  <si>
    <t>2754880</t>
  </si>
  <si>
    <t>Rochester, NY</t>
  </si>
  <si>
    <t>3663000</t>
  </si>
  <si>
    <t>Rockford, IL</t>
  </si>
  <si>
    <t>1765000</t>
  </si>
  <si>
    <t>Rocky Mount, NC</t>
  </si>
  <si>
    <t>3757500</t>
  </si>
  <si>
    <t>Rome, GA</t>
  </si>
  <si>
    <t>1366668</t>
  </si>
  <si>
    <t>St. Cloud, MN</t>
  </si>
  <si>
    <t>2756896</t>
  </si>
  <si>
    <t>St. George, UT</t>
  </si>
  <si>
    <t>4965330</t>
  </si>
  <si>
    <t>St. Joseph, MO-KS</t>
  </si>
  <si>
    <t>2964550</t>
  </si>
  <si>
    <t>Salem, OR</t>
  </si>
  <si>
    <t>4164900</t>
  </si>
  <si>
    <t>Salinas, CA</t>
  </si>
  <si>
    <t>0664224</t>
  </si>
  <si>
    <t>2469925</t>
  </si>
  <si>
    <t>Salt Lake City, UT</t>
  </si>
  <si>
    <t>4967000</t>
  </si>
  <si>
    <t>San Angelo, TX</t>
  </si>
  <si>
    <t>4864472</t>
  </si>
  <si>
    <t>Santa Fe, NM</t>
  </si>
  <si>
    <t>3570500</t>
  </si>
  <si>
    <t>Savannah, GA</t>
  </si>
  <si>
    <t>1369000</t>
  </si>
  <si>
    <t>Sheboygan, WI</t>
  </si>
  <si>
    <t>5572975</t>
  </si>
  <si>
    <t>Sioux City, IA-NE-SD</t>
  </si>
  <si>
    <t>1973335</t>
  </si>
  <si>
    <t>Sioux Falls, SD</t>
  </si>
  <si>
    <t>4659020</t>
  </si>
  <si>
    <t>Spartanburg, SC</t>
  </si>
  <si>
    <t>4568290</t>
  </si>
  <si>
    <t>5367000</t>
  </si>
  <si>
    <t>Springfield, IL</t>
  </si>
  <si>
    <t>1772000</t>
  </si>
  <si>
    <t>Springfield, MA</t>
  </si>
  <si>
    <t>2567000</t>
  </si>
  <si>
    <t>Springfield, MO</t>
  </si>
  <si>
    <t>2970000</t>
  </si>
  <si>
    <t>Springfield, OH</t>
  </si>
  <si>
    <t>3974118</t>
  </si>
  <si>
    <t>State College, PA</t>
  </si>
  <si>
    <t>4273808</t>
  </si>
  <si>
    <t>0675000</t>
  </si>
  <si>
    <t>Sumter, SC</t>
  </si>
  <si>
    <t>4570405</t>
  </si>
  <si>
    <t>Syracuse, NY</t>
  </si>
  <si>
    <t>3673000</t>
  </si>
  <si>
    <t>Tallahassee, FL</t>
  </si>
  <si>
    <t>1270600</t>
  </si>
  <si>
    <t>Terre Haute, IN</t>
  </si>
  <si>
    <t>1875428</t>
  </si>
  <si>
    <t>Toledo, OH</t>
  </si>
  <si>
    <t>3977000</t>
  </si>
  <si>
    <t>Topeka, KS</t>
  </si>
  <si>
    <t>2071000</t>
  </si>
  <si>
    <t>Tucson, AZ</t>
  </si>
  <si>
    <t>0477000</t>
  </si>
  <si>
    <t>Tulsa, OK</t>
  </si>
  <si>
    <t>4075000</t>
  </si>
  <si>
    <t>Tuscaloosa, AL</t>
  </si>
  <si>
    <t>0177256</t>
  </si>
  <si>
    <t>Tyler, TX</t>
  </si>
  <si>
    <t>4874144</t>
  </si>
  <si>
    <t>Valdosta, GA</t>
  </si>
  <si>
    <t>1378800</t>
  </si>
  <si>
    <t>Victoria, TX</t>
  </si>
  <si>
    <t>4875428</t>
  </si>
  <si>
    <t>Waco, TX</t>
  </si>
  <si>
    <t>4876000</t>
  </si>
  <si>
    <t>Warner Robins, GA</t>
  </si>
  <si>
    <t>1380508</t>
  </si>
  <si>
    <t>Wausau, WI</t>
  </si>
  <si>
    <t>5584475</t>
  </si>
  <si>
    <t>Wheeling, WV-OH</t>
  </si>
  <si>
    <t>5486452</t>
  </si>
  <si>
    <t>Wichita, KS</t>
  </si>
  <si>
    <t>2079000</t>
  </si>
  <si>
    <t>Wichita Falls, TX</t>
  </si>
  <si>
    <t>4879000</t>
  </si>
  <si>
    <t>Williamsport, PA</t>
  </si>
  <si>
    <t>4285312</t>
  </si>
  <si>
    <t>Wilmington, NC</t>
  </si>
  <si>
    <t>3774440</t>
  </si>
  <si>
    <t>Winchester, VA-WV</t>
  </si>
  <si>
    <t>5186720</t>
  </si>
  <si>
    <t>Winston-Salem, NC</t>
  </si>
  <si>
    <t>3775000</t>
  </si>
  <si>
    <t>2582000</t>
  </si>
  <si>
    <t>Yakima, WA</t>
  </si>
  <si>
    <t>5380010</t>
  </si>
  <si>
    <t>Yuba City, CA</t>
  </si>
  <si>
    <t>0686972</t>
  </si>
  <si>
    <t>Yuma, AZ</t>
  </si>
  <si>
    <t>0485540</t>
  </si>
  <si>
    <t>Principal City Name</t>
  </si>
  <si>
    <t>Principal City Population (2010)</t>
  </si>
  <si>
    <t>Percent of Total MSA Population</t>
  </si>
  <si>
    <t>Other Principal City Name</t>
  </si>
  <si>
    <t xml:space="preserve"> Place Area</t>
  </si>
  <si>
    <t>Number of Principal Cities</t>
  </si>
  <si>
    <t>Albany-Schenectady-Troy, NY</t>
  </si>
  <si>
    <t>3601000</t>
  </si>
  <si>
    <t>3665508</t>
  </si>
  <si>
    <t>3675484</t>
  </si>
  <si>
    <t>Allentown-Bethlehem-Easton, PA-NJ</t>
  </si>
  <si>
    <t>4202000</t>
  </si>
  <si>
    <t>4206088</t>
  </si>
  <si>
    <t>0101852</t>
  </si>
  <si>
    <t>0157576</t>
  </si>
  <si>
    <t>Over 5M</t>
  </si>
  <si>
    <t>1304000</t>
  </si>
  <si>
    <t>1368516</t>
  </si>
  <si>
    <t>1349756</t>
  </si>
  <si>
    <t>Atlantic City-Hammonton, NJ</t>
  </si>
  <si>
    <t>3402080</t>
  </si>
  <si>
    <t>3429430</t>
  </si>
  <si>
    <t>Auburn-Opelika, AL</t>
  </si>
  <si>
    <t>0103076</t>
  </si>
  <si>
    <t>0157048</t>
  </si>
  <si>
    <t>4805000</t>
  </si>
  <si>
    <t>4863500</t>
  </si>
  <si>
    <t>0603526</t>
  </si>
  <si>
    <t>2.5 - 5M</t>
  </si>
  <si>
    <t>2404000</t>
  </si>
  <si>
    <t>2478425</t>
  </si>
  <si>
    <t>Beaumont-Port Arthur, TX</t>
  </si>
  <si>
    <t>4807000</t>
  </si>
  <si>
    <t>4858820</t>
  </si>
  <si>
    <t>Birmingham-Hoover, AL</t>
  </si>
  <si>
    <t>0107000</t>
  </si>
  <si>
    <t>0135896</t>
  </si>
  <si>
    <t>Blacksburg-Christiansburg-Radford, VA</t>
  </si>
  <si>
    <t>5107784</t>
  </si>
  <si>
    <t>5165392</t>
  </si>
  <si>
    <t>5116608</t>
  </si>
  <si>
    <t>1706613</t>
  </si>
  <si>
    <t>1608830</t>
  </si>
  <si>
    <t>2507000</t>
  </si>
  <si>
    <t>2511000</t>
  </si>
  <si>
    <t>Bremerton-Silverdale, WA</t>
  </si>
  <si>
    <t>5307695</t>
  </si>
  <si>
    <t>5364365</t>
  </si>
  <si>
    <t>Bridgeport-Stamford-Norwalk, CT</t>
  </si>
  <si>
    <t>0973000</t>
  </si>
  <si>
    <t>0955990</t>
  </si>
  <si>
    <t>0918430</t>
  </si>
  <si>
    <t>0908000</t>
  </si>
  <si>
    <t>0974260</t>
  </si>
  <si>
    <t>Brownsville-Harlingen, TX</t>
  </si>
  <si>
    <t>4810768</t>
  </si>
  <si>
    <t>4832372</t>
  </si>
  <si>
    <t>3611000</t>
  </si>
  <si>
    <t>3615000</t>
  </si>
  <si>
    <t>3651055</t>
  </si>
  <si>
    <t>Burlington-South Burlington, VT</t>
  </si>
  <si>
    <t>5010675</t>
  </si>
  <si>
    <t>5066175</t>
  </si>
  <si>
    <t>Canton-Massillon, OH</t>
  </si>
  <si>
    <t>3912000</t>
  </si>
  <si>
    <t>3948244</t>
  </si>
  <si>
    <t>Cape Coral-Fort Myers, FL</t>
  </si>
  <si>
    <t>1224125</t>
  </si>
  <si>
    <t>1210275</t>
  </si>
  <si>
    <t>2911242</t>
  </si>
  <si>
    <t>Champaign-Urbana, IL</t>
  </si>
  <si>
    <t>1712385</t>
  </si>
  <si>
    <t>1777005</t>
  </si>
  <si>
    <t>Charleston-North Charleston, SC</t>
  </si>
  <si>
    <t>4513330</t>
  </si>
  <si>
    <t>4550875</t>
  </si>
  <si>
    <t>3712000</t>
  </si>
  <si>
    <t>3725580</t>
  </si>
  <si>
    <t>1714000</t>
  </si>
  <si>
    <t>1751622</t>
  </si>
  <si>
    <t>3915000</t>
  </si>
  <si>
    <t>3916000</t>
  </si>
  <si>
    <t>3925256</t>
  </si>
  <si>
    <t>College Station-Bryan, TX</t>
  </si>
  <si>
    <t>4815976</t>
  </si>
  <si>
    <t>4810912</t>
  </si>
  <si>
    <t>Crestview-Fort Walton Beach-Destin, FL</t>
  </si>
  <si>
    <t>1224475</t>
  </si>
  <si>
    <t>1217325</t>
  </si>
  <si>
    <t>1215475</t>
  </si>
  <si>
    <t>Dallas-Fort Worth-Arlington, TX</t>
  </si>
  <si>
    <t>4819000</t>
  </si>
  <si>
    <t>4827000</t>
  </si>
  <si>
    <t>4837000</t>
  </si>
  <si>
    <t>4858016</t>
  </si>
  <si>
    <t>4804000</t>
  </si>
  <si>
    <t>Davenport-Moline-Rock Island, IA-IL</t>
  </si>
  <si>
    <t>1919000</t>
  </si>
  <si>
    <t>1749867</t>
  </si>
  <si>
    <t>1765078</t>
  </si>
  <si>
    <t>Deltona-Daytona Beach-Ormond Beach, FL</t>
  </si>
  <si>
    <t>1216525</t>
  </si>
  <si>
    <t>1253150</t>
  </si>
  <si>
    <t>1217200</t>
  </si>
  <si>
    <t>0820000</t>
  </si>
  <si>
    <t>0804000</t>
  </si>
  <si>
    <t>Des Moines-West Des Moines, IA</t>
  </si>
  <si>
    <t>1921000</t>
  </si>
  <si>
    <t>1983910</t>
  </si>
  <si>
    <t>2622000</t>
  </si>
  <si>
    <t>2674900</t>
  </si>
  <si>
    <t>2680700</t>
  </si>
  <si>
    <t>2649000</t>
  </si>
  <si>
    <t>2684000</t>
  </si>
  <si>
    <t>Durham-Chapel Hill, NC</t>
  </si>
  <si>
    <t>3719000</t>
  </si>
  <si>
    <t>3711800</t>
  </si>
  <si>
    <t>Elkhart-Goshen, IN</t>
  </si>
  <si>
    <t>1820728</t>
  </si>
  <si>
    <t>1828386</t>
  </si>
  <si>
    <t>4123850</t>
  </si>
  <si>
    <t>Fayetteville-Springdale-Rogers, AR-MO</t>
  </si>
  <si>
    <t>0566080</t>
  </si>
  <si>
    <t>0523290</t>
  </si>
  <si>
    <t>0505320</t>
  </si>
  <si>
    <t>0560410</t>
  </si>
  <si>
    <t>Florence-Muscle Shoals, AL</t>
  </si>
  <si>
    <t>0126896</t>
  </si>
  <si>
    <t>0153016</t>
  </si>
  <si>
    <t>0827425</t>
  </si>
  <si>
    <t>Grand Rapids-Wyoming, MI</t>
  </si>
  <si>
    <t>2634000</t>
  </si>
  <si>
    <t>2688940</t>
  </si>
  <si>
    <t>Greensboro-High Point, NC</t>
  </si>
  <si>
    <t>3728000</t>
  </si>
  <si>
    <t>3731400</t>
  </si>
  <si>
    <t>4530850</t>
  </si>
  <si>
    <t>4545115</t>
  </si>
  <si>
    <t>4521985</t>
  </si>
  <si>
    <t>2829700</t>
  </si>
  <si>
    <t>2806220</t>
  </si>
  <si>
    <t>Hagerstown-Martinsburg, MD-WV</t>
  </si>
  <si>
    <t>2436075</t>
  </si>
  <si>
    <t>5452060</t>
  </si>
  <si>
    <t>Hanford-Corcoran, CA</t>
  </si>
  <si>
    <t>0631960</t>
  </si>
  <si>
    <t>0616224</t>
  </si>
  <si>
    <t>Harrisburg-Carlisle, PA</t>
  </si>
  <si>
    <t>4232800</t>
  </si>
  <si>
    <t>Hartford-West Hartford-East Hartford, CT</t>
  </si>
  <si>
    <t>0937000</t>
  </si>
  <si>
    <t>0922700</t>
  </si>
  <si>
    <t>0982660</t>
  </si>
  <si>
    <t>0947290</t>
  </si>
  <si>
    <t>Hickory-Lenoir-Morganton, NC</t>
  </si>
  <si>
    <t>3731060</t>
  </si>
  <si>
    <t>3744400</t>
  </si>
  <si>
    <t>3737760</t>
  </si>
  <si>
    <t>1338964</t>
  </si>
  <si>
    <t>2236255</t>
  </si>
  <si>
    <t>2275425</t>
  </si>
  <si>
    <t>4835000</t>
  </si>
  <si>
    <t>4870808</t>
  </si>
  <si>
    <t>4806128</t>
  </si>
  <si>
    <t>Huntington-Ashland, WV-KY-OH</t>
  </si>
  <si>
    <t>5439460</t>
  </si>
  <si>
    <t>2102368</t>
  </si>
  <si>
    <t>1836003</t>
  </si>
  <si>
    <t>Kalamazoo-Portage, MI</t>
  </si>
  <si>
    <t>2642160</t>
  </si>
  <si>
    <t>2665560</t>
  </si>
  <si>
    <t>1738934</t>
  </si>
  <si>
    <t>Kansas City, MO-KS</t>
  </si>
  <si>
    <t>2938000</t>
  </si>
  <si>
    <t>2053775</t>
  </si>
  <si>
    <t>2036000</t>
  </si>
  <si>
    <t>5358235</t>
  </si>
  <si>
    <t>5335275</t>
  </si>
  <si>
    <t>4872176</t>
  </si>
  <si>
    <t>4839148</t>
  </si>
  <si>
    <t>Kingsport-Bristol-Bristol, TN-VA</t>
  </si>
  <si>
    <t>4739560</t>
  </si>
  <si>
    <t>5109816</t>
  </si>
  <si>
    <t>4708540</t>
  </si>
  <si>
    <t>Lake Havasu City-Kingman, AZ</t>
  </si>
  <si>
    <t>0439370</t>
  </si>
  <si>
    <t>0437620</t>
  </si>
  <si>
    <t>Lakeland-Winter Haven, FL</t>
  </si>
  <si>
    <t>1238250</t>
  </si>
  <si>
    <t>1278275</t>
  </si>
  <si>
    <t>Lansing-East Lansing, MI</t>
  </si>
  <si>
    <t>2646000</t>
  </si>
  <si>
    <t>2624120</t>
  </si>
  <si>
    <t>3254600</t>
  </si>
  <si>
    <t>3240000</t>
  </si>
  <si>
    <t>Lewiston-Auburn, ME</t>
  </si>
  <si>
    <t>2338740</t>
  </si>
  <si>
    <t>2302060</t>
  </si>
  <si>
    <t>Little Rock-North Little Rock-Conway, AR</t>
  </si>
  <si>
    <t>0541000</t>
  </si>
  <si>
    <t>0550450</t>
  </si>
  <si>
    <t>0515190</t>
  </si>
  <si>
    <t>0644000</t>
  </si>
  <si>
    <t>0643000</t>
  </si>
  <si>
    <t>0669000</t>
  </si>
  <si>
    <t>0602000</t>
  </si>
  <si>
    <t>0636770</t>
  </si>
  <si>
    <t>0630000</t>
  </si>
  <si>
    <t>0680000</t>
  </si>
  <si>
    <t>0656000</t>
  </si>
  <si>
    <t>0653980</t>
  </si>
  <si>
    <t>0616532</t>
  </si>
  <si>
    <t>0608954</t>
  </si>
  <si>
    <t>0611530</t>
  </si>
  <si>
    <t>0670000</t>
  </si>
  <si>
    <t>0651182</t>
  </si>
  <si>
    <t>0680854</t>
  </si>
  <si>
    <t>0648914</t>
  </si>
  <si>
    <t>0628168</t>
  </si>
  <si>
    <t>0602462</t>
  </si>
  <si>
    <t>0625380</t>
  </si>
  <si>
    <t>0645022</t>
  </si>
  <si>
    <t>Manchester-Nashua, NH</t>
  </si>
  <si>
    <t>3345140</t>
  </si>
  <si>
    <t>3350260</t>
  </si>
  <si>
    <t>Mankato-North Mankato, MN</t>
  </si>
  <si>
    <t>2739878</t>
  </si>
  <si>
    <t>2747068</t>
  </si>
  <si>
    <t>McAllen-Edinburg-Mission, TX</t>
  </si>
  <si>
    <t>McAllen</t>
  </si>
  <si>
    <t>4845384</t>
  </si>
  <si>
    <t>4822660</t>
  </si>
  <si>
    <t>4848768</t>
  </si>
  <si>
    <t>1245000</t>
  </si>
  <si>
    <t>1224000</t>
  </si>
  <si>
    <t>1276600</t>
  </si>
  <si>
    <t>1245025</t>
  </si>
  <si>
    <t>1236100</t>
  </si>
  <si>
    <t>1207300</t>
  </si>
  <si>
    <t>1216725</t>
  </si>
  <si>
    <t>1217100</t>
  </si>
  <si>
    <t>Michigan City-La Porte, IN</t>
  </si>
  <si>
    <t>1848798</t>
  </si>
  <si>
    <t>1842246</t>
  </si>
  <si>
    <t>Milwaukee-Waukesha-West Allis, WI</t>
  </si>
  <si>
    <t>5553000</t>
  </si>
  <si>
    <t>5585300</t>
  </si>
  <si>
    <t>5584250</t>
  </si>
  <si>
    <t>Minneapolis-St. Paul-Bloomington, MN-WI</t>
  </si>
  <si>
    <t>2743000</t>
  </si>
  <si>
    <t>2758000</t>
  </si>
  <si>
    <t>2706616</t>
  </si>
  <si>
    <t>2751730</t>
  </si>
  <si>
    <t>2717288</t>
  </si>
  <si>
    <t>2718116</t>
  </si>
  <si>
    <t>Mount Vernon-Anacortes, WA</t>
  </si>
  <si>
    <t>5347560</t>
  </si>
  <si>
    <t>5301990</t>
  </si>
  <si>
    <t>2656320</t>
  </si>
  <si>
    <t>4549075</t>
  </si>
  <si>
    <t>4551280</t>
  </si>
  <si>
    <t>4516405</t>
  </si>
  <si>
    <t>1247625</t>
  </si>
  <si>
    <t>4752006</t>
  </si>
  <si>
    <t>4751560</t>
  </si>
  <si>
    <t>4727740</t>
  </si>
  <si>
    <t>New Haven-Milford, CT</t>
  </si>
  <si>
    <t>0952000</t>
  </si>
  <si>
    <t>0947515</t>
  </si>
  <si>
    <t>2255000</t>
  </si>
  <si>
    <t>2250115</t>
  </si>
  <si>
    <t>3651000</t>
  </si>
  <si>
    <t>3451000</t>
  </si>
  <si>
    <t>3681677</t>
  </si>
  <si>
    <t>3451210</t>
  </si>
  <si>
    <t>Niles-Benton Harbor, MI</t>
  </si>
  <si>
    <t>2657760</t>
  </si>
  <si>
    <t>2607520</t>
  </si>
  <si>
    <t>1264175</t>
  </si>
  <si>
    <t>1207950</t>
  </si>
  <si>
    <t>1249675</t>
  </si>
  <si>
    <t>1273900</t>
  </si>
  <si>
    <t>Norwich-New London, CT</t>
  </si>
  <si>
    <t>0956200</t>
  </si>
  <si>
    <t>0952280</t>
  </si>
  <si>
    <t>Ogden-Clearfield, UT</t>
  </si>
  <si>
    <t>4955980</t>
  </si>
  <si>
    <t>4913850</t>
  </si>
  <si>
    <t>Omaha-Council Bluffs, NE-IA</t>
  </si>
  <si>
    <t>3137000</t>
  </si>
  <si>
    <t>1916860</t>
  </si>
  <si>
    <t>Orlando-Kissimmee-Sanford, FL</t>
  </si>
  <si>
    <t>1253000</t>
  </si>
  <si>
    <t>1263650</t>
  </si>
  <si>
    <t>1236950</t>
  </si>
  <si>
    <t>Oshkosh-Neenah, WI</t>
  </si>
  <si>
    <t>5560500</t>
  </si>
  <si>
    <t>5555750</t>
  </si>
  <si>
    <t>Oxnard-Thousand Oaks-Ventura, CA</t>
  </si>
  <si>
    <t>0678582</t>
  </si>
  <si>
    <t>0654652</t>
  </si>
  <si>
    <t>0665042</t>
  </si>
  <si>
    <t>0610046</t>
  </si>
  <si>
    <t>Palm Bay-Melbourne-Titusville, FL</t>
  </si>
  <si>
    <t>1243975</t>
  </si>
  <si>
    <t>1254000</t>
  </si>
  <si>
    <t>1271900</t>
  </si>
  <si>
    <t>1254700</t>
  </si>
  <si>
    <t>5462140</t>
  </si>
  <si>
    <t>5483500</t>
  </si>
  <si>
    <t>Pensacola-Ferry Pass-Brent, FL</t>
  </si>
  <si>
    <t>1255925</t>
  </si>
  <si>
    <t>1222275</t>
  </si>
  <si>
    <t>1208300</t>
  </si>
  <si>
    <t>Philadelphia-Camden-Wilmington, PA-NJ-DE-MD</t>
  </si>
  <si>
    <t>4260000</t>
  </si>
  <si>
    <t>1077580</t>
  </si>
  <si>
    <t>3410000</t>
  </si>
  <si>
    <t>0455000</t>
  </si>
  <si>
    <t>0473000</t>
  </si>
  <si>
    <t>0465000</t>
  </si>
  <si>
    <t>0446000</t>
  </si>
  <si>
    <t>2360545</t>
  </si>
  <si>
    <t>2371990</t>
  </si>
  <si>
    <t>Portland-Vancouver-Hillsboro, OR-WA</t>
  </si>
  <si>
    <t>4159000</t>
  </si>
  <si>
    <t>5374060</t>
  </si>
  <si>
    <t>4134100</t>
  </si>
  <si>
    <t>4105350</t>
  </si>
  <si>
    <t>4459000</t>
  </si>
  <si>
    <t>4474300</t>
  </si>
  <si>
    <t>Provo-Orem, UT</t>
  </si>
  <si>
    <t>4962470</t>
  </si>
  <si>
    <t>4957300</t>
  </si>
  <si>
    <t>3755000</t>
  </si>
  <si>
    <t>3260600</t>
  </si>
  <si>
    <t>Riverside-San Bernardino-Ontario, CA</t>
  </si>
  <si>
    <t>0662000</t>
  </si>
  <si>
    <t>0665000</t>
  </si>
  <si>
    <t>0653896</t>
  </si>
  <si>
    <t>0682590</t>
  </si>
  <si>
    <t>0678120</t>
  </si>
  <si>
    <t>0613210</t>
  </si>
  <si>
    <t>0659962</t>
  </si>
  <si>
    <t>0664000</t>
  </si>
  <si>
    <t>0662938</t>
  </si>
  <si>
    <t>0602553</t>
  </si>
  <si>
    <t>0624638</t>
  </si>
  <si>
    <t>0659444</t>
  </si>
  <si>
    <t>2670520</t>
  </si>
  <si>
    <t>St. Louis, MO-IL</t>
  </si>
  <si>
    <t>2965000</t>
  </si>
  <si>
    <t>San Antonio-New Braunfels, TX</t>
  </si>
  <si>
    <t>4865000</t>
  </si>
  <si>
    <t>0666000</t>
  </si>
  <si>
    <t>0611194</t>
  </si>
  <si>
    <t>0667000</t>
  </si>
  <si>
    <t>0653000</t>
  </si>
  <si>
    <t>0633000</t>
  </si>
  <si>
    <t>0606000</t>
  </si>
  <si>
    <t>0668084</t>
  </si>
  <si>
    <t>0660102</t>
  </si>
  <si>
    <t>0657792</t>
  </si>
  <si>
    <t>0683346</t>
  </si>
  <si>
    <t>0673262</t>
  </si>
  <si>
    <t>0668364</t>
  </si>
  <si>
    <t>San Jose-Sunnyvale-Santa Clara, CA</t>
  </si>
  <si>
    <t>San Jose</t>
  </si>
  <si>
    <t>0668000</t>
  </si>
  <si>
    <t>0669084</t>
  </si>
  <si>
    <t>0655282</t>
  </si>
  <si>
    <t>0677000</t>
  </si>
  <si>
    <t>0649670</t>
  </si>
  <si>
    <t>0647766</t>
  </si>
  <si>
    <t>0617610</t>
  </si>
  <si>
    <t>0668154</t>
  </si>
  <si>
    <t>0622300</t>
  </si>
  <si>
    <t>0669070</t>
  </si>
  <si>
    <t>0669196</t>
  </si>
  <si>
    <t>Santa Cruz-Watsonville, CA</t>
  </si>
  <si>
    <t>0669112</t>
  </si>
  <si>
    <t>0683668</t>
  </si>
  <si>
    <t>0670098</t>
  </si>
  <si>
    <t>4269000</t>
  </si>
  <si>
    <t>4285152</t>
  </si>
  <si>
    <t>Seattle-Tacoma-Bellevue, WA</t>
  </si>
  <si>
    <t>5363000</t>
  </si>
  <si>
    <t>5305210</t>
  </si>
  <si>
    <t>5370000</t>
  </si>
  <si>
    <t>5322640</t>
  </si>
  <si>
    <t>5335415</t>
  </si>
  <si>
    <t>5357745</t>
  </si>
  <si>
    <t>5303180</t>
  </si>
  <si>
    <t>Sebastian-Vero Beach, FL</t>
  </si>
  <si>
    <t>1274150</t>
  </si>
  <si>
    <t>1264825</t>
  </si>
  <si>
    <t>Sherman-Denison, TX</t>
  </si>
  <si>
    <t>4867496</t>
  </si>
  <si>
    <t>4819900</t>
  </si>
  <si>
    <t>Shreveport-Bossier City, LA</t>
  </si>
  <si>
    <t>2270000</t>
  </si>
  <si>
    <t>2208920</t>
  </si>
  <si>
    <t>South Bend-Mishawaka, IN-MI</t>
  </si>
  <si>
    <t>1871000</t>
  </si>
  <si>
    <t>1849932</t>
  </si>
  <si>
    <t>3974608</t>
  </si>
  <si>
    <t>5485156</t>
  </si>
  <si>
    <t>Tampa-St. Petersburg-Clearwater, FL</t>
  </si>
  <si>
    <t>1271000</t>
  </si>
  <si>
    <t>1263000</t>
  </si>
  <si>
    <t>1212875</t>
  </si>
  <si>
    <t>1239425</t>
  </si>
  <si>
    <t>4872368</t>
  </si>
  <si>
    <t>3474000</t>
  </si>
  <si>
    <t>Utica-Rome, NY</t>
  </si>
  <si>
    <t>3676540</t>
  </si>
  <si>
    <t>3663418</t>
  </si>
  <si>
    <t>Vallejo-Fairfield, CA</t>
  </si>
  <si>
    <t>0681666</t>
  </si>
  <si>
    <t>0623182</t>
  </si>
  <si>
    <t>3476070</t>
  </si>
  <si>
    <t>3407600</t>
  </si>
  <si>
    <t>Virginia Beach-Norfolk-Newport News, VA-NC</t>
  </si>
  <si>
    <t>5182000</t>
  </si>
  <si>
    <t>5157000</t>
  </si>
  <si>
    <t>5156000</t>
  </si>
  <si>
    <t>5135000</t>
  </si>
  <si>
    <t>5164000</t>
  </si>
  <si>
    <t>Visalia-Porterville, CA</t>
  </si>
  <si>
    <t>0682954</t>
  </si>
  <si>
    <t>0658240</t>
  </si>
  <si>
    <t>Washington-Arlington-Alexandria, DC-VA-MD-WV</t>
  </si>
  <si>
    <t>1150000</t>
  </si>
  <si>
    <t>5103000</t>
  </si>
  <si>
    <t>5101000</t>
  </si>
  <si>
    <t>5166672</t>
  </si>
  <si>
    <t>2407125</t>
  </si>
  <si>
    <t>2467675</t>
  </si>
  <si>
    <t>2430325</t>
  </si>
  <si>
    <t>2431175</t>
  </si>
  <si>
    <t>Waterloo-Cedar Falls, IA</t>
  </si>
  <si>
    <t>1982425</t>
  </si>
  <si>
    <t>1911755</t>
  </si>
  <si>
    <t>5377105</t>
  </si>
  <si>
    <t>York-Hanover, PA</t>
  </si>
  <si>
    <t>4287048</t>
  </si>
  <si>
    <t>4232448</t>
  </si>
  <si>
    <t>Youngstown-Warren-Boardman, OH-PA</t>
  </si>
  <si>
    <t>3988000</t>
  </si>
  <si>
    <t>3907454</t>
  </si>
  <si>
    <t>3980892</t>
  </si>
  <si>
    <t>Other Principal City Population (2010)</t>
  </si>
  <si>
    <t>Central City Population (2010)</t>
  </si>
  <si>
    <t>Notes</t>
  </si>
  <si>
    <r>
      <t>Abilene -</t>
    </r>
    <r>
      <rPr>
        <sz val="10"/>
        <rFont val="MS Sans Serif"/>
        <family val="2"/>
      </rPr>
      <t>Principal City is both a Central City and Central Workplace City</t>
    </r>
  </si>
  <si>
    <r>
      <t xml:space="preserve">Bridgeport </t>
    </r>
    <r>
      <rPr>
        <sz val="10"/>
        <color theme="1"/>
        <rFont val="MS Sans Serif"/>
        <family val="2"/>
      </rPr>
      <t>- Principal City is also a Central City</t>
    </r>
  </si>
  <si>
    <t>CBSA Name</t>
  </si>
  <si>
    <t>2010 Place FIPS</t>
  </si>
  <si>
    <t>10180</t>
  </si>
  <si>
    <t>10500</t>
  </si>
  <si>
    <t>10540</t>
  </si>
  <si>
    <t>Albany, OR</t>
  </si>
  <si>
    <t>4101000</t>
  </si>
  <si>
    <t>10580</t>
  </si>
  <si>
    <t>10740</t>
  </si>
  <si>
    <t>10780</t>
  </si>
  <si>
    <t>10900</t>
  </si>
  <si>
    <t>11020</t>
  </si>
  <si>
    <t>11100</t>
  </si>
  <si>
    <t>11180</t>
  </si>
  <si>
    <t>11260</t>
  </si>
  <si>
    <t>11500</t>
  </si>
  <si>
    <t>Anniston-Oxford-Jacksonville, AL</t>
  </si>
  <si>
    <t>0138272</t>
  </si>
  <si>
    <t>11540</t>
  </si>
  <si>
    <t>36780</t>
  </si>
  <si>
    <t>11700</t>
  </si>
  <si>
    <t>12020</t>
  </si>
  <si>
    <t>Athens-Clarke County unified government (balance)</t>
  </si>
  <si>
    <t>12060</t>
  </si>
  <si>
    <t>Atlanta-Sandy Springs-Roswell, GA</t>
  </si>
  <si>
    <t>1301696</t>
  </si>
  <si>
    <t>Alpharetta</t>
  </si>
  <si>
    <t>1367284</t>
  </si>
  <si>
    <t>Roswell</t>
  </si>
  <si>
    <t>12220</t>
  </si>
  <si>
    <t>12260</t>
  </si>
  <si>
    <t>Augusta-Richmond County consolidated government (balance)</t>
  </si>
  <si>
    <t>12420</t>
  </si>
  <si>
    <t>Austin-Round Rock, TX</t>
  </si>
  <si>
    <t>12540</t>
  </si>
  <si>
    <t>Bakersfield, CA</t>
  </si>
  <si>
    <t>12620</t>
  </si>
  <si>
    <t>12700</t>
  </si>
  <si>
    <t>2503690</t>
  </si>
  <si>
    <t>12940</t>
  </si>
  <si>
    <t>13140</t>
  </si>
  <si>
    <t>13220</t>
  </si>
  <si>
    <t>Beckley, WV</t>
  </si>
  <si>
    <t>5405332</t>
  </si>
  <si>
    <t>Beckley</t>
  </si>
  <si>
    <t>13380</t>
  </si>
  <si>
    <t>13460</t>
  </si>
  <si>
    <t>Bend-Redmond, OR</t>
  </si>
  <si>
    <t>4161200</t>
  </si>
  <si>
    <t>Redmond</t>
  </si>
  <si>
    <t>13740</t>
  </si>
  <si>
    <t>13780</t>
  </si>
  <si>
    <t>13820</t>
  </si>
  <si>
    <t>13900</t>
  </si>
  <si>
    <t>13980</t>
  </si>
  <si>
    <t>14020</t>
  </si>
  <si>
    <t>14010</t>
  </si>
  <si>
    <t>Bloomington, IL</t>
  </si>
  <si>
    <t>14100</t>
  </si>
  <si>
    <t>Bloomsburg-Berwick, PA</t>
  </si>
  <si>
    <t>4207128</t>
  </si>
  <si>
    <t>Bloomsburg</t>
  </si>
  <si>
    <t>4205888</t>
  </si>
  <si>
    <t>Berwick</t>
  </si>
  <si>
    <t>14260</t>
  </si>
  <si>
    <t>Boise City, ID</t>
  </si>
  <si>
    <t>14460</t>
  </si>
  <si>
    <t>Boston-Cambridge-Newton, MA-NH</t>
  </si>
  <si>
    <t>2545560</t>
  </si>
  <si>
    <t>2524960</t>
  </si>
  <si>
    <t>2572600</t>
  </si>
  <si>
    <t>31700</t>
  </si>
  <si>
    <t>49340</t>
  </si>
  <si>
    <t>Worcester, MA-CT</t>
  </si>
  <si>
    <t>14540</t>
  </si>
  <si>
    <t>15180</t>
  </si>
  <si>
    <t>15260</t>
  </si>
  <si>
    <t>15380</t>
  </si>
  <si>
    <t>Buffalo-Cheektowaga-Niagara Falls, NY</t>
  </si>
  <si>
    <t>15540</t>
  </si>
  <si>
    <t>15680</t>
  </si>
  <si>
    <t>California-Lexington Park, MD</t>
  </si>
  <si>
    <t>2412150</t>
  </si>
  <si>
    <t>California</t>
  </si>
  <si>
    <t>2446725</t>
  </si>
  <si>
    <t>Lexington Park</t>
  </si>
  <si>
    <t>15940</t>
  </si>
  <si>
    <t>15980</t>
  </si>
  <si>
    <t>16020</t>
  </si>
  <si>
    <t>Cape Girardeau, MO-IL</t>
  </si>
  <si>
    <t>16060</t>
  </si>
  <si>
    <t>Carbondale-Marion, IL</t>
  </si>
  <si>
    <t>1711163</t>
  </si>
  <si>
    <t>Carbondale</t>
  </si>
  <si>
    <t>1746916</t>
  </si>
  <si>
    <t>Marion</t>
  </si>
  <si>
    <t>16180</t>
  </si>
  <si>
    <t>16220</t>
  </si>
  <si>
    <t>16300</t>
  </si>
  <si>
    <t>16540</t>
  </si>
  <si>
    <t>Chambersburg-Waynesboro, PA</t>
  </si>
  <si>
    <t>4212536</t>
  </si>
  <si>
    <t>Chambersburg</t>
  </si>
  <si>
    <t>4281824</t>
  </si>
  <si>
    <t>Waynesboro</t>
  </si>
  <si>
    <t>16580</t>
  </si>
  <si>
    <t>16620</t>
  </si>
  <si>
    <t>16700</t>
  </si>
  <si>
    <t>16740</t>
  </si>
  <si>
    <t>Charlotte-Concord-Gastonia, NC-SC</t>
  </si>
  <si>
    <t>3714100</t>
  </si>
  <si>
    <t>4561405</t>
  </si>
  <si>
    <t>Rock Hill</t>
  </si>
  <si>
    <t>16820</t>
  </si>
  <si>
    <t>16860</t>
  </si>
  <si>
    <t>16940</t>
  </si>
  <si>
    <t>16980</t>
  </si>
  <si>
    <t>Chicago-Naperville-Elgin, IL-IN-WI</t>
  </si>
  <si>
    <t>1723074</t>
  </si>
  <si>
    <t>1827000</t>
  </si>
  <si>
    <t>Gary</t>
  </si>
  <si>
    <t>1702154</t>
  </si>
  <si>
    <t>1724582</t>
  </si>
  <si>
    <t>1768003</t>
  </si>
  <si>
    <t>1770122</t>
  </si>
  <si>
    <t>1719642</t>
  </si>
  <si>
    <t>1735411</t>
  </si>
  <si>
    <t>28100</t>
  </si>
  <si>
    <t>Kankakee, IL</t>
  </si>
  <si>
    <t>17020</t>
  </si>
  <si>
    <t>17140</t>
  </si>
  <si>
    <t>Cincinnati, OH-KY-IN</t>
  </si>
  <si>
    <t>17300</t>
  </si>
  <si>
    <t>17420</t>
  </si>
  <si>
    <t>17460</t>
  </si>
  <si>
    <t>Cleveland-Elyria, OH</t>
  </si>
  <si>
    <t>10420</t>
  </si>
  <si>
    <t>17660</t>
  </si>
  <si>
    <t>17780</t>
  </si>
  <si>
    <t>17820</t>
  </si>
  <si>
    <t>17860</t>
  </si>
  <si>
    <t>17900</t>
  </si>
  <si>
    <t>17980</t>
  </si>
  <si>
    <t>1319000</t>
  </si>
  <si>
    <t>18020</t>
  </si>
  <si>
    <t>18140</t>
  </si>
  <si>
    <t>18580</t>
  </si>
  <si>
    <t>18700</t>
  </si>
  <si>
    <t>18880</t>
  </si>
  <si>
    <t>19060</t>
  </si>
  <si>
    <t>19100</t>
  </si>
  <si>
    <t>4819972</t>
  </si>
  <si>
    <t>4861796</t>
  </si>
  <si>
    <t>19140</t>
  </si>
  <si>
    <t>19180</t>
  </si>
  <si>
    <t>19300</t>
  </si>
  <si>
    <t>Daphne-Fairhope-Foley, AL</t>
  </si>
  <si>
    <t>0119648</t>
  </si>
  <si>
    <t>Daphne</t>
  </si>
  <si>
    <t>0125240</t>
  </si>
  <si>
    <t>Fairhope</t>
  </si>
  <si>
    <t>0126992</t>
  </si>
  <si>
    <t>Foley</t>
  </si>
  <si>
    <t>19340</t>
  </si>
  <si>
    <t>19380</t>
  </si>
  <si>
    <t>19460</t>
  </si>
  <si>
    <t>19500</t>
  </si>
  <si>
    <t>19660</t>
  </si>
  <si>
    <t>19740</t>
  </si>
  <si>
    <t>Denver-Aurora-Lakewood, CO</t>
  </si>
  <si>
    <t>0809280</t>
  </si>
  <si>
    <t>0843000</t>
  </si>
  <si>
    <t>Lakewood</t>
  </si>
  <si>
    <t>14500</t>
  </si>
  <si>
    <t>24540</t>
  </si>
  <si>
    <t>19780</t>
  </si>
  <si>
    <t>19820</t>
  </si>
  <si>
    <t>Detroit-Warren-Dearborn, MI</t>
  </si>
  <si>
    <t>2621000</t>
  </si>
  <si>
    <t>2627440</t>
  </si>
  <si>
    <t>2679000</t>
  </si>
  <si>
    <t>2665440</t>
  </si>
  <si>
    <t>2659440</t>
  </si>
  <si>
    <t>22420</t>
  </si>
  <si>
    <t>11460</t>
  </si>
  <si>
    <t>20020</t>
  </si>
  <si>
    <t>20100</t>
  </si>
  <si>
    <t>20220</t>
  </si>
  <si>
    <t>20260</t>
  </si>
  <si>
    <t>20700</t>
  </si>
  <si>
    <t>East Stroudsburg, PA</t>
  </si>
  <si>
    <t>4221872</t>
  </si>
  <si>
    <t>East Stroudsburg</t>
  </si>
  <si>
    <t>20740</t>
  </si>
  <si>
    <t>20940</t>
  </si>
  <si>
    <t>21060</t>
  </si>
  <si>
    <t>Elizabethtown-Fort Knox, KY</t>
  </si>
  <si>
    <t>2128540</t>
  </si>
  <si>
    <t>Fort Knox</t>
  </si>
  <si>
    <t>21140</t>
  </si>
  <si>
    <t>21300</t>
  </si>
  <si>
    <t>21340</t>
  </si>
  <si>
    <t>21500</t>
  </si>
  <si>
    <t>21660</t>
  </si>
  <si>
    <t>Eugene, OR</t>
  </si>
  <si>
    <t>21780</t>
  </si>
  <si>
    <t>21820</t>
  </si>
  <si>
    <t>22020</t>
  </si>
  <si>
    <t>22140</t>
  </si>
  <si>
    <t>22180</t>
  </si>
  <si>
    <t>22220</t>
  </si>
  <si>
    <t>22380</t>
  </si>
  <si>
    <t>22500</t>
  </si>
  <si>
    <t>22520</t>
  </si>
  <si>
    <t>22540</t>
  </si>
  <si>
    <t>22660</t>
  </si>
  <si>
    <t>Fort Collins, CO</t>
  </si>
  <si>
    <t>22900</t>
  </si>
  <si>
    <t>23060</t>
  </si>
  <si>
    <t>23420</t>
  </si>
  <si>
    <t>31460</t>
  </si>
  <si>
    <t>Madera, CA</t>
  </si>
  <si>
    <t>23460</t>
  </si>
  <si>
    <t>23540</t>
  </si>
  <si>
    <t>23580</t>
  </si>
  <si>
    <t>23900</t>
  </si>
  <si>
    <t>Gettysburg, PA</t>
  </si>
  <si>
    <t>4228960</t>
  </si>
  <si>
    <t>Gettysburg</t>
  </si>
  <si>
    <t>24020</t>
  </si>
  <si>
    <t>24140</t>
  </si>
  <si>
    <t>24220</t>
  </si>
  <si>
    <t>24260</t>
  </si>
  <si>
    <t>Grand Island, NE</t>
  </si>
  <si>
    <t>3119595</t>
  </si>
  <si>
    <t>Grand Island</t>
  </si>
  <si>
    <t>24300</t>
  </si>
  <si>
    <t>24340</t>
  </si>
  <si>
    <t>34740</t>
  </si>
  <si>
    <t>Muskegon, MI</t>
  </si>
  <si>
    <t>24420</t>
  </si>
  <si>
    <t>Grants Pass, OR</t>
  </si>
  <si>
    <t>4130550</t>
  </si>
  <si>
    <t>Grants Pass</t>
  </si>
  <si>
    <t>24500</t>
  </si>
  <si>
    <t>24580</t>
  </si>
  <si>
    <t>24660</t>
  </si>
  <si>
    <t>49180</t>
  </si>
  <si>
    <t>15500</t>
  </si>
  <si>
    <t>24780</t>
  </si>
  <si>
    <t>24860</t>
  </si>
  <si>
    <t>Greenville-Anderson-Mauldin, SC</t>
  </si>
  <si>
    <t>43900</t>
  </si>
  <si>
    <t>25060</t>
  </si>
  <si>
    <t>Gulfport-Biloxi-Pascagoula, MS</t>
  </si>
  <si>
    <t>25220</t>
  </si>
  <si>
    <t>Hammond, LA</t>
  </si>
  <si>
    <t>2232755</t>
  </si>
  <si>
    <t>Hammond</t>
  </si>
  <si>
    <t>25260</t>
  </si>
  <si>
    <t>25420</t>
  </si>
  <si>
    <t>30140</t>
  </si>
  <si>
    <t>25500</t>
  </si>
  <si>
    <t>25540</t>
  </si>
  <si>
    <t>25620</t>
  </si>
  <si>
    <t>25860</t>
  </si>
  <si>
    <t>25940</t>
  </si>
  <si>
    <t>Hilton Head Island-Bluffton-Beaufort, SC</t>
  </si>
  <si>
    <t>4534045</t>
  </si>
  <si>
    <t>Hilton Head Island</t>
  </si>
  <si>
    <t>4507210</t>
  </si>
  <si>
    <t>Bluffton</t>
  </si>
  <si>
    <t>4504690</t>
  </si>
  <si>
    <t>Beaufort</t>
  </si>
  <si>
    <t>25980</t>
  </si>
  <si>
    <t>Hinesville, GA</t>
  </si>
  <si>
    <t>26140</t>
  </si>
  <si>
    <t>Homosassa Springs, FL</t>
  </si>
  <si>
    <t>1232400</t>
  </si>
  <si>
    <t>Homosassa Springs</t>
  </si>
  <si>
    <t>46520</t>
  </si>
  <si>
    <t>Urban Honolulu, HI</t>
  </si>
  <si>
    <t>1571550</t>
  </si>
  <si>
    <t>Urban Honolulu</t>
  </si>
  <si>
    <t>26300</t>
  </si>
  <si>
    <t>26380</t>
  </si>
  <si>
    <t>Houma-Thibodaux, LA</t>
  </si>
  <si>
    <t>26420</t>
  </si>
  <si>
    <t>Houston-The Woodlands-Sugar Land, TX</t>
  </si>
  <si>
    <t>4816432</t>
  </si>
  <si>
    <t>4872656</t>
  </si>
  <si>
    <t>The Woodlands</t>
  </si>
  <si>
    <t>26580</t>
  </si>
  <si>
    <t>26620</t>
  </si>
  <si>
    <t>26820</t>
  </si>
  <si>
    <t>26900</t>
  </si>
  <si>
    <t>Indianapolis-Carmel-Anderson, IN</t>
  </si>
  <si>
    <t>Indianapolis city</t>
  </si>
  <si>
    <t>1810342</t>
  </si>
  <si>
    <t>26980</t>
  </si>
  <si>
    <t>27060</t>
  </si>
  <si>
    <t>27100</t>
  </si>
  <si>
    <t>27140</t>
  </si>
  <si>
    <t>27180</t>
  </si>
  <si>
    <t>27260</t>
  </si>
  <si>
    <t>27340</t>
  </si>
  <si>
    <t>27500</t>
  </si>
  <si>
    <t>Janesville-Beloit, WI</t>
  </si>
  <si>
    <t>5506500</t>
  </si>
  <si>
    <t>Beloit</t>
  </si>
  <si>
    <t>27620</t>
  </si>
  <si>
    <t>27740</t>
  </si>
  <si>
    <t>28700</t>
  </si>
  <si>
    <t>27780</t>
  </si>
  <si>
    <t>27860</t>
  </si>
  <si>
    <t>27900</t>
  </si>
  <si>
    <t>27980</t>
  </si>
  <si>
    <t>Kahului-Wailuku-Lahaina, HI</t>
  </si>
  <si>
    <t>1522700</t>
  </si>
  <si>
    <t>Kahului</t>
  </si>
  <si>
    <t>1542950</t>
  </si>
  <si>
    <t>Lahaina</t>
  </si>
  <si>
    <t>1577450</t>
  </si>
  <si>
    <t>Wailuku</t>
  </si>
  <si>
    <t>28020</t>
  </si>
  <si>
    <t>12980</t>
  </si>
  <si>
    <t>28140</t>
  </si>
  <si>
    <t>28420</t>
  </si>
  <si>
    <t>Kennewick-Richland, WA</t>
  </si>
  <si>
    <t>28660</t>
  </si>
  <si>
    <t>Killeen-Temple, TX</t>
  </si>
  <si>
    <t>28740</t>
  </si>
  <si>
    <t>28940</t>
  </si>
  <si>
    <t>29020</t>
  </si>
  <si>
    <t>29100</t>
  </si>
  <si>
    <t>La Crosse-Onalaska, WI-MN</t>
  </si>
  <si>
    <t>5559925</t>
  </si>
  <si>
    <t>Onalaska</t>
  </si>
  <si>
    <t>29200</t>
  </si>
  <si>
    <t>Lafayette-West Lafayette, IN</t>
  </si>
  <si>
    <t>1882862</t>
  </si>
  <si>
    <t>West Lafayette</t>
  </si>
  <si>
    <t>29180</t>
  </si>
  <si>
    <t>29340</t>
  </si>
  <si>
    <t>29420</t>
  </si>
  <si>
    <t>29460</t>
  </si>
  <si>
    <t>29540</t>
  </si>
  <si>
    <t>29620</t>
  </si>
  <si>
    <t>29700</t>
  </si>
  <si>
    <t>29740</t>
  </si>
  <si>
    <t>29820</t>
  </si>
  <si>
    <t>Las Vegas-Henderson-Paradise, NV</t>
  </si>
  <si>
    <t>3231900</t>
  </si>
  <si>
    <t>Henderson</t>
  </si>
  <si>
    <t>29940</t>
  </si>
  <si>
    <t>30020</t>
  </si>
  <si>
    <t>30300</t>
  </si>
  <si>
    <t>30340</t>
  </si>
  <si>
    <t>30460</t>
  </si>
  <si>
    <t>30620</t>
  </si>
  <si>
    <t>30700</t>
  </si>
  <si>
    <t>30780</t>
  </si>
  <si>
    <t>30860</t>
  </si>
  <si>
    <t>30980</t>
  </si>
  <si>
    <t>31020</t>
  </si>
  <si>
    <t>31080</t>
  </si>
  <si>
    <t>Los Angeles-Long Beach-Anaheim, CA</t>
  </si>
  <si>
    <t>37100</t>
  </si>
  <si>
    <t>San Buenaventura (Ventura)</t>
  </si>
  <si>
    <t>40140</t>
  </si>
  <si>
    <t>0616350</t>
  </si>
  <si>
    <t>Corona</t>
  </si>
  <si>
    <t>31140</t>
  </si>
  <si>
    <t>Louisville/Jefferson County, KY-IN</t>
  </si>
  <si>
    <t>2148006</t>
  </si>
  <si>
    <t xml:space="preserve">Louisville/Jefferson County </t>
  </si>
  <si>
    <t>31180</t>
  </si>
  <si>
    <t>31340</t>
  </si>
  <si>
    <t>31420</t>
  </si>
  <si>
    <t>31540</t>
  </si>
  <si>
    <t>31740</t>
  </si>
  <si>
    <t>31860</t>
  </si>
  <si>
    <t>31900</t>
  </si>
  <si>
    <t>32580</t>
  </si>
  <si>
    <t>32780</t>
  </si>
  <si>
    <t>32820</t>
  </si>
  <si>
    <t>32900</t>
  </si>
  <si>
    <t>33100</t>
  </si>
  <si>
    <t>Miami-Fort Lauderdale-West Palm Beach, FL</t>
  </si>
  <si>
    <t>1258050</t>
  </si>
  <si>
    <t>1235875</t>
  </si>
  <si>
    <t>Jupiter</t>
  </si>
  <si>
    <t>33140</t>
  </si>
  <si>
    <t>La Porte</t>
  </si>
  <si>
    <t>33340</t>
  </si>
  <si>
    <t>39540</t>
  </si>
  <si>
    <t>33460</t>
  </si>
  <si>
    <t>33540</t>
  </si>
  <si>
    <t>33660</t>
  </si>
  <si>
    <t>33700</t>
  </si>
  <si>
    <t>33740</t>
  </si>
  <si>
    <t>33780</t>
  </si>
  <si>
    <t>33860</t>
  </si>
  <si>
    <t>34060</t>
  </si>
  <si>
    <t>34100</t>
  </si>
  <si>
    <t>34580</t>
  </si>
  <si>
    <t>34620</t>
  </si>
  <si>
    <t>34820</t>
  </si>
  <si>
    <t>Myrtle Beach-Conway-North Myrtle Beach, SC-NC</t>
  </si>
  <si>
    <t>34940</t>
  </si>
  <si>
    <t>Naples-Immokalee-Marco Island, FL</t>
  </si>
  <si>
    <t>1233250</t>
  </si>
  <si>
    <t>Immokalee</t>
  </si>
  <si>
    <t>1243083</t>
  </si>
  <si>
    <t>34980</t>
  </si>
  <si>
    <t>Nashville-Davidson--Murfreesboro--Franklin, TN</t>
  </si>
  <si>
    <t>35100</t>
  </si>
  <si>
    <t>New Bern, NC</t>
  </si>
  <si>
    <t>3746340</t>
  </si>
  <si>
    <t>New Bern</t>
  </si>
  <si>
    <t>35380</t>
  </si>
  <si>
    <t>New Orleans-Metairie, LA</t>
  </si>
  <si>
    <t>35620</t>
  </si>
  <si>
    <t>New York-Newark-Jersey City, NY-NJ-PA</t>
  </si>
  <si>
    <t>3436000</t>
  </si>
  <si>
    <t>Jersey City</t>
  </si>
  <si>
    <t>3438580</t>
  </si>
  <si>
    <t>14860</t>
  </si>
  <si>
    <t>35300</t>
  </si>
  <si>
    <t>Milford city (balance)</t>
  </si>
  <si>
    <t>45940</t>
  </si>
  <si>
    <t>Trenton, NJ</t>
  </si>
  <si>
    <t>35660</t>
  </si>
  <si>
    <t>35840</t>
  </si>
  <si>
    <t>North Port-Sarasota-Bradenton, FL</t>
  </si>
  <si>
    <t>35980</t>
  </si>
  <si>
    <t>36100</t>
  </si>
  <si>
    <t>36140</t>
  </si>
  <si>
    <t>36220</t>
  </si>
  <si>
    <t>33260</t>
  </si>
  <si>
    <t>36420</t>
  </si>
  <si>
    <t>36540</t>
  </si>
  <si>
    <t>36740</t>
  </si>
  <si>
    <t>36980</t>
  </si>
  <si>
    <t>37340</t>
  </si>
  <si>
    <t>37460</t>
  </si>
  <si>
    <t>Panama City, FL</t>
  </si>
  <si>
    <t>37620</t>
  </si>
  <si>
    <t>Parkersburg-Vienna, WV</t>
  </si>
  <si>
    <t>37860</t>
  </si>
  <si>
    <t>37900</t>
  </si>
  <si>
    <t>37980</t>
  </si>
  <si>
    <t>12100</t>
  </si>
  <si>
    <t>47220</t>
  </si>
  <si>
    <t>Vineland-Bridgeton, NJ</t>
  </si>
  <si>
    <t>38060</t>
  </si>
  <si>
    <t>Phoenix-Mesa-Scottsdale, AZ</t>
  </si>
  <si>
    <t>38220</t>
  </si>
  <si>
    <t>38300</t>
  </si>
  <si>
    <t>38340</t>
  </si>
  <si>
    <t>38540</t>
  </si>
  <si>
    <t>38860</t>
  </si>
  <si>
    <t>Portland-South Portland, ME</t>
  </si>
  <si>
    <t>38900</t>
  </si>
  <si>
    <t>41420</t>
  </si>
  <si>
    <t>38940</t>
  </si>
  <si>
    <t>39140</t>
  </si>
  <si>
    <t>39300</t>
  </si>
  <si>
    <t>Providence-Warwick, RI-MA</t>
  </si>
  <si>
    <t>39340</t>
  </si>
  <si>
    <t>39380</t>
  </si>
  <si>
    <t>39460</t>
  </si>
  <si>
    <t>39580</t>
  </si>
  <si>
    <t>Raleigh, NC</t>
  </si>
  <si>
    <t>20500</t>
  </si>
  <si>
    <t>39660</t>
  </si>
  <si>
    <t>39740</t>
  </si>
  <si>
    <t>39820</t>
  </si>
  <si>
    <t>39900</t>
  </si>
  <si>
    <t>Reno, NV</t>
  </si>
  <si>
    <t>40060</t>
  </si>
  <si>
    <t>40220</t>
  </si>
  <si>
    <t>40340</t>
  </si>
  <si>
    <t>40380</t>
  </si>
  <si>
    <t>40420</t>
  </si>
  <si>
    <t>40580</t>
  </si>
  <si>
    <t>40660</t>
  </si>
  <si>
    <t>40900</t>
  </si>
  <si>
    <t>Sacramento--Roseville--Arden-Arcade, CA</t>
  </si>
  <si>
    <t>40980</t>
  </si>
  <si>
    <t>Saginaw, MI</t>
  </si>
  <si>
    <t>33220</t>
  </si>
  <si>
    <t>Midland, MI</t>
  </si>
  <si>
    <t>2653780</t>
  </si>
  <si>
    <t>13020</t>
  </si>
  <si>
    <t>41060</t>
  </si>
  <si>
    <t>41100</t>
  </si>
  <si>
    <t>41140</t>
  </si>
  <si>
    <t>41180</t>
  </si>
  <si>
    <t>2964082</t>
  </si>
  <si>
    <t>41500</t>
  </si>
  <si>
    <t>41540</t>
  </si>
  <si>
    <t>Salisbury, MD-DE</t>
  </si>
  <si>
    <t>41620</t>
  </si>
  <si>
    <t>36260</t>
  </si>
  <si>
    <t>41660</t>
  </si>
  <si>
    <t>41700</t>
  </si>
  <si>
    <t>4850820</t>
  </si>
  <si>
    <t>41740</t>
  </si>
  <si>
    <t>San Diego-Carlsbad, CA</t>
  </si>
  <si>
    <t>41860</t>
  </si>
  <si>
    <t>San Francisco-Oakland-Hayward, CA</t>
  </si>
  <si>
    <t>0668378</t>
  </si>
  <si>
    <t>San Ramon</t>
  </si>
  <si>
    <t>41940</t>
  </si>
  <si>
    <t>42100</t>
  </si>
  <si>
    <t>42220</t>
  </si>
  <si>
    <t>Santa Rosa, CA</t>
  </si>
  <si>
    <t>34900</t>
  </si>
  <si>
    <t>46700</t>
  </si>
  <si>
    <t>42020</t>
  </si>
  <si>
    <t>San Luis Obispo-Paso Robles-Arroyo Grande, CA</t>
  </si>
  <si>
    <t>0602868</t>
  </si>
  <si>
    <t>Arroyo Grande</t>
  </si>
  <si>
    <t>42200</t>
  </si>
  <si>
    <t>Santa Maria-Santa Barbara, CA</t>
  </si>
  <si>
    <t>42140</t>
  </si>
  <si>
    <t>42340</t>
  </si>
  <si>
    <t>42540</t>
  </si>
  <si>
    <t>Scranton--Wilkes-Barre--Hazleton, PA</t>
  </si>
  <si>
    <t>4233408</t>
  </si>
  <si>
    <t>Hazleton</t>
  </si>
  <si>
    <t>42660</t>
  </si>
  <si>
    <t>5338038</t>
  </si>
  <si>
    <t>5357535</t>
  </si>
  <si>
    <t>36500</t>
  </si>
  <si>
    <t>Olympia-Tumwater, WA</t>
  </si>
  <si>
    <t>5372905</t>
  </si>
  <si>
    <t>Tumwater</t>
  </si>
  <si>
    <t>14740</t>
  </si>
  <si>
    <t>42680</t>
  </si>
  <si>
    <t>42700</t>
  </si>
  <si>
    <t>Sebring, FL</t>
  </si>
  <si>
    <t>1264875</t>
  </si>
  <si>
    <t>Sebring</t>
  </si>
  <si>
    <t>43100</t>
  </si>
  <si>
    <t>43300</t>
  </si>
  <si>
    <t>43340</t>
  </si>
  <si>
    <t>43420</t>
  </si>
  <si>
    <t>Sierra Vista-Douglas, AZ</t>
  </si>
  <si>
    <t>0466820</t>
  </si>
  <si>
    <t>Sierra Vista</t>
  </si>
  <si>
    <t>0420050</t>
  </si>
  <si>
    <t>Douglas</t>
  </si>
  <si>
    <t>43580</t>
  </si>
  <si>
    <t>43620</t>
  </si>
  <si>
    <t>43780</t>
  </si>
  <si>
    <t>44060</t>
  </si>
  <si>
    <t>Spokane-Spokane Valley, WA</t>
  </si>
  <si>
    <t>5367167</t>
  </si>
  <si>
    <t>Spokane Valley</t>
  </si>
  <si>
    <t>44100</t>
  </si>
  <si>
    <t>44140</t>
  </si>
  <si>
    <t>44180</t>
  </si>
  <si>
    <t>44220</t>
  </si>
  <si>
    <t>44300</t>
  </si>
  <si>
    <t>44420</t>
  </si>
  <si>
    <t>Staunton-Waynesboro, VA</t>
  </si>
  <si>
    <t>5175216</t>
  </si>
  <si>
    <t>Staunton</t>
  </si>
  <si>
    <t>5183680</t>
  </si>
  <si>
    <t>44700</t>
  </si>
  <si>
    <t>Stockton-Lodi, CA</t>
  </si>
  <si>
    <t>0642202</t>
  </si>
  <si>
    <t>Lodi</t>
  </si>
  <si>
    <t>44940</t>
  </si>
  <si>
    <t>45060</t>
  </si>
  <si>
    <t>45220</t>
  </si>
  <si>
    <t>45300</t>
  </si>
  <si>
    <t>45460</t>
  </si>
  <si>
    <t>45500</t>
  </si>
  <si>
    <t>Texarkana, TX-AR</t>
  </si>
  <si>
    <t>45540</t>
  </si>
  <si>
    <t>The Villages, FL</t>
  </si>
  <si>
    <t>1271625</t>
  </si>
  <si>
    <t>The Villages</t>
  </si>
  <si>
    <t>45780</t>
  </si>
  <si>
    <t>45820</t>
  </si>
  <si>
    <t>46060</t>
  </si>
  <si>
    <t>46140</t>
  </si>
  <si>
    <t>46220</t>
  </si>
  <si>
    <t>46340</t>
  </si>
  <si>
    <t>46540</t>
  </si>
  <si>
    <t>46660</t>
  </si>
  <si>
    <t>47020</t>
  </si>
  <si>
    <t>47260</t>
  </si>
  <si>
    <t>47300</t>
  </si>
  <si>
    <t>47380</t>
  </si>
  <si>
    <t>47460</t>
  </si>
  <si>
    <t>Walla Walla, WA</t>
  </si>
  <si>
    <t>5375775</t>
  </si>
  <si>
    <t>Walla Walla</t>
  </si>
  <si>
    <t>47580</t>
  </si>
  <si>
    <t>47900</t>
  </si>
  <si>
    <t>Reston</t>
  </si>
  <si>
    <t>Bethesda</t>
  </si>
  <si>
    <t>Rockville</t>
  </si>
  <si>
    <t>Frederick</t>
  </si>
  <si>
    <t>Gaithersburg</t>
  </si>
  <si>
    <t>2472450</t>
  </si>
  <si>
    <t>Silver Spring</t>
  </si>
  <si>
    <t>12580</t>
  </si>
  <si>
    <t>Baltimore-Columbia-Towson, MD</t>
  </si>
  <si>
    <t>2419125</t>
  </si>
  <si>
    <t>25180</t>
  </si>
  <si>
    <t>47940</t>
  </si>
  <si>
    <t>48140</t>
  </si>
  <si>
    <t>48060</t>
  </si>
  <si>
    <t>Watertown-Fort Drum, NY</t>
  </si>
  <si>
    <t>3678608</t>
  </si>
  <si>
    <t>Watertown</t>
  </si>
  <si>
    <t>3626759</t>
  </si>
  <si>
    <t>Fort Drum</t>
  </si>
  <si>
    <t>48260</t>
  </si>
  <si>
    <t>Weirton-Steubenville, WV-OH</t>
  </si>
  <si>
    <t>48300</t>
  </si>
  <si>
    <t>Wenatchee, WA</t>
  </si>
  <si>
    <t>48540</t>
  </si>
  <si>
    <t>48620</t>
  </si>
  <si>
    <t>48660</t>
  </si>
  <si>
    <t>48700</t>
  </si>
  <si>
    <t>48900</t>
  </si>
  <si>
    <t>49020</t>
  </si>
  <si>
    <t>49420</t>
  </si>
  <si>
    <t>49620</t>
  </si>
  <si>
    <t>49660</t>
  </si>
  <si>
    <t>49700</t>
  </si>
  <si>
    <t>49740</t>
  </si>
  <si>
    <t>MSA FIPS (2013)</t>
  </si>
  <si>
    <r>
      <t>Stamford -</t>
    </r>
    <r>
      <rPr>
        <sz val="10"/>
        <color theme="1"/>
        <rFont val="MS Sans Serif"/>
        <family val="2"/>
      </rPr>
      <t>City is a Central Workplace City</t>
    </r>
  </si>
  <si>
    <t>Total MSA Workers (2010)</t>
  </si>
  <si>
    <t>Total MSA Jobs         (2010)</t>
  </si>
  <si>
    <t>Surplus  Jobs in MSA    (2010)</t>
  </si>
  <si>
    <t>Principal City Jobs (2010)</t>
  </si>
  <si>
    <t>Workers Living in Principal City (2010)</t>
  </si>
  <si>
    <t>Percent of Principal City Population</t>
  </si>
  <si>
    <t>Metropolitan Area Characteristics</t>
  </si>
  <si>
    <t>Principal City Characteristics</t>
  </si>
  <si>
    <t xml:space="preserve"> Central City Name</t>
  </si>
  <si>
    <t>Central City Jobs (2010)</t>
  </si>
  <si>
    <t>Central City Characteristics</t>
  </si>
  <si>
    <t>Other Principal City Characteristics</t>
  </si>
  <si>
    <r>
      <t>Stamford -</t>
    </r>
    <r>
      <rPr>
        <sz val="10"/>
        <color theme="1"/>
        <rFont val="MS Sans Serif"/>
        <family val="2"/>
      </rPr>
      <t>Principal City is a Central Workplace City</t>
    </r>
  </si>
  <si>
    <r>
      <t xml:space="preserve">Bridgeport </t>
    </r>
    <r>
      <rPr>
        <sz val="10"/>
        <color theme="1"/>
        <rFont val="MS Sans Serif"/>
        <family val="2"/>
      </rPr>
      <t>- Principal City is a Central City</t>
    </r>
  </si>
  <si>
    <t>Central Workplace City Characteristics</t>
  </si>
  <si>
    <t>Central Workplace City Name</t>
  </si>
  <si>
    <t>Central Workplace City Population (2010)</t>
  </si>
  <si>
    <t>Central Workplace City Jobs (2010)</t>
  </si>
  <si>
    <t>New MSA or Principal City added in 2013</t>
  </si>
  <si>
    <t>MSA Name</t>
  </si>
  <si>
    <t>Other Principal City Charactersitcs</t>
  </si>
  <si>
    <t>Central Workplace Characteristics</t>
  </si>
  <si>
    <t>MSA Code (2013)</t>
  </si>
  <si>
    <t>CSA Code (2013)</t>
  </si>
  <si>
    <t>Number of MSAs</t>
  </si>
  <si>
    <t>Column A:</t>
  </si>
  <si>
    <t>Column B:</t>
  </si>
  <si>
    <t>Column C:</t>
  </si>
  <si>
    <t>Column D:</t>
  </si>
  <si>
    <t>Column E:</t>
  </si>
  <si>
    <t>Column F:</t>
  </si>
  <si>
    <t>Column G:</t>
  </si>
  <si>
    <t>Column H:</t>
  </si>
  <si>
    <t>Census TIGER/Line Shapefile Pre-Joined with 2010 Demographic Data (Place_2010Census_DP1.zip - Field DP0010001)</t>
  </si>
  <si>
    <t>Column I:</t>
  </si>
  <si>
    <t>Column J:</t>
  </si>
  <si>
    <t>Column K:</t>
  </si>
  <si>
    <t>Column L:</t>
  </si>
  <si>
    <t>Column M:</t>
  </si>
  <si>
    <t>Column N:</t>
  </si>
  <si>
    <t>Column O:</t>
  </si>
  <si>
    <t>Column P:</t>
  </si>
  <si>
    <t>Column Q:</t>
  </si>
  <si>
    <t>Calculated: Aggregation of total workers by workplace location by Census Tract for all Census Tracts contained in each MSA polygon.  Source data: Census OnTheMap Data (LODES6 - 5/30/2012 release)</t>
  </si>
  <si>
    <t>Column R:</t>
  </si>
  <si>
    <t>Column S:</t>
  </si>
  <si>
    <t>Column T:</t>
  </si>
  <si>
    <t>Column U:</t>
  </si>
  <si>
    <t>Column V:</t>
  </si>
  <si>
    <t>Column W:</t>
  </si>
  <si>
    <t>Column X:</t>
  </si>
  <si>
    <t>Column Y:</t>
  </si>
  <si>
    <t>Column Z:</t>
  </si>
  <si>
    <t>Calculated: Aggregation of total workers by residence location by Census Tract for all Census Tracts contained in each MSA polygon.  Source data: Census OnTheMap Data (LODES6 - 5/30/2012 release)</t>
  </si>
  <si>
    <t>Column AA:</t>
  </si>
  <si>
    <t>Data Sources</t>
  </si>
  <si>
    <t>Principal Cities of Metropolitan &amp; Micropolitan Statistical Areas, U.S. Census Bureau, February 2013</t>
  </si>
  <si>
    <t>Calculated: Sum of areas of counties comprising each metro area: computed by GIS</t>
  </si>
  <si>
    <t>Calculated: Sum of 2010 Census county populations comprising each metro area, computed by GIS</t>
  </si>
  <si>
    <t>Note:</t>
  </si>
  <si>
    <t>http://www.census.gov/geo/maps-data/data/tiger-data.html</t>
  </si>
  <si>
    <t>Total workers and jobs could not be computed from LEHD for metro areas and principal cities located wholly or partly in Massachusetts.  For these metro areas ACS 2010 1-year estimates, Tables B24090 and B08601 were used instead.  These metro areas are hightlighted in Green</t>
  </si>
  <si>
    <t>Calculated: Aggregation of total workers by workplace location by Census Tract for all Census Tracts contained in each Principal City polygon.  Source data: Census OnTheMap Data (LODES6 - 5/30/2012 release)</t>
  </si>
  <si>
    <t>Calculated: Aggregation of total workers by residence location by Census Tract for all Census Tracts contained in each Principal City polygon.  Source data: Census OnTheMap Data (LODES6 - 5/30/2012 release)</t>
  </si>
  <si>
    <t>Calculated:  Name of Prinicpal City with the largest population of all Prinicipal Cities in the MSA</t>
  </si>
  <si>
    <t>Calculated:  Names of  all Prinicpal Cities other than the Central City in the MSA</t>
  </si>
  <si>
    <t>Column AB:</t>
  </si>
  <si>
    <t>Column AD:</t>
  </si>
  <si>
    <t>Column AE:</t>
  </si>
  <si>
    <t>Column AG:</t>
  </si>
  <si>
    <t xml:space="preserve">Calculated:  Name of place having the largest number of jobs in the MSA </t>
  </si>
  <si>
    <t>http://www.census.gov/population/metro/data/def.html</t>
  </si>
  <si>
    <t>Data Source Link</t>
  </si>
  <si>
    <t xml:space="preserve"> http://lehd.ces.census.gov/onthemap/</t>
  </si>
  <si>
    <t>Albany-Schenectady CSA</t>
  </si>
  <si>
    <t>Albuquerque-Santa Fe CSA</t>
  </si>
  <si>
    <t>Appleton-Oshkosh CSA</t>
  </si>
  <si>
    <t>Atlanta CSA</t>
  </si>
  <si>
    <t>Boston-Providence CSA</t>
  </si>
  <si>
    <t>Cape Coral-Naples CSA</t>
  </si>
  <si>
    <t>Cedar Rapids-Iowa City CSA</t>
  </si>
  <si>
    <t>Charleston-Huntington CSA</t>
  </si>
  <si>
    <t>Chattanooga CSA</t>
  </si>
  <si>
    <t>Chicago CSA</t>
  </si>
  <si>
    <t>Cleveland-Akron CSA</t>
  </si>
  <si>
    <t>Columbus-Auburn CSA</t>
  </si>
  <si>
    <t>Dallas CSA</t>
  </si>
  <si>
    <t>Dayton-Springfield CSA</t>
  </si>
  <si>
    <t>Denver CSA</t>
  </si>
  <si>
    <t>Des Moines CSA</t>
  </si>
  <si>
    <t>Detroit CSA</t>
  </si>
  <si>
    <t>El Paso CSA</t>
  </si>
  <si>
    <t>Fresno CSA</t>
  </si>
  <si>
    <t>Grand Rapids CSA</t>
  </si>
  <si>
    <t>Greensboro-Winston-Salem CSA</t>
  </si>
  <si>
    <t>Greenville-Spartanburg CSA</t>
  </si>
  <si>
    <t>Harrisburg-York CSA</t>
  </si>
  <si>
    <t>Harrisonburg-Staunton CSA</t>
  </si>
  <si>
    <t>Hartford-New London CSA</t>
  </si>
  <si>
    <t>Huntsville-Decatur CSA</t>
  </si>
  <si>
    <t>Indianapolis-Muncie CSA</t>
  </si>
  <si>
    <t>Kingsport-Johnson City CSA</t>
  </si>
  <si>
    <t>Kalamazoo-Battle Creek CSA</t>
  </si>
  <si>
    <t>Kansas City CSA</t>
  </si>
  <si>
    <t>Knoxville CSA</t>
  </si>
  <si>
    <t>Las Vegas CSA</t>
  </si>
  <si>
    <t>Little Rock CSA</t>
  </si>
  <si>
    <t>Los Angeles-Riverside CSA</t>
  </si>
  <si>
    <t>Louisville CSA</t>
  </si>
  <si>
    <t>Macon-Warner Robins CSA</t>
  </si>
  <si>
    <t>Madison CSA</t>
  </si>
  <si>
    <t>Medford CSA</t>
  </si>
  <si>
    <t>Miami CSA</t>
  </si>
  <si>
    <t>Midland-Odessa CSA</t>
  </si>
  <si>
    <t>Milwaukee CSA</t>
  </si>
  <si>
    <t>Minneapolis CSA</t>
  </si>
  <si>
    <t>Mobile CSA</t>
  </si>
  <si>
    <t>Modesto-Merced CSA</t>
  </si>
  <si>
    <t>New Orleans CSA</t>
  </si>
  <si>
    <t>New York CSA</t>
  </si>
  <si>
    <t>North Port-Sarasota CSA</t>
  </si>
  <si>
    <t>Orlando-Daytona CSA</t>
  </si>
  <si>
    <t>Philadelphia CSA</t>
  </si>
  <si>
    <t>Pittsburgh CSA</t>
  </si>
  <si>
    <t>Portland-Lewiston CSA</t>
  </si>
  <si>
    <t>Portland-Salem CSA</t>
  </si>
  <si>
    <t>Raleigh-Durham CSA</t>
  </si>
  <si>
    <t>Reno-Carson City CSA</t>
  </si>
  <si>
    <t>Sacramento CSA</t>
  </si>
  <si>
    <t>Saginaw-Bay City CSA</t>
  </si>
  <si>
    <t>Salt Lake City CSA</t>
  </si>
  <si>
    <t>San Francisco-San Jose CSA</t>
  </si>
  <si>
    <t>Savannah CSA</t>
  </si>
  <si>
    <t>Seattle CSA</t>
  </si>
  <si>
    <t>South Bend-Elkhart CSA</t>
  </si>
  <si>
    <t>Spokane-Coeur d'Alene CSA</t>
  </si>
  <si>
    <t>Visalia-Hanford CSA</t>
  </si>
  <si>
    <t>Washington-Baltimore CSA</t>
  </si>
  <si>
    <t>Workers Living in Central City (2010)</t>
  </si>
  <si>
    <t>Percent of Central City Population</t>
  </si>
  <si>
    <t>Percent of Other Principal City Population</t>
  </si>
  <si>
    <t xml:space="preserve">Core-Based Statistical Areas (CBSAs) and Combined Statistical Areas, U.S. Census Bureau, February 2013 </t>
  </si>
  <si>
    <t>Calculated: Assignment of MSA to one of seven population groups based on 2010 MSA total population (Column E)</t>
  </si>
  <si>
    <t xml:space="preserve">Calculated:  Column H - Column G </t>
  </si>
  <si>
    <t>Calculated: Column N / Column E</t>
  </si>
  <si>
    <t>Calculated: Column P/ Column N</t>
  </si>
  <si>
    <t>Calculated: Column R / Column H</t>
  </si>
  <si>
    <t>Calculated: 2010 Census population (from Column  N) of largest principal city (based on population) in the MSA</t>
  </si>
  <si>
    <t>Calculated: Column U / Column E</t>
  </si>
  <si>
    <t>Calculated: 2010 Worker population (from column P) of largest principal city (based on population) in the MSA</t>
  </si>
  <si>
    <t>Calculated: Column W/ Column U</t>
  </si>
  <si>
    <t>Column AC:</t>
  </si>
  <si>
    <t>Calculated: Number of jobs (from Column R) of largest principal city (based on population) in the MSA</t>
  </si>
  <si>
    <t>Calculated: Column Y / Column H</t>
  </si>
  <si>
    <t>Calculated: 2010 Census population (from Column N) of other principal city in the MSA</t>
  </si>
  <si>
    <t>Calculated: Column AB / Column E</t>
  </si>
  <si>
    <t>Calculated: Column AD/ Column AB</t>
  </si>
  <si>
    <t>Column AF:</t>
  </si>
  <si>
    <t>Calculated: Number of jobs (from Column R) of other principal city in the MSA</t>
  </si>
  <si>
    <t>Calculated: Column AF / Column H</t>
  </si>
  <si>
    <t>Column AH</t>
  </si>
  <si>
    <t>Column AI:</t>
  </si>
  <si>
    <t>Column AJ:</t>
  </si>
  <si>
    <t>Column AK:</t>
  </si>
  <si>
    <t>Column AL:</t>
  </si>
  <si>
    <t xml:space="preserve">Calculated: 2010 Census population (from Column  N of Central Workplace City  </t>
  </si>
  <si>
    <t>Calculated: Column AJ/ Column E</t>
  </si>
  <si>
    <t>Calculated: Number of jobs (from Column R) of Central Worplace City</t>
  </si>
  <si>
    <t>Calculated: Column AK / Column H</t>
  </si>
  <si>
    <t>Percent of Total MSA Workers</t>
  </si>
  <si>
    <t>Workers Living in Other Principal Cities (2010)</t>
  </si>
  <si>
    <t>Other Principal City Jobs (2010)</t>
  </si>
  <si>
    <t>Number of MSAs/CSAs</t>
  </si>
  <si>
    <t>Total</t>
  </si>
  <si>
    <t>Number of Central Cities</t>
  </si>
  <si>
    <t>Number of Other Principal Cities</t>
  </si>
  <si>
    <t>Washington, Baltimore, Hagerstown, Chambersburg, Winchester, California</t>
  </si>
  <si>
    <t>New York, Bridgeport, New Haven, Allentown, Trenton, Kingston, East Stroudsburg</t>
  </si>
  <si>
    <t>Los Angeles, Riverside, Oxnard</t>
  </si>
  <si>
    <t>Chicago, Kankakee, Michigan City</t>
  </si>
  <si>
    <t>San Francisco, San Jose, Stockton, Santa Rosa, Vallejo, Santa Cruz, Napa</t>
  </si>
  <si>
    <t>Boston, Providence, Worchester, Manchester, Barnstable</t>
  </si>
  <si>
    <t>Philadelphia, Reading, Atlantic City, Dover, Vineland, Ocean City</t>
  </si>
  <si>
    <t>Dallas, Sherman</t>
  </si>
  <si>
    <t>Miami, Port St. Lucie, Sebastian</t>
  </si>
  <si>
    <t>Atlanta, Athens-Clark County, Gainesville</t>
  </si>
  <si>
    <t>Detroit, Flint, Ann Arbor, Monroe</t>
  </si>
  <si>
    <t>Seattle, Olympia, Bremerton, Mount Vernon</t>
  </si>
  <si>
    <t>Minneapolis, St. Cloud</t>
  </si>
  <si>
    <t>Cleveland, Akron, Canton</t>
  </si>
  <si>
    <t>Denver, Boulder, Greeley</t>
  </si>
  <si>
    <t>Portland, Salem, Albany, Longview, Corvallis</t>
  </si>
  <si>
    <t>Orlando, Deltona, The Villages</t>
  </si>
  <si>
    <t>Pittsburgh, Weirton</t>
  </si>
  <si>
    <t>Sacramento, Yuba City</t>
  </si>
  <si>
    <t>Kansas City, St. Joseph, Lawrence</t>
  </si>
  <si>
    <t>Salt Lake City, Ogden, Provo</t>
  </si>
  <si>
    <t>Las Vegas, Lake Havasu City</t>
  </si>
  <si>
    <t>Indianapolis, Muncie, Columbus</t>
  </si>
  <si>
    <t>Milwaukee, Racine</t>
  </si>
  <si>
    <t xml:space="preserve"> Central City Name(s)</t>
  </si>
  <si>
    <t>Raleigh, Durham</t>
  </si>
  <si>
    <t>Greensboro, Winston-Salem, Burlington</t>
  </si>
  <si>
    <t>Hatford, Norwich</t>
  </si>
  <si>
    <t>Louisville-Jefferson County, Elizabethtown</t>
  </si>
  <si>
    <t>New Orleans, Hammond</t>
  </si>
  <si>
    <t>Harrisburg, York, Lebanon, Gettysburg</t>
  </si>
  <si>
    <t>Grand Rapids, Muskegon</t>
  </si>
  <si>
    <t>Greenville, Spartanburg</t>
  </si>
  <si>
    <t>Fresno, Madera</t>
  </si>
  <si>
    <t>Albuquerque, Santa Fe</t>
  </si>
  <si>
    <t>El Paso, Las Cruces</t>
  </si>
  <si>
    <t>Albany, Glens Falls</t>
  </si>
  <si>
    <t>Knoxville, Morristown</t>
  </si>
  <si>
    <t>Cape Coral, Immokalee</t>
  </si>
  <si>
    <t>Dayton, Springfield</t>
  </si>
  <si>
    <t>Northport, Punta Gorda</t>
  </si>
  <si>
    <t>Little Rock, Pine Bluff</t>
  </si>
  <si>
    <t>Chatanooga, Dalton, Cleveland</t>
  </si>
  <si>
    <t>Modesto, Merced</t>
  </si>
  <si>
    <t>Madison, Janesville</t>
  </si>
  <si>
    <t>South Bend, Elkhart, Niles</t>
  </si>
  <si>
    <t>Spokane, Coeur d'Alene</t>
  </si>
  <si>
    <t>Des Moines, Ames</t>
  </si>
  <si>
    <t>Portland, Lewiston</t>
  </si>
  <si>
    <t>Mobile, Daphne</t>
  </si>
  <si>
    <t>Visalia, Hanford</t>
  </si>
  <si>
    <t>Huntington, Charleston</t>
  </si>
  <si>
    <t>Huntsville, Decatur</t>
  </si>
  <si>
    <t xml:space="preserve">Kingsport, Johnson City </t>
  </si>
  <si>
    <t>Reno, Carson City</t>
  </si>
  <si>
    <t>Kalamazoo, Battle Creek</t>
  </si>
  <si>
    <t>Columbus, Auburn</t>
  </si>
  <si>
    <t>Savannah, Hinesville</t>
  </si>
  <si>
    <t>Macon, Warner Robbins</t>
  </si>
  <si>
    <t>Cedar Rapids, Iowa City</t>
  </si>
  <si>
    <t>Appleton, Oshkosh</t>
  </si>
  <si>
    <t>Saginaw, Bay City, Midland</t>
  </si>
  <si>
    <t>Medford, Grants Pass</t>
  </si>
  <si>
    <t>Midland, Odessa</t>
  </si>
  <si>
    <t>Harrisonburg, Staunton</t>
  </si>
  <si>
    <t>Surplus  Jobs in Principal Cities   (2010)</t>
  </si>
  <si>
    <t>Surplus Jobs in Other Principal  Cities   (2010)</t>
  </si>
  <si>
    <t>Surplus Jobs in Central Cities   (2010)</t>
  </si>
  <si>
    <t>MSA/CSA Population Totals by Category</t>
  </si>
  <si>
    <t>MSA/CSA Worker Totals by Category</t>
  </si>
  <si>
    <t>MSA/CSA JobsTotals by Category</t>
  </si>
  <si>
    <t>Principal City Population Totals by Category</t>
  </si>
  <si>
    <t>Principal City Worker Totals by Category</t>
  </si>
  <si>
    <t>Principal City JobTotals by Category</t>
  </si>
  <si>
    <t>Central City Population Totals by Category</t>
  </si>
  <si>
    <t>Central City Worker Totals by Category</t>
  </si>
  <si>
    <t>Other Principal City Population Totals by Category</t>
  </si>
  <si>
    <t>Other Principal City WorkerTotals by Category</t>
  </si>
  <si>
    <t>Other Principal City JobTotals by Category</t>
  </si>
  <si>
    <t>Workers Living in Central Workplace City (2010)</t>
  </si>
  <si>
    <r>
      <t xml:space="preserve">New York, </t>
    </r>
    <r>
      <rPr>
        <b/>
        <i/>
        <sz val="10"/>
        <color theme="1"/>
        <rFont val="MS Sans Serif"/>
        <family val="2"/>
      </rPr>
      <t>Stamford</t>
    </r>
    <r>
      <rPr>
        <b/>
        <sz val="10"/>
        <color theme="1"/>
        <rFont val="MS Sans Serif"/>
        <family val="2"/>
      </rPr>
      <t xml:space="preserve">, New Haven, Allentown, </t>
    </r>
    <r>
      <rPr>
        <b/>
        <i/>
        <sz val="10"/>
        <color theme="1"/>
        <rFont val="MS Sans Serif"/>
        <family val="2"/>
      </rPr>
      <t>Ewing</t>
    </r>
    <r>
      <rPr>
        <b/>
        <sz val="10"/>
        <color theme="1"/>
        <rFont val="MS Sans Serif"/>
        <family val="2"/>
      </rPr>
      <t>, Kingston, East Stroudsburg</t>
    </r>
  </si>
  <si>
    <r>
      <t xml:space="preserve">Los Angeles, Riverside, </t>
    </r>
    <r>
      <rPr>
        <b/>
        <i/>
        <sz val="10"/>
        <color theme="1"/>
        <rFont val="MS Sans Serif"/>
        <family val="2"/>
      </rPr>
      <t>Thousand Oaks</t>
    </r>
  </si>
  <si>
    <r>
      <t xml:space="preserve">Miami, Port St. Lucie, </t>
    </r>
    <r>
      <rPr>
        <b/>
        <i/>
        <sz val="10"/>
        <rFont val="MS Sans Serif"/>
        <family val="2"/>
      </rPr>
      <t>Vero Beach</t>
    </r>
  </si>
  <si>
    <r>
      <rPr>
        <b/>
        <i/>
        <sz val="10"/>
        <color theme="1"/>
        <rFont val="MS Sans Serif"/>
        <family val="2"/>
      </rPr>
      <t>Paradise</t>
    </r>
    <r>
      <rPr>
        <b/>
        <sz val="10"/>
        <color theme="1"/>
        <rFont val="MS Sans Serif"/>
        <family val="2"/>
      </rPr>
      <t>, Lake Havasu City</t>
    </r>
  </si>
  <si>
    <r>
      <t xml:space="preserve">Orlando, </t>
    </r>
    <r>
      <rPr>
        <b/>
        <i/>
        <sz val="10"/>
        <color theme="1"/>
        <rFont val="MS Sans Serif"/>
        <family val="2"/>
      </rPr>
      <t>Daytona Beach</t>
    </r>
    <r>
      <rPr>
        <b/>
        <sz val="10"/>
        <color theme="1"/>
        <rFont val="MS Sans Serif"/>
        <family val="2"/>
      </rPr>
      <t>, The Villages</t>
    </r>
  </si>
  <si>
    <r>
      <t xml:space="preserve">Washington, Baltimore, Hagerstown, Chambersburg, Winchester, </t>
    </r>
    <r>
      <rPr>
        <b/>
        <i/>
        <sz val="10"/>
        <rFont val="MS Sans Serif"/>
        <family val="2"/>
      </rPr>
      <t>Lexington Park</t>
    </r>
  </si>
  <si>
    <r>
      <t xml:space="preserve">South Bend, Elkhart, </t>
    </r>
    <r>
      <rPr>
        <b/>
        <i/>
        <sz val="10"/>
        <color theme="1"/>
        <rFont val="MS Sans Serif"/>
        <family val="2"/>
      </rPr>
      <t>St. Joseph</t>
    </r>
  </si>
  <si>
    <t>Sarasota, Port Charlotte</t>
  </si>
  <si>
    <t>Ft. Walton Beach</t>
  </si>
  <si>
    <r>
      <t xml:space="preserve">Columbus, </t>
    </r>
    <r>
      <rPr>
        <b/>
        <i/>
        <sz val="10"/>
        <color theme="1"/>
        <rFont val="MS Sans Serif"/>
        <family val="2"/>
      </rPr>
      <t>Opelika</t>
    </r>
  </si>
  <si>
    <t>Ft. Myers, Naples</t>
  </si>
  <si>
    <t>MSA/CSA Characteristics</t>
  </si>
  <si>
    <t>Number of Central Workplace Cities</t>
  </si>
  <si>
    <t>Surplus Jobs in Central Workplace Cities</t>
  </si>
  <si>
    <t>Surplus Jobs in Other Principal  Cities</t>
  </si>
  <si>
    <t>Surplus Jobs in Central Cities</t>
  </si>
  <si>
    <t xml:space="preserve">Surplus  Jobs in Principal Cities   </t>
  </si>
  <si>
    <t xml:space="preserve">Surplus  Jobs in MSA    </t>
  </si>
  <si>
    <t>Workers Living in Central Workplace</t>
  </si>
  <si>
    <t xml:space="preserve">Central Workplace Jobs </t>
  </si>
  <si>
    <t xml:space="preserve">Other Principal City Population </t>
  </si>
  <si>
    <t xml:space="preserve">Central City Population </t>
  </si>
  <si>
    <t xml:space="preserve">Workers Living in Other Principal City </t>
  </si>
  <si>
    <t>Other 'Principal City Jobs</t>
  </si>
  <si>
    <t xml:space="preserve">Workers Living in Central Workplace </t>
  </si>
  <si>
    <t>In three metro areas, the place having the largest number of jobs was not listed as a principal city.  Population, workers, and jobs were obtained for these places using the same source data as for principal cities (see columns N, P, and R).  These places are highlighted in red.</t>
  </si>
  <si>
    <t xml:space="preserve">Central Workplace Population </t>
  </si>
  <si>
    <t>Central Workplace Population</t>
  </si>
  <si>
    <r>
      <t>Pittsburgh</t>
    </r>
    <r>
      <rPr>
        <b/>
        <i/>
        <sz val="10"/>
        <color theme="1"/>
        <rFont val="MS Sans Serif"/>
        <family val="2"/>
      </rPr>
      <t>, Steubenville</t>
    </r>
  </si>
  <si>
    <t xml:space="preserve">Central City Jobs </t>
  </si>
  <si>
    <t>Workers Living in Central City</t>
  </si>
  <si>
    <t xml:space="preserve">Other 'Principal City Jobs </t>
  </si>
  <si>
    <t xml:space="preserve">This table summarizes population, workers, and job data for metropolitan statistical areas (MSAs) and their comonents based on the 2010 decennial Census and the subsequent redesignation of MSAs in 2013.  Each tab is described below: </t>
  </si>
  <si>
    <t>MSA Princiipal Cities</t>
  </si>
  <si>
    <t>MSA Summary</t>
  </si>
  <si>
    <t>This tab presents the total population, total number of workers, and total jobs in each MSA Principal City.  It also summarizes population, workers and jobs for each principal city in the MSA, the central city (defined as the principal city with the largest population), all other principal cities, and the central workplace city (defined as the principal city or place with the largest number of jobs.  Each row corresponds to a principal city or central workplace city (that is not defined as a principal city) This tab also lists the data sources for each column.</t>
  </si>
  <si>
    <t>This tab summarizes data from the MSA principal cities tab by MSA.  Each row represents a separate MSA, sorted alphabetically.</t>
  </si>
  <si>
    <t>CSA Composition</t>
  </si>
  <si>
    <t>This tab groups indvidual MSAs in Combined metropolitan Statistical Areas (CSAs).  Each row represents a separate MSA, but when two or more MSAs combine to form a CSA  (e.g., Albuquerque-Santa Fe, NM), they are listed alphabetically, based on the name of the largest MSA.</t>
  </si>
  <si>
    <t>CSA-MSA Summary</t>
  </si>
  <si>
    <t>Over 1 Million</t>
  </si>
  <si>
    <t>This tab lists each MSA or CSA (where two or more MSAs are combined) based on total population, with the largest CSA listed first.  This table also summarizes MSAs/CSAs by population group, beginning in column BJ1</t>
  </si>
  <si>
    <t>This tab lists each MSA or CSA whose total population is over 1 million.</t>
  </si>
  <si>
    <t>Introduction to Tabs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</si>
</sst>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0.0%"/>
  </numFmts>
  <fonts count="29" x14ac:knownFonts="1">
    <font>
      <sz val="11"/>
      <color theme="1"/>
      <name val="Calibri"/>
      <family val="2"/>
      <scheme val="minor"/>
    </font>
    <font>
      <sz val="11"/>
      <color theme="1"/>
      <name val="Calibri"/>
      <family val="2"/>
      <scheme val="minor"/>
    </font>
    <font>
      <sz val="10"/>
      <name val="MS Sans Serif"/>
      <family val="2"/>
    </font>
    <font>
      <b/>
      <i/>
      <sz val="10"/>
      <name val="MS Sans Serif"/>
      <family val="2"/>
    </font>
    <font>
      <i/>
      <sz val="10"/>
      <name val="MS Sans Serif"/>
      <family val="2"/>
    </font>
    <font>
      <b/>
      <sz val="10"/>
      <name val="MS Sans Serif"/>
      <family val="2"/>
    </font>
    <font>
      <b/>
      <sz val="11"/>
      <color theme="1"/>
      <name val="Calibri"/>
      <family val="2"/>
      <scheme val="minor"/>
    </font>
    <font>
      <u/>
      <sz val="10"/>
      <color indexed="12"/>
      <name val="MS Sans Serif"/>
      <family val="2"/>
    </font>
    <font>
      <sz val="11"/>
      <name val="Calibri"/>
      <family val="2"/>
      <scheme val="minor"/>
    </font>
    <font>
      <sz val="11"/>
      <color theme="1"/>
      <name val="MS Sans Serif"/>
      <family val="2"/>
    </font>
    <font>
      <sz val="10"/>
      <color theme="1"/>
      <name val="MS Sans Serif"/>
      <family val="2"/>
    </font>
    <font>
      <b/>
      <sz val="10"/>
      <color theme="1"/>
      <name val="MS Sans Serif"/>
      <family val="2"/>
    </font>
    <font>
      <b/>
      <i/>
      <sz val="10"/>
      <color theme="1"/>
      <name val="MS Sans Serif"/>
      <family val="2"/>
    </font>
    <font>
      <sz val="10"/>
      <color rgb="FFFF0000"/>
      <name val="MS Sans Serif"/>
      <family val="2"/>
    </font>
    <font>
      <b/>
      <sz val="10"/>
      <color theme="1"/>
      <name val="Microsoft Sans Serif"/>
      <family val="2"/>
    </font>
    <font>
      <b/>
      <sz val="10"/>
      <name val="Microsoft Sans Serif"/>
      <family val="2"/>
    </font>
    <font>
      <sz val="10"/>
      <color theme="1"/>
      <name val="Microsoft Sans Serif"/>
      <family val="2"/>
    </font>
    <font>
      <i/>
      <sz val="10"/>
      <color theme="1"/>
      <name val="MS Sans Serif"/>
      <family val="2"/>
    </font>
    <font>
      <b/>
      <sz val="13.5"/>
      <color theme="1"/>
      <name val="MS Sans Serif"/>
      <family val="2"/>
    </font>
    <font>
      <b/>
      <sz val="13.5"/>
      <color theme="1"/>
      <name val="Calibri"/>
      <family val="2"/>
      <scheme val="minor"/>
    </font>
    <font>
      <b/>
      <i/>
      <sz val="13.5"/>
      <color theme="1"/>
      <name val="MS Sans Serif"/>
      <family val="2"/>
    </font>
    <font>
      <b/>
      <sz val="11"/>
      <name val="Calibri"/>
      <family val="2"/>
      <scheme val="minor"/>
    </font>
    <font>
      <sz val="11"/>
      <color rgb="FFFF0000"/>
      <name val="Calibri"/>
      <family val="2"/>
      <scheme val="minor"/>
    </font>
    <font>
      <b/>
      <i/>
      <sz val="10"/>
      <color rgb="FFFF0000"/>
      <name val="MS Sans Serif"/>
      <family val="2"/>
    </font>
    <font>
      <b/>
      <sz val="11"/>
      <color theme="1"/>
      <name val="MS Sans Serif"/>
      <family val="2"/>
    </font>
    <font>
      <b/>
      <sz val="14"/>
      <color theme="1"/>
      <name val="MS Sans Serif"/>
      <family val="2"/>
    </font>
    <font>
      <b/>
      <sz val="11"/>
      <color rgb="FFFF0000"/>
      <name val="MS Sans Serif"/>
      <family val="2"/>
    </font>
    <font>
      <i/>
      <sz val="10"/>
      <color rgb="FFFF0000"/>
      <name val="MS Sans Serif"/>
      <family val="2"/>
    </font>
    <font>
      <b/>
      <sz val="11"/>
      <name val="MS Sans Serif"/>
      <family val="2"/>
    </font>
  </fonts>
  <fills count="8">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99"/>
        <bgColor indexed="64"/>
      </patternFill>
    </fill>
    <fill>
      <patternFill patternType="solid">
        <fgColor theme="3" tint="0.39997558519241921"/>
        <bgColor indexed="64"/>
      </patternFill>
    </fill>
    <fill>
      <patternFill patternType="solid">
        <fgColor theme="5" tint="0.59999389629810485"/>
        <bgColor indexed="64"/>
      </patternFill>
    </fill>
  </fills>
  <borders count="14">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cellStyleXfs>
  <cellXfs count="624">
    <xf numFmtId="0" fontId="0" fillId="0" borderId="0" xfId="0"/>
    <xf numFmtId="164" fontId="0" fillId="0" borderId="0" xfId="1" applyNumberFormat="1" applyFont="1"/>
    <xf numFmtId="0" fontId="3" fillId="0" borderId="0" xfId="0" quotePrefix="1" applyNumberFormat="1" applyFont="1"/>
    <xf numFmtId="0" fontId="4" fillId="0" borderId="0" xfId="0" quotePrefix="1" applyNumberFormat="1" applyFont="1"/>
    <xf numFmtId="164" fontId="2" fillId="0" borderId="0" xfId="1" applyNumberFormat="1" applyFont="1"/>
    <xf numFmtId="164" fontId="2" fillId="0" borderId="0" xfId="1" quotePrefix="1" applyNumberFormat="1" applyFont="1"/>
    <xf numFmtId="0" fontId="5" fillId="0" borderId="0" xfId="0" quotePrefix="1" applyNumberFormat="1" applyFont="1"/>
    <xf numFmtId="0" fontId="5" fillId="0" borderId="0" xfId="0" applyFont="1"/>
    <xf numFmtId="0" fontId="0" fillId="0" borderId="0" xfId="0" applyAlignment="1">
      <alignment horizontal="center"/>
    </xf>
    <xf numFmtId="0" fontId="5" fillId="0" borderId="0" xfId="0" quotePrefix="1" applyNumberFormat="1" applyFont="1" applyFill="1"/>
    <xf numFmtId="43" fontId="2" fillId="0" borderId="0" xfId="1" applyFont="1"/>
    <xf numFmtId="0" fontId="5" fillId="0" borderId="0" xfId="0" applyFont="1" applyAlignment="1">
      <alignment horizontal="center"/>
    </xf>
    <xf numFmtId="43" fontId="2" fillId="0" borderId="0" xfId="1" applyFont="1" applyAlignment="1">
      <alignment horizontal="left" vertical="top"/>
    </xf>
    <xf numFmtId="43" fontId="2" fillId="0" borderId="0" xfId="1" applyFont="1" applyAlignment="1">
      <alignment horizontal="left"/>
    </xf>
    <xf numFmtId="164" fontId="7" fillId="0" borderId="0" xfId="3" applyNumberFormat="1"/>
    <xf numFmtId="43" fontId="2" fillId="0" borderId="0" xfId="1" applyFont="1" applyAlignment="1">
      <alignment vertical="center"/>
    </xf>
    <xf numFmtId="0" fontId="0" fillId="0" borderId="0" xfId="0" applyAlignment="1">
      <alignment horizontal="left" wrapText="1"/>
    </xf>
    <xf numFmtId="0" fontId="2" fillId="0" borderId="0" xfId="0" applyFont="1" applyAlignment="1">
      <alignment horizontal="left" wrapText="1"/>
    </xf>
    <xf numFmtId="165" fontId="0" fillId="0" borderId="0" xfId="2" applyNumberFormat="1" applyFont="1" applyAlignment="1">
      <alignment horizontal="center"/>
    </xf>
    <xf numFmtId="49" fontId="0" fillId="0" borderId="0" xfId="0" applyNumberFormat="1" applyAlignment="1">
      <alignment horizontal="center" wrapText="1"/>
    </xf>
    <xf numFmtId="0" fontId="2" fillId="0" borderId="0" xfId="0" applyNumberFormat="1" applyFont="1"/>
    <xf numFmtId="43" fontId="5" fillId="0" borderId="0" xfId="1" applyFont="1"/>
    <xf numFmtId="49" fontId="2" fillId="0" borderId="0" xfId="0" applyNumberFormat="1" applyFont="1" applyAlignment="1">
      <alignment horizontal="left"/>
    </xf>
    <xf numFmtId="0" fontId="0" fillId="0" borderId="0" xfId="0" applyAlignment="1">
      <alignment horizontal="left" vertical="center" wrapText="1"/>
    </xf>
    <xf numFmtId="164" fontId="2" fillId="0" borderId="0" xfId="1" quotePrefix="1" applyNumberFormat="1" applyFont="1" applyFill="1"/>
    <xf numFmtId="165" fontId="2" fillId="0" borderId="0" xfId="2" applyNumberFormat="1" applyFont="1" applyAlignment="1">
      <alignment horizontal="center"/>
    </xf>
    <xf numFmtId="165" fontId="0" fillId="0" borderId="0" xfId="0" applyNumberFormat="1" applyAlignment="1">
      <alignment horizontal="center" vertical="center" wrapText="1"/>
    </xf>
    <xf numFmtId="165" fontId="0" fillId="0" borderId="0" xfId="2" applyNumberFormat="1" applyFont="1" applyAlignment="1">
      <alignment horizontal="center" vertical="center" wrapText="1"/>
    </xf>
    <xf numFmtId="0" fontId="10" fillId="0" borderId="0" xfId="0" quotePrefix="1" applyNumberFormat="1" applyFont="1" applyAlignment="1">
      <alignment horizontal="center"/>
    </xf>
    <xf numFmtId="43" fontId="10" fillId="0" borderId="0" xfId="1" quotePrefix="1" applyFont="1"/>
    <xf numFmtId="0" fontId="10" fillId="0" borderId="0" xfId="0" applyFont="1"/>
    <xf numFmtId="164" fontId="10" fillId="0" borderId="0" xfId="1" quotePrefix="1" applyNumberFormat="1" applyFont="1"/>
    <xf numFmtId="165" fontId="10" fillId="0" borderId="0" xfId="2" quotePrefix="1" applyNumberFormat="1" applyFont="1" applyAlignment="1">
      <alignment horizontal="center"/>
    </xf>
    <xf numFmtId="0" fontId="10" fillId="0" borderId="0" xfId="0" quotePrefix="1" applyNumberFormat="1" applyFont="1"/>
    <xf numFmtId="165" fontId="10" fillId="0" borderId="0" xfId="2" applyNumberFormat="1" applyFont="1" applyAlignment="1">
      <alignment horizontal="center"/>
    </xf>
    <xf numFmtId="164" fontId="10" fillId="0" borderId="0" xfId="1" quotePrefix="1" applyNumberFormat="1" applyFont="1" applyFill="1"/>
    <xf numFmtId="164" fontId="10" fillId="0" borderId="0" xfId="1" applyNumberFormat="1" applyFont="1"/>
    <xf numFmtId="0" fontId="0" fillId="0" borderId="0" xfId="0" applyFont="1"/>
    <xf numFmtId="0" fontId="0" fillId="0" borderId="0" xfId="0" applyFont="1" applyAlignment="1">
      <alignment horizontal="left" vertical="center" wrapText="1"/>
    </xf>
    <xf numFmtId="0" fontId="0" fillId="0" borderId="0" xfId="0" applyFont="1" applyAlignment="1">
      <alignment horizontal="left" wrapText="1"/>
    </xf>
    <xf numFmtId="0" fontId="10" fillId="0" borderId="0" xfId="0" applyFont="1" applyAlignment="1">
      <alignment horizontal="center"/>
    </xf>
    <xf numFmtId="0" fontId="6" fillId="0" borderId="0" xfId="0" applyFont="1"/>
    <xf numFmtId="0" fontId="12" fillId="0" borderId="0" xfId="0" quotePrefix="1" applyNumberFormat="1" applyFont="1"/>
    <xf numFmtId="0" fontId="3" fillId="0" borderId="0" xfId="0" applyFont="1"/>
    <xf numFmtId="164" fontId="5" fillId="0" borderId="0" xfId="1" applyNumberFormat="1" applyFont="1" applyAlignment="1">
      <alignment horizontal="center"/>
    </xf>
    <xf numFmtId="165" fontId="5" fillId="0" borderId="0" xfId="2" applyNumberFormat="1" applyFont="1" applyAlignment="1">
      <alignment horizontal="center"/>
    </xf>
    <xf numFmtId="165" fontId="10" fillId="0" borderId="0" xfId="2" quotePrefix="1" applyNumberFormat="1" applyFont="1" applyFill="1" applyAlignment="1">
      <alignment horizontal="center"/>
    </xf>
    <xf numFmtId="0" fontId="9" fillId="0" borderId="0" xfId="0" applyFont="1" applyAlignment="1">
      <alignment horizontal="center"/>
    </xf>
    <xf numFmtId="0" fontId="11" fillId="0" borderId="0" xfId="0" applyFont="1"/>
    <xf numFmtId="0" fontId="5" fillId="0" borderId="0" xfId="0" quotePrefix="1" applyNumberFormat="1" applyFont="1" applyBorder="1"/>
    <xf numFmtId="0" fontId="2" fillId="0" borderId="0" xfId="0" quotePrefix="1" applyNumberFormat="1" applyFont="1" applyBorder="1" applyAlignment="1">
      <alignment horizontal="center"/>
    </xf>
    <xf numFmtId="164" fontId="2" fillId="0" borderId="0" xfId="1" quotePrefix="1" applyNumberFormat="1" applyFont="1" applyBorder="1"/>
    <xf numFmtId="165" fontId="10" fillId="0" borderId="0" xfId="2" applyNumberFormat="1" applyFont="1" applyBorder="1" applyAlignment="1">
      <alignment horizontal="center"/>
    </xf>
    <xf numFmtId="164" fontId="2" fillId="0" borderId="0" xfId="1" quotePrefix="1" applyNumberFormat="1" applyFont="1" applyFill="1" applyBorder="1"/>
    <xf numFmtId="0" fontId="10" fillId="0" borderId="0" xfId="0" quotePrefix="1" applyNumberFormat="1" applyFont="1" applyBorder="1" applyAlignment="1">
      <alignment horizontal="center"/>
    </xf>
    <xf numFmtId="0" fontId="10" fillId="0" borderId="1" xfId="0" quotePrefix="1" applyNumberFormat="1" applyFont="1" applyBorder="1" applyAlignment="1">
      <alignment horizontal="center"/>
    </xf>
    <xf numFmtId="164" fontId="10" fillId="0" borderId="0" xfId="1" quotePrefix="1" applyNumberFormat="1" applyFont="1" applyBorder="1"/>
    <xf numFmtId="0" fontId="5" fillId="0" borderId="0" xfId="0" quotePrefix="1" applyNumberFormat="1" applyFont="1" applyFill="1" applyBorder="1"/>
    <xf numFmtId="164" fontId="10" fillId="0" borderId="0" xfId="1" applyNumberFormat="1" applyFont="1" applyBorder="1"/>
    <xf numFmtId="164" fontId="2" fillId="0" borderId="0" xfId="1" applyNumberFormat="1" applyFont="1" applyBorder="1"/>
    <xf numFmtId="164" fontId="10" fillId="0" borderId="0" xfId="1" quotePrefix="1" applyNumberFormat="1" applyFont="1" applyFill="1" applyBorder="1"/>
    <xf numFmtId="0" fontId="0" fillId="2" borderId="0" xfId="0" applyFill="1"/>
    <xf numFmtId="0" fontId="0" fillId="3" borderId="0" xfId="0" applyFill="1"/>
    <xf numFmtId="164" fontId="5" fillId="0" borderId="0" xfId="1" quotePrefix="1" applyNumberFormat="1" applyFont="1"/>
    <xf numFmtId="164" fontId="0" fillId="0" borderId="0" xfId="1" quotePrefix="1" applyNumberFormat="1" applyFont="1" applyFill="1"/>
    <xf numFmtId="0" fontId="3" fillId="0" borderId="0" xfId="0" quotePrefix="1" applyNumberFormat="1" applyFont="1" applyFill="1"/>
    <xf numFmtId="0" fontId="10" fillId="0" borderId="0" xfId="0" quotePrefix="1" applyNumberFormat="1" applyFont="1" applyFill="1" applyAlignment="1">
      <alignment horizontal="center"/>
    </xf>
    <xf numFmtId="43" fontId="10" fillId="0" borderId="0" xfId="1" quotePrefix="1" applyFont="1" applyFill="1"/>
    <xf numFmtId="0" fontId="10" fillId="0" borderId="0" xfId="0" applyFont="1" applyFill="1"/>
    <xf numFmtId="164" fontId="10" fillId="0" borderId="0" xfId="1" applyNumberFormat="1" applyFont="1" applyFill="1"/>
    <xf numFmtId="0" fontId="0" fillId="0" borderId="0" xfId="0" applyFill="1"/>
    <xf numFmtId="10" fontId="8" fillId="0" borderId="0" xfId="2" quotePrefix="1" applyNumberFormat="1" applyFont="1" applyFill="1"/>
    <xf numFmtId="164" fontId="8" fillId="0" borderId="0" xfId="1" quotePrefix="1" applyNumberFormat="1" applyFont="1" applyFill="1" applyAlignment="1">
      <alignment wrapText="1"/>
    </xf>
    <xf numFmtId="164" fontId="0" fillId="0" borderId="0" xfId="1" applyNumberFormat="1" applyFont="1" applyFill="1"/>
    <xf numFmtId="165" fontId="10" fillId="0" borderId="0" xfId="2" applyNumberFormat="1" applyFont="1" applyFill="1" applyAlignment="1">
      <alignment horizontal="center"/>
    </xf>
    <xf numFmtId="0" fontId="4" fillId="0" borderId="0" xfId="0" quotePrefix="1" applyNumberFormat="1" applyFont="1" applyFill="1"/>
    <xf numFmtId="0" fontId="5" fillId="5" borderId="0" xfId="0" quotePrefix="1" applyNumberFormat="1" applyFont="1" applyFill="1"/>
    <xf numFmtId="0" fontId="3" fillId="5" borderId="0" xfId="0" quotePrefix="1" applyNumberFormat="1" applyFont="1" applyFill="1"/>
    <xf numFmtId="0" fontId="10" fillId="5" borderId="0" xfId="0" quotePrefix="1" applyNumberFormat="1" applyFont="1" applyFill="1"/>
    <xf numFmtId="164" fontId="2" fillId="5" borderId="0" xfId="1" quotePrefix="1" applyNumberFormat="1" applyFont="1" applyFill="1"/>
    <xf numFmtId="0" fontId="2" fillId="5" borderId="0" xfId="0" quotePrefix="1" applyNumberFormat="1" applyFont="1" applyFill="1"/>
    <xf numFmtId="43" fontId="10" fillId="5" borderId="0" xfId="1" quotePrefix="1" applyFont="1" applyFill="1"/>
    <xf numFmtId="165" fontId="10" fillId="5" borderId="0" xfId="2" applyNumberFormat="1" applyFont="1" applyFill="1" applyAlignment="1">
      <alignment horizontal="center"/>
    </xf>
    <xf numFmtId="0" fontId="0" fillId="5" borderId="0" xfId="0" applyFill="1"/>
    <xf numFmtId="0" fontId="5" fillId="5" borderId="0" xfId="0" applyFont="1" applyFill="1"/>
    <xf numFmtId="0" fontId="10" fillId="5" borderId="0" xfId="0" quotePrefix="1" applyNumberFormat="1" applyFont="1" applyFill="1" applyAlignment="1">
      <alignment horizontal="center"/>
    </xf>
    <xf numFmtId="164" fontId="10" fillId="5" borderId="0" xfId="1" quotePrefix="1" applyNumberFormat="1" applyFont="1" applyFill="1"/>
    <xf numFmtId="165" fontId="10" fillId="5" borderId="0" xfId="2" quotePrefix="1" applyNumberFormat="1" applyFont="1" applyFill="1" applyAlignment="1">
      <alignment horizontal="center"/>
    </xf>
    <xf numFmtId="0" fontId="10" fillId="5" borderId="0" xfId="0" applyFont="1" applyFill="1"/>
    <xf numFmtId="0" fontId="4" fillId="5" borderId="0" xfId="0" quotePrefix="1" applyNumberFormat="1" applyFont="1" applyFill="1"/>
    <xf numFmtId="164" fontId="0" fillId="0" borderId="0" xfId="1" quotePrefix="1" applyNumberFormat="1" applyFont="1" applyFill="1" applyAlignment="1">
      <alignment horizontal="right"/>
    </xf>
    <xf numFmtId="165" fontId="0" fillId="0" borderId="0" xfId="2" applyNumberFormat="1" applyFont="1" applyFill="1" applyAlignment="1">
      <alignment horizontal="center"/>
    </xf>
    <xf numFmtId="10" fontId="1" fillId="0" borderId="0" xfId="2" applyNumberFormat="1" applyFont="1" applyFill="1"/>
    <xf numFmtId="164" fontId="1" fillId="0" borderId="0" xfId="1" applyNumberFormat="1" applyFont="1" applyFill="1" applyAlignment="1">
      <alignment wrapText="1"/>
    </xf>
    <xf numFmtId="164" fontId="15" fillId="0" borderId="0" xfId="1" applyNumberFormat="1" applyFont="1"/>
    <xf numFmtId="43" fontId="16" fillId="0" borderId="0" xfId="1" applyFont="1"/>
    <xf numFmtId="164" fontId="16" fillId="0" borderId="0" xfId="1" applyNumberFormat="1" applyFont="1"/>
    <xf numFmtId="0" fontId="11" fillId="0" borderId="0" xfId="0" applyFont="1" applyAlignment="1">
      <alignment horizontal="center"/>
    </xf>
    <xf numFmtId="0" fontId="17" fillId="0" borderId="0" xfId="0" applyFont="1"/>
    <xf numFmtId="0" fontId="10" fillId="0" borderId="0" xfId="2" applyNumberFormat="1" applyFont="1" applyAlignment="1">
      <alignment horizontal="center"/>
    </xf>
    <xf numFmtId="0" fontId="10" fillId="0" borderId="0" xfId="0" applyNumberFormat="1" applyFont="1"/>
    <xf numFmtId="165" fontId="11" fillId="0" borderId="0" xfId="2" quotePrefix="1" applyNumberFormat="1" applyFont="1" applyAlignment="1">
      <alignment horizontal="center"/>
    </xf>
    <xf numFmtId="43" fontId="10" fillId="0" borderId="0" xfId="1" applyFont="1"/>
    <xf numFmtId="43" fontId="11" fillId="0" borderId="0" xfId="1" applyFont="1"/>
    <xf numFmtId="165" fontId="10" fillId="0" borderId="0" xfId="2" applyNumberFormat="1" applyFont="1" applyAlignment="1">
      <alignment horizontal="center" vertical="center" wrapText="1"/>
    </xf>
    <xf numFmtId="165" fontId="10" fillId="0" borderId="0" xfId="2" applyNumberFormat="1" applyFont="1" applyAlignment="1">
      <alignment horizontal="center" wrapText="1"/>
    </xf>
    <xf numFmtId="164" fontId="10" fillId="4" borderId="0" xfId="1" quotePrefix="1" applyNumberFormat="1" applyFont="1" applyFill="1"/>
    <xf numFmtId="164" fontId="2" fillId="4" borderId="0" xfId="1" quotePrefix="1" applyNumberFormat="1" applyFont="1" applyFill="1"/>
    <xf numFmtId="164" fontId="2" fillId="4" borderId="0" xfId="1" applyNumberFormat="1" applyFont="1" applyFill="1"/>
    <xf numFmtId="10" fontId="0" fillId="0" borderId="0" xfId="2" applyNumberFormat="1" applyFont="1"/>
    <xf numFmtId="165" fontId="11" fillId="0" borderId="0" xfId="2" applyNumberFormat="1" applyFont="1" applyAlignment="1">
      <alignment horizontal="center"/>
    </xf>
    <xf numFmtId="165" fontId="10" fillId="4" borderId="0" xfId="2" quotePrefix="1" applyNumberFormat="1" applyFont="1" applyFill="1" applyAlignment="1">
      <alignment horizontal="center"/>
    </xf>
    <xf numFmtId="165" fontId="5" fillId="0" borderId="0" xfId="2" quotePrefix="1" applyNumberFormat="1" applyFont="1" applyAlignment="1">
      <alignment horizontal="center"/>
    </xf>
    <xf numFmtId="1" fontId="5" fillId="0" borderId="0" xfId="2" applyNumberFormat="1" applyFont="1" applyAlignment="1">
      <alignment horizontal="center"/>
    </xf>
    <xf numFmtId="1" fontId="5" fillId="0" borderId="0" xfId="1" quotePrefix="1" applyNumberFormat="1" applyFont="1" applyAlignment="1">
      <alignment horizontal="center"/>
    </xf>
    <xf numFmtId="0" fontId="5" fillId="0" borderId="0" xfId="0" applyFont="1" applyFill="1" applyAlignment="1">
      <alignment horizontal="center"/>
    </xf>
    <xf numFmtId="0" fontId="5" fillId="0" borderId="0" xfId="0" applyFont="1" applyFill="1"/>
    <xf numFmtId="43" fontId="10" fillId="0" borderId="0" xfId="1" applyFont="1" applyFill="1"/>
    <xf numFmtId="164" fontId="5" fillId="0" borderId="0" xfId="1" quotePrefix="1" applyNumberFormat="1" applyFont="1" applyFill="1"/>
    <xf numFmtId="164" fontId="11" fillId="0" borderId="0" xfId="1" quotePrefix="1" applyNumberFormat="1" applyFont="1"/>
    <xf numFmtId="164" fontId="11" fillId="5" borderId="0" xfId="1" quotePrefix="1" applyNumberFormat="1" applyFont="1" applyFill="1"/>
    <xf numFmtId="164" fontId="11" fillId="0" borderId="0" xfId="1" quotePrefix="1" applyNumberFormat="1" applyFont="1" applyFill="1"/>
    <xf numFmtId="0" fontId="0" fillId="0" borderId="0" xfId="0" applyFont="1" applyFill="1"/>
    <xf numFmtId="0" fontId="18" fillId="0" borderId="0" xfId="0" applyFont="1" applyAlignment="1">
      <alignment horizontal="center" vertical="center"/>
    </xf>
    <xf numFmtId="165" fontId="1" fillId="0" borderId="0" xfId="2" applyNumberFormat="1" applyFont="1" applyAlignment="1">
      <alignment horizontal="center"/>
    </xf>
    <xf numFmtId="0" fontId="17" fillId="0" borderId="0" xfId="0" quotePrefix="1" applyNumberFormat="1" applyFont="1"/>
    <xf numFmtId="0" fontId="0" fillId="0" borderId="0" xfId="0" applyFill="1" applyAlignment="1">
      <alignment horizontal="center"/>
    </xf>
    <xf numFmtId="0" fontId="10" fillId="0" borderId="0" xfId="2" applyNumberFormat="1" applyFont="1" applyFill="1" applyAlignment="1">
      <alignment horizontal="center"/>
    </xf>
    <xf numFmtId="165" fontId="1" fillId="0" borderId="0" xfId="2" applyNumberFormat="1" applyFont="1" applyFill="1" applyAlignment="1">
      <alignment horizontal="center"/>
    </xf>
    <xf numFmtId="164" fontId="2" fillId="0" borderId="0" xfId="1" applyNumberFormat="1" applyFont="1" applyFill="1"/>
    <xf numFmtId="165" fontId="10" fillId="4" borderId="0" xfId="2" applyNumberFormat="1" applyFont="1" applyFill="1" applyAlignment="1">
      <alignment horizontal="center"/>
    </xf>
    <xf numFmtId="43" fontId="16" fillId="0" borderId="0" xfId="1" applyFont="1" applyFill="1"/>
    <xf numFmtId="0" fontId="10" fillId="0" borderId="0" xfId="0" applyNumberFormat="1" applyFont="1" applyFill="1"/>
    <xf numFmtId="0" fontId="10" fillId="0" borderId="0" xfId="0" quotePrefix="1" applyNumberFormat="1" applyFont="1" applyFill="1"/>
    <xf numFmtId="164" fontId="10" fillId="6" borderId="0" xfId="1" applyNumberFormat="1" applyFont="1" applyFill="1"/>
    <xf numFmtId="165" fontId="10" fillId="6" borderId="0" xfId="2" applyNumberFormat="1" applyFont="1" applyFill="1" applyAlignment="1">
      <alignment horizontal="center"/>
    </xf>
    <xf numFmtId="0" fontId="17" fillId="0" borderId="0" xfId="0" quotePrefix="1" applyNumberFormat="1" applyFont="1" applyFill="1"/>
    <xf numFmtId="0" fontId="5" fillId="6" borderId="0" xfId="0" applyFont="1" applyFill="1" applyAlignment="1">
      <alignment horizontal="center"/>
    </xf>
    <xf numFmtId="0" fontId="5" fillId="6" borderId="0" xfId="0" applyFont="1" applyFill="1"/>
    <xf numFmtId="43" fontId="16" fillId="6" borderId="0" xfId="1" applyFont="1" applyFill="1"/>
    <xf numFmtId="164" fontId="15" fillId="6" borderId="0" xfId="1" applyNumberFormat="1" applyFont="1" applyFill="1"/>
    <xf numFmtId="0" fontId="0" fillId="6" borderId="0" xfId="0" applyFill="1" applyAlignment="1">
      <alignment horizontal="center"/>
    </xf>
    <xf numFmtId="164" fontId="0" fillId="6" borderId="0" xfId="1" applyNumberFormat="1" applyFont="1" applyFill="1"/>
    <xf numFmtId="0" fontId="10" fillId="6" borderId="0" xfId="2" applyNumberFormat="1" applyFont="1" applyFill="1" applyAlignment="1">
      <alignment horizontal="center"/>
    </xf>
    <xf numFmtId="43" fontId="10" fillId="6" borderId="0" xfId="1" applyFont="1" applyFill="1"/>
    <xf numFmtId="164" fontId="5" fillId="6" borderId="0" xfId="1" quotePrefix="1" applyNumberFormat="1" applyFont="1" applyFill="1"/>
    <xf numFmtId="165" fontId="0" fillId="6" borderId="0" xfId="2" applyNumberFormat="1" applyFont="1" applyFill="1" applyAlignment="1">
      <alignment horizontal="center"/>
    </xf>
    <xf numFmtId="0" fontId="0" fillId="6" borderId="0" xfId="0" applyFont="1" applyFill="1"/>
    <xf numFmtId="164" fontId="2" fillId="6" borderId="0" xfId="1" quotePrefix="1" applyNumberFormat="1" applyFont="1" applyFill="1"/>
    <xf numFmtId="165" fontId="1" fillId="6" borderId="0" xfId="2" applyNumberFormat="1" applyFont="1" applyFill="1" applyAlignment="1">
      <alignment horizontal="center"/>
    </xf>
    <xf numFmtId="164" fontId="2" fillId="0" borderId="0" xfId="1" quotePrefix="1" applyNumberFormat="1" applyFont="1" applyBorder="1" applyAlignment="1">
      <alignment wrapText="1"/>
    </xf>
    <xf numFmtId="0" fontId="10" fillId="0" borderId="2" xfId="0" applyFont="1" applyBorder="1" applyAlignment="1">
      <alignment horizontal="center"/>
    </xf>
    <xf numFmtId="0" fontId="10" fillId="5" borderId="1" xfId="0" quotePrefix="1" applyNumberFormat="1" applyFont="1" applyFill="1" applyBorder="1" applyAlignment="1">
      <alignment horizontal="center"/>
    </xf>
    <xf numFmtId="0" fontId="5" fillId="5" borderId="0" xfId="0" quotePrefix="1" applyNumberFormat="1" applyFont="1" applyFill="1" applyBorder="1"/>
    <xf numFmtId="164" fontId="10" fillId="5" borderId="0" xfId="1" applyNumberFormat="1" applyFont="1" applyFill="1" applyBorder="1"/>
    <xf numFmtId="0" fontId="10" fillId="5" borderId="2" xfId="2" applyNumberFormat="1" applyFont="1" applyFill="1" applyBorder="1" applyAlignment="1">
      <alignment horizontal="center"/>
    </xf>
    <xf numFmtId="0" fontId="2" fillId="0" borderId="2" xfId="2" quotePrefix="1" applyNumberFormat="1" applyFont="1" applyBorder="1" applyAlignment="1">
      <alignment horizontal="center"/>
    </xf>
    <xf numFmtId="0" fontId="10" fillId="0" borderId="1" xfId="0" applyFont="1" applyBorder="1" applyAlignment="1">
      <alignment horizontal="center"/>
    </xf>
    <xf numFmtId="0" fontId="5" fillId="0" borderId="0" xfId="0" applyFont="1" applyBorder="1"/>
    <xf numFmtId="164" fontId="13" fillId="0" borderId="0" xfId="1" quotePrefix="1" applyNumberFormat="1" applyFont="1" applyBorder="1"/>
    <xf numFmtId="0" fontId="10" fillId="0" borderId="1" xfId="0" applyFont="1" applyFill="1" applyBorder="1" applyAlignment="1">
      <alignment horizontal="center"/>
    </xf>
    <xf numFmtId="0" fontId="5" fillId="0" borderId="0" xfId="0" applyFont="1" applyFill="1" applyBorder="1"/>
    <xf numFmtId="0" fontId="2" fillId="0" borderId="0" xfId="0" quotePrefix="1" applyNumberFormat="1" applyFont="1" applyFill="1" applyBorder="1" applyAlignment="1">
      <alignment horizontal="center"/>
    </xf>
    <xf numFmtId="0" fontId="2" fillId="0" borderId="2" xfId="2" quotePrefix="1" applyNumberFormat="1" applyFont="1" applyFill="1" applyBorder="1" applyAlignment="1">
      <alignment horizontal="center"/>
    </xf>
    <xf numFmtId="164" fontId="2" fillId="0" borderId="0" xfId="1" quotePrefix="1" applyNumberFormat="1" applyFont="1" applyFill="1" applyBorder="1" applyAlignment="1">
      <alignment wrapText="1"/>
    </xf>
    <xf numFmtId="0" fontId="10" fillId="0" borderId="1" xfId="0" quotePrefix="1" applyNumberFormat="1" applyFont="1" applyFill="1" applyBorder="1" applyAlignment="1">
      <alignment horizontal="center"/>
    </xf>
    <xf numFmtId="0" fontId="2" fillId="5" borderId="0" xfId="0" quotePrefix="1" applyNumberFormat="1" applyFont="1" applyFill="1" applyBorder="1" applyAlignment="1">
      <alignment horizontal="center"/>
    </xf>
    <xf numFmtId="164" fontId="2" fillId="5" borderId="0" xfId="1" quotePrefix="1" applyNumberFormat="1" applyFont="1" applyFill="1" applyBorder="1"/>
    <xf numFmtId="0" fontId="2" fillId="5" borderId="2" xfId="2" quotePrefix="1" applyNumberFormat="1" applyFont="1" applyFill="1" applyBorder="1" applyAlignment="1">
      <alignment horizontal="center"/>
    </xf>
    <xf numFmtId="0" fontId="10" fillId="0" borderId="0" xfId="0" quotePrefix="1" applyNumberFormat="1" applyFont="1" applyFill="1" applyBorder="1" applyAlignment="1">
      <alignment horizontal="center"/>
    </xf>
    <xf numFmtId="0" fontId="10" fillId="0" borderId="2" xfId="0" applyFont="1" applyFill="1" applyBorder="1" applyAlignment="1">
      <alignment horizontal="center"/>
    </xf>
    <xf numFmtId="0" fontId="5" fillId="5" borderId="0" xfId="0" applyFont="1" applyFill="1" applyBorder="1"/>
    <xf numFmtId="0" fontId="10" fillId="5" borderId="1" xfId="0" applyFont="1" applyFill="1" applyBorder="1" applyAlignment="1">
      <alignment horizontal="center"/>
    </xf>
    <xf numFmtId="0" fontId="10" fillId="5" borderId="0" xfId="0" quotePrefix="1" applyNumberFormat="1" applyFont="1" applyFill="1" applyBorder="1" applyAlignment="1">
      <alignment horizontal="center"/>
    </xf>
    <xf numFmtId="164" fontId="10" fillId="5" borderId="0" xfId="1" quotePrefix="1" applyNumberFormat="1" applyFont="1" applyFill="1" applyBorder="1"/>
    <xf numFmtId="164" fontId="2" fillId="5" borderId="0" xfId="1" quotePrefix="1" applyNumberFormat="1" applyFont="1" applyFill="1" applyBorder="1" applyAlignment="1">
      <alignment wrapText="1"/>
    </xf>
    <xf numFmtId="0" fontId="10" fillId="5" borderId="2" xfId="0" applyFont="1" applyFill="1" applyBorder="1" applyAlignment="1">
      <alignment horizontal="center"/>
    </xf>
    <xf numFmtId="0" fontId="2" fillId="0" borderId="2" xfId="1" quotePrefix="1" applyNumberFormat="1" applyFont="1" applyBorder="1" applyAlignment="1">
      <alignment horizontal="center"/>
    </xf>
    <xf numFmtId="0" fontId="2" fillId="0" borderId="0" xfId="0" applyFont="1" applyBorder="1"/>
    <xf numFmtId="0" fontId="2" fillId="5" borderId="0" xfId="0" applyFont="1" applyFill="1" applyBorder="1"/>
    <xf numFmtId="0" fontId="2" fillId="5" borderId="2" xfId="1" quotePrefix="1" applyNumberFormat="1" applyFont="1" applyFill="1" applyBorder="1" applyAlignment="1">
      <alignment horizontal="center"/>
    </xf>
    <xf numFmtId="43" fontId="16" fillId="0" borderId="0" xfId="1" applyFont="1" applyFill="1" applyBorder="1"/>
    <xf numFmtId="0" fontId="2" fillId="0" borderId="0" xfId="0" quotePrefix="1" applyNumberFormat="1" applyFont="1" applyBorder="1"/>
    <xf numFmtId="10" fontId="2" fillId="0" borderId="2" xfId="2" quotePrefix="1" applyNumberFormat="1" applyFont="1" applyBorder="1" applyAlignment="1">
      <alignment horizontal="center"/>
    </xf>
    <xf numFmtId="0" fontId="2" fillId="0" borderId="0" xfId="0" applyFont="1" applyBorder="1" applyAlignment="1">
      <alignment horizontal="center"/>
    </xf>
    <xf numFmtId="0" fontId="2" fillId="0" borderId="2" xfId="1" applyNumberFormat="1" applyFont="1" applyBorder="1" applyAlignment="1">
      <alignment horizontal="center"/>
    </xf>
    <xf numFmtId="0" fontId="5" fillId="0" borderId="1" xfId="0" applyFont="1" applyBorder="1" applyAlignment="1">
      <alignment horizontal="center"/>
    </xf>
    <xf numFmtId="0" fontId="5" fillId="0" borderId="0" xfId="0" applyFont="1" applyBorder="1" applyAlignment="1">
      <alignment horizontal="center"/>
    </xf>
    <xf numFmtId="0" fontId="5" fillId="0" borderId="2" xfId="1" applyNumberFormat="1" applyFont="1" applyBorder="1" applyAlignment="1">
      <alignment horizontal="center"/>
    </xf>
    <xf numFmtId="164" fontId="5" fillId="0" borderId="0" xfId="1" applyNumberFormat="1" applyFont="1" applyBorder="1" applyAlignment="1">
      <alignment horizontal="center"/>
    </xf>
    <xf numFmtId="0" fontId="3" fillId="0" borderId="1" xfId="0" quotePrefix="1" applyNumberFormat="1" applyFont="1" applyBorder="1"/>
    <xf numFmtId="165" fontId="10" fillId="0" borderId="0" xfId="2" quotePrefix="1" applyNumberFormat="1" applyFont="1" applyBorder="1" applyAlignment="1">
      <alignment horizontal="center"/>
    </xf>
    <xf numFmtId="165" fontId="10" fillId="0" borderId="2" xfId="2" quotePrefix="1" applyNumberFormat="1" applyFont="1" applyBorder="1" applyAlignment="1">
      <alignment horizontal="center"/>
    </xf>
    <xf numFmtId="0" fontId="3" fillId="5" borderId="1" xfId="0" quotePrefix="1" applyNumberFormat="1" applyFont="1" applyFill="1" applyBorder="1"/>
    <xf numFmtId="165" fontId="10" fillId="5" borderId="0" xfId="2" applyNumberFormat="1" applyFont="1" applyFill="1" applyBorder="1" applyAlignment="1">
      <alignment horizontal="center"/>
    </xf>
    <xf numFmtId="165" fontId="10" fillId="5" borderId="2" xfId="2" applyNumberFormat="1" applyFont="1" applyFill="1" applyBorder="1" applyAlignment="1">
      <alignment horizontal="center"/>
    </xf>
    <xf numFmtId="165" fontId="10" fillId="0" borderId="2" xfId="2" applyNumberFormat="1" applyFont="1" applyBorder="1" applyAlignment="1">
      <alignment horizontal="center"/>
    </xf>
    <xf numFmtId="0" fontId="10" fillId="0" borderId="1" xfId="0" applyFont="1" applyBorder="1"/>
    <xf numFmtId="0" fontId="10" fillId="5" borderId="0" xfId="0" applyFont="1" applyFill="1" applyBorder="1"/>
    <xf numFmtId="165" fontId="10" fillId="0" borderId="0" xfId="2" applyNumberFormat="1" applyFont="1" applyFill="1" applyBorder="1" applyAlignment="1">
      <alignment horizontal="center"/>
    </xf>
    <xf numFmtId="165" fontId="10" fillId="0" borderId="2" xfId="2" applyNumberFormat="1" applyFont="1" applyFill="1" applyBorder="1" applyAlignment="1">
      <alignment horizontal="center"/>
    </xf>
    <xf numFmtId="0" fontId="5" fillId="0" borderId="1" xfId="0" quotePrefix="1" applyNumberFormat="1" applyFont="1" applyBorder="1"/>
    <xf numFmtId="164" fontId="10" fillId="4" borderId="0" xfId="1" quotePrefix="1" applyNumberFormat="1" applyFont="1" applyFill="1" applyBorder="1"/>
    <xf numFmtId="165" fontId="10" fillId="4" borderId="2" xfId="2" quotePrefix="1" applyNumberFormat="1" applyFont="1" applyFill="1" applyBorder="1" applyAlignment="1">
      <alignment horizontal="center"/>
    </xf>
    <xf numFmtId="0" fontId="3" fillId="0" borderId="1" xfId="0" quotePrefix="1" applyNumberFormat="1" applyFont="1" applyFill="1" applyBorder="1"/>
    <xf numFmtId="164" fontId="2" fillId="4" borderId="0" xfId="1" quotePrefix="1" applyNumberFormat="1" applyFont="1" applyFill="1" applyBorder="1"/>
    <xf numFmtId="165" fontId="10" fillId="4" borderId="2" xfId="2" applyNumberFormat="1" applyFont="1" applyFill="1" applyBorder="1" applyAlignment="1">
      <alignment horizontal="center"/>
    </xf>
    <xf numFmtId="165" fontId="10" fillId="0" borderId="0" xfId="2" quotePrefix="1" applyNumberFormat="1" applyFont="1" applyFill="1" applyBorder="1" applyAlignment="1">
      <alignment horizontal="center"/>
    </xf>
    <xf numFmtId="165" fontId="10" fillId="0" borderId="2" xfId="2" quotePrefix="1" applyNumberFormat="1" applyFont="1" applyFill="1" applyBorder="1" applyAlignment="1">
      <alignment horizontal="center"/>
    </xf>
    <xf numFmtId="165" fontId="10" fillId="5" borderId="0" xfId="2" quotePrefix="1" applyNumberFormat="1" applyFont="1" applyFill="1" applyBorder="1" applyAlignment="1">
      <alignment horizontal="center"/>
    </xf>
    <xf numFmtId="165" fontId="10" fillId="5" borderId="2" xfId="2" quotePrefix="1" applyNumberFormat="1" applyFont="1" applyFill="1" applyBorder="1" applyAlignment="1">
      <alignment horizontal="center"/>
    </xf>
    <xf numFmtId="0" fontId="12" fillId="0" borderId="1" xfId="0" quotePrefix="1" applyNumberFormat="1" applyFont="1" applyBorder="1"/>
    <xf numFmtId="0" fontId="10" fillId="5" borderId="1" xfId="0" applyFont="1" applyFill="1" applyBorder="1"/>
    <xf numFmtId="0" fontId="10" fillId="0" borderId="0" xfId="0" applyFont="1" applyFill="1" applyBorder="1"/>
    <xf numFmtId="0" fontId="5" fillId="5" borderId="1" xfId="0" quotePrefix="1" applyNumberFormat="1" applyFont="1" applyFill="1" applyBorder="1"/>
    <xf numFmtId="0" fontId="10" fillId="0" borderId="1" xfId="0" quotePrefix="1" applyNumberFormat="1" applyFont="1" applyBorder="1"/>
    <xf numFmtId="0" fontId="5" fillId="0" borderId="1" xfId="0" applyFont="1" applyBorder="1"/>
    <xf numFmtId="1" fontId="5" fillId="0" borderId="0" xfId="1" quotePrefix="1" applyNumberFormat="1" applyFont="1" applyBorder="1" applyAlignment="1">
      <alignment horizontal="center"/>
    </xf>
    <xf numFmtId="165" fontId="11" fillId="0" borderId="0" xfId="2" applyNumberFormat="1" applyFont="1" applyBorder="1" applyAlignment="1">
      <alignment horizontal="center"/>
    </xf>
    <xf numFmtId="1" fontId="5" fillId="0" borderId="0" xfId="2" applyNumberFormat="1" applyFont="1" applyBorder="1" applyAlignment="1">
      <alignment horizontal="center"/>
    </xf>
    <xf numFmtId="165" fontId="11" fillId="0" borderId="2" xfId="2" applyNumberFormat="1" applyFont="1" applyBorder="1" applyAlignment="1">
      <alignment horizontal="center"/>
    </xf>
    <xf numFmtId="164" fontId="5" fillId="0" borderId="0" xfId="1" quotePrefix="1" applyNumberFormat="1" applyFont="1" applyBorder="1"/>
    <xf numFmtId="165" fontId="2" fillId="0" borderId="0" xfId="2" quotePrefix="1" applyNumberFormat="1" applyFont="1" applyBorder="1" applyAlignment="1">
      <alignment horizontal="center"/>
    </xf>
    <xf numFmtId="0" fontId="10" fillId="5" borderId="1" xfId="0" quotePrefix="1" applyNumberFormat="1" applyFont="1" applyFill="1" applyBorder="1"/>
    <xf numFmtId="165" fontId="2" fillId="5" borderId="0" xfId="2" quotePrefix="1" applyNumberFormat="1" applyFont="1" applyFill="1" applyBorder="1" applyAlignment="1">
      <alignment horizontal="center"/>
    </xf>
    <xf numFmtId="165" fontId="2" fillId="0" borderId="0" xfId="2" quotePrefix="1" applyNumberFormat="1" applyFont="1" applyFill="1" applyBorder="1" applyAlignment="1">
      <alignment horizontal="center"/>
    </xf>
    <xf numFmtId="0" fontId="17" fillId="0" borderId="1" xfId="0" quotePrefix="1" applyNumberFormat="1" applyFont="1" applyBorder="1"/>
    <xf numFmtId="0" fontId="17" fillId="5" borderId="1" xfId="0" quotePrefix="1" applyNumberFormat="1" applyFont="1" applyFill="1" applyBorder="1"/>
    <xf numFmtId="0" fontId="10" fillId="0" borderId="1" xfId="0" applyNumberFormat="1" applyFont="1" applyFill="1" applyBorder="1"/>
    <xf numFmtId="0" fontId="2" fillId="0" borderId="1" xfId="0" applyNumberFormat="1" applyFont="1" applyBorder="1"/>
    <xf numFmtId="0" fontId="10" fillId="0" borderId="1" xfId="0" applyNumberFormat="1" applyFont="1" applyBorder="1"/>
    <xf numFmtId="0" fontId="10" fillId="0" borderId="1" xfId="0" quotePrefix="1" applyNumberFormat="1" applyFont="1" applyFill="1" applyBorder="1"/>
    <xf numFmtId="0" fontId="17" fillId="0" borderId="1" xfId="0" quotePrefix="1" applyNumberFormat="1" applyFont="1" applyFill="1" applyBorder="1"/>
    <xf numFmtId="165" fontId="2" fillId="4" borderId="0" xfId="2" quotePrefix="1" applyNumberFormat="1" applyFont="1" applyFill="1" applyBorder="1" applyAlignment="1">
      <alignment horizontal="center"/>
    </xf>
    <xf numFmtId="165" fontId="2" fillId="0" borderId="0" xfId="2" applyNumberFormat="1" applyFont="1" applyBorder="1" applyAlignment="1">
      <alignment horizontal="center"/>
    </xf>
    <xf numFmtId="165" fontId="2" fillId="0" borderId="2" xfId="2" applyNumberFormat="1" applyFont="1" applyBorder="1" applyAlignment="1">
      <alignment horizontal="center"/>
    </xf>
    <xf numFmtId="165" fontId="5" fillId="0" borderId="2" xfId="2" applyNumberFormat="1" applyFont="1" applyBorder="1" applyAlignment="1">
      <alignment horizontal="center"/>
    </xf>
    <xf numFmtId="165" fontId="5" fillId="0" borderId="0" xfId="2" applyNumberFormat="1" applyFont="1" applyBorder="1" applyAlignment="1">
      <alignment horizontal="center"/>
    </xf>
    <xf numFmtId="165" fontId="11" fillId="0" borderId="2" xfId="2" quotePrefix="1" applyNumberFormat="1" applyFont="1" applyBorder="1" applyAlignment="1">
      <alignment horizontal="center"/>
    </xf>
    <xf numFmtId="164" fontId="10" fillId="0" borderId="0" xfId="1" applyNumberFormat="1" applyFont="1" applyFill="1" applyBorder="1"/>
    <xf numFmtId="164" fontId="0" fillId="0" borderId="0" xfId="1" applyNumberFormat="1" applyFont="1" applyFill="1" applyBorder="1"/>
    <xf numFmtId="165" fontId="1" fillId="0" borderId="0" xfId="2" applyNumberFormat="1" applyFont="1" applyFill="1" applyBorder="1" applyAlignment="1">
      <alignment horizontal="center"/>
    </xf>
    <xf numFmtId="0" fontId="5" fillId="0" borderId="1" xfId="0" quotePrefix="1" applyNumberFormat="1" applyFont="1" applyFill="1" applyBorder="1"/>
    <xf numFmtId="0" fontId="2" fillId="0" borderId="2" xfId="2" applyNumberFormat="1" applyFont="1" applyFill="1" applyBorder="1" applyAlignment="1">
      <alignment horizontal="center"/>
    </xf>
    <xf numFmtId="0" fontId="12" fillId="0" borderId="1" xfId="0" quotePrefix="1" applyNumberFormat="1" applyFont="1" applyFill="1" applyBorder="1"/>
    <xf numFmtId="0" fontId="2" fillId="0" borderId="2" xfId="1" quotePrefix="1" applyNumberFormat="1" applyFont="1" applyFill="1" applyBorder="1" applyAlignment="1">
      <alignment horizontal="center"/>
    </xf>
    <xf numFmtId="0" fontId="2" fillId="0" borderId="0" xfId="0" applyFont="1" applyFill="1" applyBorder="1"/>
    <xf numFmtId="0" fontId="2" fillId="0" borderId="1" xfId="0" applyNumberFormat="1" applyFont="1" applyFill="1" applyBorder="1"/>
    <xf numFmtId="0" fontId="2" fillId="0" borderId="0" xfId="0" applyFont="1" applyFill="1" applyBorder="1" applyAlignment="1">
      <alignment horizontal="center"/>
    </xf>
    <xf numFmtId="164" fontId="2" fillId="0" borderId="0" xfId="1" applyNumberFormat="1" applyFont="1" applyFill="1" applyBorder="1"/>
    <xf numFmtId="165" fontId="2" fillId="0" borderId="0" xfId="2" applyNumberFormat="1" applyFont="1" applyFill="1" applyBorder="1" applyAlignment="1">
      <alignment horizontal="center"/>
    </xf>
    <xf numFmtId="165" fontId="2" fillId="0" borderId="2" xfId="2" applyNumberFormat="1" applyFont="1" applyFill="1" applyBorder="1" applyAlignment="1">
      <alignment horizontal="center"/>
    </xf>
    <xf numFmtId="0" fontId="5" fillId="0" borderId="1" xfId="0" applyFont="1" applyFill="1" applyBorder="1" applyAlignment="1">
      <alignment horizontal="center"/>
    </xf>
    <xf numFmtId="0" fontId="5" fillId="0" borderId="0" xfId="0" applyFont="1" applyFill="1" applyBorder="1" applyAlignment="1">
      <alignment horizontal="center"/>
    </xf>
    <xf numFmtId="0" fontId="5" fillId="0" borderId="1" xfId="0" applyFont="1" applyFill="1" applyBorder="1"/>
    <xf numFmtId="1" fontId="5" fillId="0" borderId="0" xfId="1" quotePrefix="1" applyNumberFormat="1" applyFont="1" applyFill="1" applyBorder="1" applyAlignment="1">
      <alignment horizontal="center"/>
    </xf>
    <xf numFmtId="165" fontId="11" fillId="0" borderId="0" xfId="2" applyNumberFormat="1" applyFont="1" applyFill="1" applyBorder="1" applyAlignment="1">
      <alignment horizontal="center"/>
    </xf>
    <xf numFmtId="1" fontId="5" fillId="0" borderId="0" xfId="2" applyNumberFormat="1" applyFont="1" applyFill="1" applyBorder="1" applyAlignment="1">
      <alignment horizontal="center"/>
    </xf>
    <xf numFmtId="165" fontId="11" fillId="0" borderId="2" xfId="2" applyNumberFormat="1" applyFont="1" applyFill="1" applyBorder="1" applyAlignment="1">
      <alignment horizontal="center"/>
    </xf>
    <xf numFmtId="165" fontId="5" fillId="0" borderId="2" xfId="2" applyNumberFormat="1" applyFont="1" applyFill="1" applyBorder="1" applyAlignment="1">
      <alignment horizontal="center"/>
    </xf>
    <xf numFmtId="164" fontId="5" fillId="0" borderId="0" xfId="1" quotePrefix="1" applyNumberFormat="1" applyFont="1" applyFill="1" applyBorder="1"/>
    <xf numFmtId="165" fontId="5" fillId="0" borderId="0" xfId="2" applyNumberFormat="1" applyFont="1" applyFill="1" applyBorder="1" applyAlignment="1">
      <alignment horizontal="center"/>
    </xf>
    <xf numFmtId="165" fontId="11" fillId="0" borderId="2" xfId="2" quotePrefix="1" applyNumberFormat="1" applyFont="1" applyFill="1" applyBorder="1" applyAlignment="1">
      <alignment horizontal="center"/>
    </xf>
    <xf numFmtId="43" fontId="5" fillId="0" borderId="0" xfId="1" applyFont="1" applyFill="1"/>
    <xf numFmtId="0" fontId="11" fillId="0" borderId="0" xfId="0" applyFont="1" applyFill="1" applyAlignment="1">
      <alignment horizontal="center"/>
    </xf>
    <xf numFmtId="43" fontId="2" fillId="0" borderId="0" xfId="1" applyFont="1" applyFill="1"/>
    <xf numFmtId="43" fontId="2" fillId="0" borderId="0" xfId="1" applyFont="1" applyFill="1" applyAlignment="1">
      <alignment vertical="center"/>
    </xf>
    <xf numFmtId="0" fontId="0" fillId="0" borderId="0" xfId="0" applyFill="1" applyAlignment="1">
      <alignment horizontal="left" wrapText="1"/>
    </xf>
    <xf numFmtId="165" fontId="10" fillId="0" borderId="0" xfId="2" applyNumberFormat="1" applyFont="1" applyFill="1" applyAlignment="1">
      <alignment horizontal="center" wrapText="1"/>
    </xf>
    <xf numFmtId="0" fontId="2" fillId="0" borderId="0" xfId="0" applyFont="1" applyFill="1" applyAlignment="1">
      <alignment horizontal="left" wrapText="1"/>
    </xf>
    <xf numFmtId="165" fontId="2" fillId="0" borderId="0" xfId="2" applyNumberFormat="1" applyFont="1" applyFill="1" applyAlignment="1">
      <alignment horizontal="center" wrapText="1"/>
    </xf>
    <xf numFmtId="43" fontId="10" fillId="0" borderId="0" xfId="1" quotePrefix="1" applyFont="1" applyFill="1" applyBorder="1"/>
    <xf numFmtId="43" fontId="10" fillId="0" borderId="0" xfId="1" applyFont="1" applyFill="1" applyBorder="1"/>
    <xf numFmtId="164" fontId="5" fillId="0" borderId="0" xfId="1" applyNumberFormat="1" applyFont="1" applyFill="1" applyBorder="1"/>
    <xf numFmtId="164" fontId="5" fillId="0" borderId="0" xfId="1" applyNumberFormat="1" applyFont="1" applyFill="1"/>
    <xf numFmtId="0" fontId="0" fillId="0" borderId="0" xfId="0" applyFill="1" applyAlignment="1">
      <alignment vertical="center"/>
    </xf>
    <xf numFmtId="0" fontId="0" fillId="0" borderId="0" xfId="0" applyAlignment="1">
      <alignment vertical="center"/>
    </xf>
    <xf numFmtId="0" fontId="19" fillId="0" borderId="0" xfId="0" applyFont="1" applyFill="1" applyAlignment="1">
      <alignment vertical="center"/>
    </xf>
    <xf numFmtId="0" fontId="19" fillId="0" borderId="0" xfId="0" applyFont="1" applyAlignment="1">
      <alignment vertical="center"/>
    </xf>
    <xf numFmtId="0" fontId="10" fillId="0" borderId="0" xfId="0" applyFont="1" applyAlignment="1">
      <alignment vertical="center"/>
    </xf>
    <xf numFmtId="0" fontId="11" fillId="0" borderId="0" xfId="0" quotePrefix="1" applyNumberFormat="1" applyFont="1" applyFill="1" applyBorder="1" applyAlignment="1">
      <alignment horizontal="center"/>
    </xf>
    <xf numFmtId="0" fontId="11" fillId="0" borderId="1" xfId="0" quotePrefix="1" applyNumberFormat="1" applyFont="1" applyFill="1" applyBorder="1" applyAlignment="1">
      <alignment horizontal="center"/>
    </xf>
    <xf numFmtId="0" fontId="11" fillId="0" borderId="1" xfId="0" applyFont="1" applyFill="1" applyBorder="1" applyAlignment="1">
      <alignment horizontal="center"/>
    </xf>
    <xf numFmtId="0" fontId="10" fillId="0" borderId="1" xfId="0" applyFont="1" applyFill="1" applyBorder="1"/>
    <xf numFmtId="165" fontId="0" fillId="0" borderId="2" xfId="2" applyNumberFormat="1" applyFont="1" applyFill="1" applyBorder="1" applyAlignment="1">
      <alignment horizontal="center"/>
    </xf>
    <xf numFmtId="0" fontId="5" fillId="0" borderId="6" xfId="0" quotePrefix="1"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5" fillId="0" borderId="7" xfId="0" quotePrefix="1" applyNumberFormat="1" applyFont="1" applyFill="1" applyBorder="1" applyAlignment="1">
      <alignment horizontal="left" vertical="center" wrapText="1"/>
    </xf>
    <xf numFmtId="43" fontId="11" fillId="0" borderId="7" xfId="1" applyFont="1" applyFill="1" applyBorder="1" applyAlignment="1">
      <alignment horizontal="center" vertical="center" wrapText="1"/>
    </xf>
    <xf numFmtId="0" fontId="5" fillId="0" borderId="7" xfId="0" quotePrefix="1" applyNumberFormat="1" applyFont="1" applyFill="1" applyBorder="1" applyAlignment="1">
      <alignment horizontal="center" vertical="center" wrapText="1"/>
    </xf>
    <xf numFmtId="164" fontId="5" fillId="0" borderId="7" xfId="1" quotePrefix="1" applyNumberFormat="1" applyFont="1" applyFill="1" applyBorder="1" applyAlignment="1">
      <alignment horizontal="center" vertical="center" wrapText="1"/>
    </xf>
    <xf numFmtId="43" fontId="5" fillId="0" borderId="7" xfId="1" quotePrefix="1" applyFont="1" applyFill="1" applyBorder="1" applyAlignment="1">
      <alignment horizontal="center" vertical="center" wrapText="1"/>
    </xf>
    <xf numFmtId="165" fontId="11" fillId="0" borderId="7" xfId="2" applyNumberFormat="1" applyFont="1" applyFill="1" applyBorder="1" applyAlignment="1">
      <alignment horizontal="center" vertical="center" wrapText="1"/>
    </xf>
    <xf numFmtId="164" fontId="11" fillId="0" borderId="7" xfId="1" quotePrefix="1" applyNumberFormat="1" applyFont="1" applyFill="1" applyBorder="1" applyAlignment="1">
      <alignment horizontal="center" vertical="center" wrapText="1"/>
    </xf>
    <xf numFmtId="165" fontId="5" fillId="0" borderId="7" xfId="2" applyNumberFormat="1" applyFont="1" applyFill="1" applyBorder="1" applyAlignment="1">
      <alignment horizontal="center" vertical="center" wrapText="1"/>
    </xf>
    <xf numFmtId="0" fontId="5" fillId="0" borderId="6" xfId="0" quotePrefix="1" applyNumberFormat="1" applyFont="1" applyFill="1" applyBorder="1" applyAlignment="1">
      <alignment horizontal="left" vertical="center" wrapText="1"/>
    </xf>
    <xf numFmtId="165" fontId="5" fillId="0" borderId="8" xfId="2" applyNumberFormat="1" applyFont="1" applyFill="1" applyBorder="1" applyAlignment="1">
      <alignment horizontal="center" vertical="center" wrapText="1"/>
    </xf>
    <xf numFmtId="164" fontId="5" fillId="0" borderId="7" xfId="1" applyNumberFormat="1" applyFont="1" applyFill="1" applyBorder="1" applyAlignment="1">
      <alignment horizontal="center" vertical="center" wrapText="1"/>
    </xf>
    <xf numFmtId="165" fontId="5" fillId="0" borderId="7" xfId="2" quotePrefix="1" applyNumberFormat="1" applyFont="1" applyFill="1" applyBorder="1" applyAlignment="1">
      <alignment horizontal="center" vertical="center" wrapText="1"/>
    </xf>
    <xf numFmtId="0" fontId="5" fillId="0" borderId="9" xfId="0" quotePrefix="1" applyNumberFormat="1" applyFont="1" applyFill="1" applyBorder="1" applyAlignment="1">
      <alignment vertical="center"/>
    </xf>
    <xf numFmtId="164" fontId="5" fillId="0" borderId="9" xfId="1" quotePrefix="1" applyNumberFormat="1" applyFont="1" applyFill="1" applyBorder="1" applyAlignment="1">
      <alignment horizontal="center" vertical="center" wrapText="1"/>
    </xf>
    <xf numFmtId="165" fontId="5" fillId="0" borderId="9" xfId="2" applyNumberFormat="1" applyFont="1" applyFill="1" applyBorder="1" applyAlignment="1">
      <alignment horizontal="center" vertical="center" wrapText="1"/>
    </xf>
    <xf numFmtId="164" fontId="5" fillId="0" borderId="9" xfId="1" applyNumberFormat="1" applyFont="1" applyFill="1" applyBorder="1" applyAlignment="1">
      <alignment horizontal="center" vertical="center" wrapText="1"/>
    </xf>
    <xf numFmtId="0" fontId="11" fillId="0" borderId="0" xfId="0" applyFont="1" applyFill="1" applyBorder="1" applyAlignment="1">
      <alignment horizontal="center"/>
    </xf>
    <xf numFmtId="0" fontId="0" fillId="0" borderId="0" xfId="0" applyFill="1" applyBorder="1"/>
    <xf numFmtId="165" fontId="0" fillId="0" borderId="0" xfId="2" applyNumberFormat="1" applyFont="1" applyFill="1" applyBorder="1" applyAlignment="1">
      <alignment horizontal="center"/>
    </xf>
    <xf numFmtId="43" fontId="11" fillId="0" borderId="0" xfId="1" applyFont="1" applyFill="1" applyBorder="1"/>
    <xf numFmtId="165" fontId="11" fillId="0" borderId="0" xfId="2" quotePrefix="1" applyNumberFormat="1" applyFont="1" applyFill="1" applyBorder="1" applyAlignment="1">
      <alignment horizontal="center"/>
    </xf>
    <xf numFmtId="0" fontId="11" fillId="0" borderId="3" xfId="0" applyFont="1" applyFill="1" applyBorder="1" applyAlignment="1">
      <alignment horizontal="center"/>
    </xf>
    <xf numFmtId="0" fontId="11" fillId="0" borderId="4" xfId="0" applyFont="1" applyFill="1" applyBorder="1" applyAlignment="1">
      <alignment horizontal="center"/>
    </xf>
    <xf numFmtId="0" fontId="5" fillId="0" borderId="4" xfId="0" applyFont="1" applyFill="1" applyBorder="1"/>
    <xf numFmtId="43" fontId="10" fillId="0" borderId="4" xfId="1" applyFont="1" applyFill="1" applyBorder="1"/>
    <xf numFmtId="43" fontId="16" fillId="0" borderId="4" xfId="1" applyFont="1" applyFill="1" applyBorder="1"/>
    <xf numFmtId="164" fontId="10" fillId="0" borderId="4" xfId="1" applyNumberFormat="1" applyFont="1" applyFill="1" applyBorder="1"/>
    <xf numFmtId="164" fontId="0" fillId="0" borderId="4" xfId="1" applyNumberFormat="1" applyFont="1" applyFill="1" applyBorder="1"/>
    <xf numFmtId="165" fontId="10" fillId="0" borderId="4" xfId="2" applyNumberFormat="1" applyFont="1" applyFill="1" applyBorder="1" applyAlignment="1">
      <alignment horizontal="center"/>
    </xf>
    <xf numFmtId="165" fontId="0" fillId="0" borderId="4" xfId="2" applyNumberFormat="1" applyFont="1" applyFill="1" applyBorder="1" applyAlignment="1">
      <alignment horizontal="center"/>
    </xf>
    <xf numFmtId="0" fontId="10" fillId="0" borderId="3" xfId="0" applyFont="1" applyFill="1" applyBorder="1"/>
    <xf numFmtId="165" fontId="0" fillId="0" borderId="5" xfId="2" applyNumberFormat="1" applyFont="1" applyFill="1" applyBorder="1" applyAlignment="1">
      <alignment horizontal="center"/>
    </xf>
    <xf numFmtId="165" fontId="1" fillId="0" borderId="4" xfId="2" applyNumberFormat="1" applyFont="1" applyFill="1" applyBorder="1" applyAlignment="1">
      <alignment horizontal="center"/>
    </xf>
    <xf numFmtId="0" fontId="0" fillId="0" borderId="0" xfId="0" applyAlignment="1"/>
    <xf numFmtId="49" fontId="0" fillId="0" borderId="0" xfId="0" applyNumberFormat="1" applyAlignment="1">
      <alignment horizontal="center"/>
    </xf>
    <xf numFmtId="0" fontId="2" fillId="0" borderId="0" xfId="0" applyFont="1" applyAlignment="1">
      <alignment wrapText="1"/>
    </xf>
    <xf numFmtId="43" fontId="14" fillId="0" borderId="0" xfId="1" applyFont="1"/>
    <xf numFmtId="0" fontId="2" fillId="0" borderId="0" xfId="0" applyFont="1" applyAlignment="1"/>
    <xf numFmtId="49" fontId="10" fillId="0" borderId="0" xfId="0" applyNumberFormat="1" applyFont="1" applyAlignment="1">
      <alignment horizontal="center"/>
    </xf>
    <xf numFmtId="49" fontId="10" fillId="0" borderId="0" xfId="0" applyNumberFormat="1" applyFont="1" applyAlignment="1">
      <alignment horizontal="left"/>
    </xf>
    <xf numFmtId="0" fontId="10" fillId="0" borderId="0" xfId="0" applyFont="1" applyAlignment="1">
      <alignment vertical="center" wrapText="1"/>
    </xf>
    <xf numFmtId="0" fontId="10" fillId="0" borderId="0" xfId="0" applyFont="1" applyAlignment="1"/>
    <xf numFmtId="0" fontId="10" fillId="0" borderId="0" xfId="0" applyFont="1" applyAlignment="1">
      <alignment wrapText="1"/>
    </xf>
    <xf numFmtId="0" fontId="11" fillId="0" borderId="0" xfId="0" applyFont="1" applyAlignment="1">
      <alignment horizontal="center" vertical="top"/>
    </xf>
    <xf numFmtId="164" fontId="0" fillId="0" borderId="0" xfId="1" applyNumberFormat="1" applyFont="1" applyAlignment="1">
      <alignment horizontal="right"/>
    </xf>
    <xf numFmtId="0" fontId="2" fillId="7" borderId="1" xfId="0" applyNumberFormat="1" applyFont="1" applyFill="1" applyBorder="1"/>
    <xf numFmtId="43" fontId="7" fillId="0" borderId="0" xfId="3" applyNumberFormat="1"/>
    <xf numFmtId="10" fontId="7" fillId="0" borderId="0" xfId="3" applyNumberFormat="1" applyAlignment="1">
      <alignment vertical="center"/>
    </xf>
    <xf numFmtId="0" fontId="10" fillId="0" borderId="0" xfId="0" applyFont="1" applyFill="1" applyAlignment="1">
      <alignment horizontal="center"/>
    </xf>
    <xf numFmtId="0" fontId="2" fillId="0" borderId="0" xfId="0" quotePrefix="1" applyNumberFormat="1" applyFont="1" applyFill="1" applyBorder="1"/>
    <xf numFmtId="43" fontId="11" fillId="0" borderId="0" xfId="1" quotePrefix="1" applyFont="1" applyFill="1" applyBorder="1"/>
    <xf numFmtId="164" fontId="11" fillId="0" borderId="0" xfId="1" quotePrefix="1" applyNumberFormat="1" applyFont="1" applyFill="1" applyBorder="1"/>
    <xf numFmtId="0" fontId="6" fillId="0" borderId="0" xfId="0" applyFont="1" applyFill="1"/>
    <xf numFmtId="43" fontId="11" fillId="0" borderId="0" xfId="1" applyFont="1" applyFill="1"/>
    <xf numFmtId="2" fontId="5" fillId="0" borderId="7" xfId="1" quotePrefix="1" applyNumberFormat="1" applyFont="1" applyFill="1" applyBorder="1" applyAlignment="1">
      <alignment horizontal="center" vertical="center" wrapText="1"/>
    </xf>
    <xf numFmtId="2" fontId="10" fillId="0" borderId="0" xfId="1" applyNumberFormat="1" applyFont="1" applyFill="1" applyBorder="1"/>
    <xf numFmtId="2" fontId="10" fillId="0" borderId="0" xfId="1" applyNumberFormat="1" applyFont="1" applyFill="1"/>
    <xf numFmtId="2" fontId="5" fillId="0" borderId="0" xfId="1" applyNumberFormat="1" applyFont="1" applyFill="1"/>
    <xf numFmtId="164" fontId="11" fillId="0" borderId="0" xfId="1" applyNumberFormat="1" applyFont="1" applyFill="1"/>
    <xf numFmtId="1" fontId="5" fillId="0" borderId="8" xfId="1" applyNumberFormat="1" applyFont="1" applyFill="1" applyBorder="1" applyAlignment="1">
      <alignment horizontal="center" vertical="center" wrapText="1"/>
    </xf>
    <xf numFmtId="1" fontId="11" fillId="0" borderId="0" xfId="1" quotePrefix="1" applyNumberFormat="1" applyFont="1" applyFill="1" applyBorder="1" applyAlignment="1">
      <alignment horizontal="center"/>
    </xf>
    <xf numFmtId="1" fontId="11" fillId="0" borderId="0" xfId="1" applyNumberFormat="1" applyFont="1" applyFill="1" applyAlignment="1">
      <alignment horizontal="center"/>
    </xf>
    <xf numFmtId="1" fontId="10" fillId="0" borderId="0" xfId="1" applyNumberFormat="1" applyFont="1" applyFill="1" applyBorder="1" applyAlignment="1">
      <alignment horizontal="center"/>
    </xf>
    <xf numFmtId="1" fontId="10" fillId="0" borderId="0" xfId="1" applyNumberFormat="1" applyFont="1" applyFill="1" applyAlignment="1">
      <alignment horizontal="center"/>
    </xf>
    <xf numFmtId="2" fontId="2" fillId="0" borderId="0" xfId="1" applyNumberFormat="1" applyFont="1" applyFill="1"/>
    <xf numFmtId="2" fontId="2" fillId="0" borderId="0" xfId="1" applyNumberFormat="1" applyFont="1" applyFill="1" applyAlignment="1">
      <alignment vertical="center"/>
    </xf>
    <xf numFmtId="0" fontId="2" fillId="0" borderId="0" xfId="0" quotePrefix="1" applyFont="1" applyFill="1" applyBorder="1" applyAlignment="1">
      <alignment horizontal="center"/>
    </xf>
    <xf numFmtId="0" fontId="3" fillId="0" borderId="0" xfId="0" quotePrefix="1" applyFont="1" applyFill="1" applyBorder="1"/>
    <xf numFmtId="0" fontId="5" fillId="0" borderId="0" xfId="0" quotePrefix="1" applyFont="1" applyFill="1" applyBorder="1" applyAlignment="1">
      <alignment horizontal="center"/>
    </xf>
    <xf numFmtId="10" fontId="21" fillId="0" borderId="0" xfId="2" quotePrefix="1" applyNumberFormat="1" applyFont="1" applyFill="1"/>
    <xf numFmtId="0" fontId="3" fillId="0" borderId="0" xfId="0" applyFont="1" applyFill="1"/>
    <xf numFmtId="0" fontId="5" fillId="0" borderId="4" xfId="0" applyFont="1" applyFill="1" applyBorder="1" applyAlignment="1">
      <alignment horizontal="center"/>
    </xf>
    <xf numFmtId="0" fontId="0" fillId="0" borderId="0" xfId="0" applyFont="1" applyAlignment="1">
      <alignment horizontal="center"/>
    </xf>
    <xf numFmtId="1" fontId="2" fillId="0" borderId="0" xfId="1" quotePrefix="1" applyNumberFormat="1" applyFont="1" applyFill="1" applyBorder="1" applyAlignment="1">
      <alignment horizontal="center"/>
    </xf>
    <xf numFmtId="1" fontId="0" fillId="0" borderId="0" xfId="0" applyNumberFormat="1" applyAlignment="1">
      <alignment horizontal="center"/>
    </xf>
    <xf numFmtId="0" fontId="11" fillId="0" borderId="0" xfId="0" applyFont="1" applyFill="1" applyAlignment="1">
      <alignment horizontal="center" vertical="center" wrapText="1"/>
    </xf>
    <xf numFmtId="164" fontId="10" fillId="0" borderId="0" xfId="1" applyNumberFormat="1" applyFont="1" applyFill="1" applyAlignment="1">
      <alignment horizontal="center"/>
    </xf>
    <xf numFmtId="0" fontId="13" fillId="0" borderId="0" xfId="0" quotePrefix="1" applyFont="1" applyFill="1" applyBorder="1" applyAlignment="1">
      <alignment horizontal="center"/>
    </xf>
    <xf numFmtId="164" fontId="13" fillId="0" borderId="0" xfId="1" quotePrefix="1" applyNumberFormat="1" applyFont="1" applyFill="1" applyBorder="1"/>
    <xf numFmtId="0" fontId="23" fillId="0" borderId="0" xfId="0" quotePrefix="1" applyFont="1" applyFill="1" applyBorder="1"/>
    <xf numFmtId="164" fontId="22" fillId="0" borderId="0" xfId="1" applyNumberFormat="1" applyFont="1"/>
    <xf numFmtId="164" fontId="0" fillId="0" borderId="0" xfId="0" applyNumberFormat="1"/>
    <xf numFmtId="1" fontId="2" fillId="0" borderId="0" xfId="1" applyNumberFormat="1" applyFont="1" applyFill="1" applyBorder="1" applyAlignment="1">
      <alignment horizontal="center"/>
    </xf>
    <xf numFmtId="2" fontId="10" fillId="0" borderId="13" xfId="1" quotePrefix="1" applyNumberFormat="1" applyFont="1" applyFill="1" applyBorder="1"/>
    <xf numFmtId="2" fontId="10" fillId="0" borderId="1" xfId="1" quotePrefix="1" applyNumberFormat="1" applyFont="1" applyFill="1" applyBorder="1"/>
    <xf numFmtId="2" fontId="11" fillId="0" borderId="1" xfId="1" quotePrefix="1" applyNumberFormat="1" applyFont="1" applyFill="1" applyBorder="1"/>
    <xf numFmtId="2" fontId="11" fillId="0" borderId="1" xfId="1" applyNumberFormat="1" applyFont="1" applyFill="1" applyBorder="1"/>
    <xf numFmtId="2" fontId="10" fillId="0" borderId="1" xfId="1" applyNumberFormat="1" applyFont="1" applyFill="1" applyBorder="1"/>
    <xf numFmtId="0" fontId="0" fillId="0" borderId="0" xfId="0" applyAlignment="1">
      <alignment horizontal="center"/>
    </xf>
    <xf numFmtId="164" fontId="11" fillId="0" borderId="7" xfId="1" quotePrefix="1" applyNumberFormat="1" applyFont="1" applyBorder="1" applyAlignment="1">
      <alignment horizontal="center" vertical="center" wrapText="1"/>
    </xf>
    <xf numFmtId="164" fontId="10" fillId="0" borderId="0" xfId="1" applyNumberFormat="1" applyFont="1" applyFill="1" applyBorder="1" applyAlignment="1">
      <alignment horizontal="center"/>
    </xf>
    <xf numFmtId="164" fontId="11" fillId="0" borderId="0" xfId="1" applyNumberFormat="1" applyFont="1" applyFill="1" applyBorder="1" applyAlignment="1">
      <alignment horizontal="center"/>
    </xf>
    <xf numFmtId="164" fontId="10" fillId="0" borderId="4" xfId="1" applyNumberFormat="1" applyFont="1" applyFill="1" applyBorder="1" applyAlignment="1">
      <alignment horizontal="center"/>
    </xf>
    <xf numFmtId="164" fontId="11" fillId="0" borderId="0" xfId="1" applyNumberFormat="1" applyFont="1" applyFill="1" applyBorder="1"/>
    <xf numFmtId="164" fontId="6" fillId="0" borderId="0" xfId="1" applyNumberFormat="1" applyFont="1" applyFill="1" applyBorder="1"/>
    <xf numFmtId="0" fontId="5" fillId="0" borderId="0" xfId="0" quotePrefix="1" applyNumberFormat="1" applyFont="1" applyFill="1" applyBorder="1" applyAlignment="1">
      <alignment horizontal="center"/>
    </xf>
    <xf numFmtId="164" fontId="6" fillId="0" borderId="0" xfId="1" applyNumberFormat="1" applyFont="1" applyFill="1"/>
    <xf numFmtId="165" fontId="11" fillId="0" borderId="0" xfId="2" quotePrefix="1" applyNumberFormat="1" applyFont="1" applyFill="1" applyAlignment="1">
      <alignment horizontal="center"/>
    </xf>
    <xf numFmtId="43" fontId="14" fillId="0" borderId="0" xfId="1" applyFont="1" applyFill="1"/>
    <xf numFmtId="164" fontId="11" fillId="0" borderId="1" xfId="1" quotePrefix="1" applyNumberFormat="1" applyFont="1" applyFill="1" applyBorder="1"/>
    <xf numFmtId="164" fontId="11" fillId="0" borderId="1" xfId="1" applyNumberFormat="1" applyFont="1" applyFill="1" applyBorder="1"/>
    <xf numFmtId="165" fontId="10" fillId="4" borderId="0" xfId="2" quotePrefix="1" applyNumberFormat="1" applyFont="1" applyFill="1" applyBorder="1" applyAlignment="1">
      <alignment horizontal="center"/>
    </xf>
    <xf numFmtId="164" fontId="10" fillId="4" borderId="0" xfId="1" applyNumberFormat="1" applyFont="1" applyFill="1" applyBorder="1" applyAlignment="1">
      <alignment horizontal="center"/>
    </xf>
    <xf numFmtId="165" fontId="10" fillId="4" borderId="0" xfId="2" applyNumberFormat="1" applyFont="1" applyFill="1" applyBorder="1" applyAlignment="1">
      <alignment horizontal="center"/>
    </xf>
    <xf numFmtId="0" fontId="18" fillId="0" borderId="0" xfId="0" applyFont="1" applyFill="1" applyAlignment="1">
      <alignment horizontal="center" vertical="center"/>
    </xf>
    <xf numFmtId="0" fontId="0" fillId="0" borderId="0" xfId="0" applyAlignment="1">
      <alignment horizontal="center"/>
    </xf>
    <xf numFmtId="43" fontId="0" fillId="0" borderId="0" xfId="0" applyNumberFormat="1"/>
    <xf numFmtId="2" fontId="0" fillId="0" borderId="0" xfId="0" applyNumberFormat="1"/>
    <xf numFmtId="43" fontId="0" fillId="0" borderId="0" xfId="0" applyNumberFormat="1" applyAlignment="1">
      <alignment horizontal="center"/>
    </xf>
    <xf numFmtId="0" fontId="6" fillId="0" borderId="0" xfId="0" applyFont="1" applyAlignment="1">
      <alignment horizontal="center" vertical="center" wrapText="1"/>
    </xf>
    <xf numFmtId="164" fontId="0" fillId="0" borderId="0" xfId="1" applyNumberFormat="1" applyFont="1" applyAlignment="1">
      <alignment horizontal="center"/>
    </xf>
    <xf numFmtId="0" fontId="24" fillId="0" borderId="0" xfId="0" applyFont="1"/>
    <xf numFmtId="0" fontId="24" fillId="0" borderId="0" xfId="0" applyFont="1" applyAlignment="1">
      <alignment horizontal="center" vertical="center" wrapText="1"/>
    </xf>
    <xf numFmtId="164" fontId="9" fillId="0" borderId="0" xfId="0" applyNumberFormat="1" applyFont="1"/>
    <xf numFmtId="0" fontId="9" fillId="0" borderId="0" xfId="0" applyFont="1"/>
    <xf numFmtId="43" fontId="24" fillId="0" borderId="0" xfId="0" applyNumberFormat="1" applyFont="1" applyAlignment="1">
      <alignment horizontal="center" vertical="center" wrapText="1"/>
    </xf>
    <xf numFmtId="164" fontId="24" fillId="0" borderId="0" xfId="0" applyNumberFormat="1" applyFont="1" applyAlignment="1">
      <alignment horizontal="center" vertical="center" wrapText="1"/>
    </xf>
    <xf numFmtId="1" fontId="24" fillId="0" borderId="1" xfId="0" applyNumberFormat="1" applyFont="1" applyBorder="1" applyAlignment="1">
      <alignment horizontal="center" vertical="center" wrapText="1"/>
    </xf>
    <xf numFmtId="2" fontId="24" fillId="0" borderId="0" xfId="0" applyNumberFormat="1" applyFont="1" applyBorder="1" applyAlignment="1">
      <alignment horizontal="center" vertical="center" wrapText="1"/>
    </xf>
    <xf numFmtId="164" fontId="24" fillId="0" borderId="0" xfId="0" applyNumberFormat="1" applyFont="1" applyBorder="1" applyAlignment="1">
      <alignment horizontal="center" vertical="center" wrapText="1"/>
    </xf>
    <xf numFmtId="165" fontId="24" fillId="0" borderId="0" xfId="0" applyNumberFormat="1" applyFont="1" applyBorder="1" applyAlignment="1">
      <alignment horizontal="center" vertical="center" wrapText="1"/>
    </xf>
    <xf numFmtId="165" fontId="24" fillId="0" borderId="0" xfId="0" applyNumberFormat="1" applyFont="1" applyAlignment="1">
      <alignment horizontal="center" vertical="center" wrapText="1"/>
    </xf>
    <xf numFmtId="0" fontId="25" fillId="0" borderId="0" xfId="0" applyFont="1"/>
    <xf numFmtId="164" fontId="9" fillId="0" borderId="0" xfId="0" applyNumberFormat="1" applyFont="1" applyBorder="1"/>
    <xf numFmtId="165" fontId="0" fillId="0" borderId="0" xfId="0" applyNumberFormat="1" applyAlignment="1">
      <alignment horizontal="center"/>
    </xf>
    <xf numFmtId="0" fontId="24" fillId="0" borderId="0" xfId="0" applyFont="1" applyAlignment="1">
      <alignment horizontal="center"/>
    </xf>
    <xf numFmtId="0" fontId="6" fillId="0" borderId="0" xfId="0" applyFont="1" applyAlignment="1">
      <alignment horizontal="center"/>
    </xf>
    <xf numFmtId="0" fontId="2" fillId="0" borderId="0" xfId="0" applyFont="1" applyFill="1" applyAlignment="1">
      <alignment horizontal="center"/>
    </xf>
    <xf numFmtId="0" fontId="13" fillId="0" borderId="0" xfId="0" applyFont="1" applyFill="1" applyAlignment="1">
      <alignment horizontal="center"/>
    </xf>
    <xf numFmtId="43" fontId="25" fillId="0" borderId="0" xfId="0" applyNumberFormat="1" applyFont="1" applyBorder="1" applyAlignment="1">
      <alignment horizontal="center"/>
    </xf>
    <xf numFmtId="164" fontId="25" fillId="0" borderId="1" xfId="1" applyNumberFormat="1" applyFont="1" applyBorder="1" applyAlignment="1">
      <alignment horizontal="center"/>
    </xf>
    <xf numFmtId="164" fontId="24" fillId="0" borderId="1" xfId="1" applyNumberFormat="1" applyFont="1" applyBorder="1" applyAlignment="1">
      <alignment horizontal="center" vertical="center" wrapText="1"/>
    </xf>
    <xf numFmtId="164" fontId="11" fillId="0" borderId="0" xfId="0" applyNumberFormat="1" applyFont="1"/>
    <xf numFmtId="164" fontId="10" fillId="0" borderId="0" xfId="0" applyNumberFormat="1" applyFont="1"/>
    <xf numFmtId="0" fontId="10" fillId="0" borderId="1" xfId="1" applyNumberFormat="1" applyFont="1" applyBorder="1" applyAlignment="1">
      <alignment horizontal="center"/>
    </xf>
    <xf numFmtId="164" fontId="10" fillId="0" borderId="0" xfId="0" applyNumberFormat="1" applyFont="1" applyBorder="1"/>
    <xf numFmtId="165" fontId="10" fillId="0" borderId="0" xfId="0" applyNumberFormat="1" applyFont="1" applyBorder="1" applyAlignment="1">
      <alignment horizontal="center"/>
    </xf>
    <xf numFmtId="165" fontId="11" fillId="0" borderId="0" xfId="0" applyNumberFormat="1" applyFont="1" applyBorder="1" applyAlignment="1">
      <alignment horizontal="center"/>
    </xf>
    <xf numFmtId="165" fontId="10" fillId="0" borderId="0" xfId="0" applyNumberFormat="1" applyFont="1" applyAlignment="1">
      <alignment horizontal="center"/>
    </xf>
    <xf numFmtId="164" fontId="11" fillId="0" borderId="0" xfId="0" applyNumberFormat="1" applyFont="1" applyBorder="1"/>
    <xf numFmtId="43" fontId="10" fillId="0" borderId="0" xfId="0" applyNumberFormat="1" applyFont="1"/>
    <xf numFmtId="1" fontId="10" fillId="0" borderId="1" xfId="0" applyNumberFormat="1" applyFont="1" applyBorder="1" applyAlignment="1">
      <alignment horizontal="center"/>
    </xf>
    <xf numFmtId="2" fontId="10" fillId="0" borderId="0" xfId="0" applyNumberFormat="1" applyFont="1" applyBorder="1"/>
    <xf numFmtId="43" fontId="10" fillId="0" borderId="0" xfId="0" applyNumberFormat="1" applyFont="1" applyAlignment="1">
      <alignment horizontal="center"/>
    </xf>
    <xf numFmtId="43" fontId="11" fillId="0" borderId="0" xfId="0" applyNumberFormat="1" applyFont="1"/>
    <xf numFmtId="43" fontId="11" fillId="0" borderId="0" xfId="0" applyNumberFormat="1" applyFont="1" applyAlignment="1">
      <alignment horizontal="center"/>
    </xf>
    <xf numFmtId="1" fontId="11" fillId="0" borderId="1" xfId="0" applyNumberFormat="1" applyFont="1" applyBorder="1" applyAlignment="1">
      <alignment horizontal="center"/>
    </xf>
    <xf numFmtId="165" fontId="11" fillId="0" borderId="0" xfId="0" applyNumberFormat="1" applyFont="1" applyAlignment="1">
      <alignment horizontal="center"/>
    </xf>
    <xf numFmtId="0" fontId="24" fillId="0" borderId="0" xfId="0" applyFont="1" applyAlignment="1">
      <alignment horizontal="center" vertical="center"/>
    </xf>
    <xf numFmtId="0" fontId="3" fillId="0" borderId="0" xfId="0" quotePrefix="1" applyFont="1" applyFill="1" applyBorder="1" applyAlignment="1">
      <alignment vertical="center"/>
    </xf>
    <xf numFmtId="0" fontId="2" fillId="0" borderId="0" xfId="0" quotePrefix="1" applyFont="1" applyFill="1" applyBorder="1" applyAlignment="1">
      <alignment horizontal="center" vertical="center"/>
    </xf>
    <xf numFmtId="43" fontId="10" fillId="0" borderId="0" xfId="0" applyNumberFormat="1" applyFont="1" applyAlignment="1">
      <alignment vertical="center"/>
    </xf>
    <xf numFmtId="0" fontId="10" fillId="0" borderId="0" xfId="0" applyFont="1" applyAlignment="1">
      <alignment horizontal="center" vertical="center"/>
    </xf>
    <xf numFmtId="164" fontId="10" fillId="0" borderId="0" xfId="0" applyNumberFormat="1" applyFont="1" applyAlignment="1">
      <alignment vertical="center"/>
    </xf>
    <xf numFmtId="1" fontId="10" fillId="0" borderId="1" xfId="0" applyNumberFormat="1" applyFont="1" applyBorder="1" applyAlignment="1">
      <alignment horizontal="center" vertical="center"/>
    </xf>
    <xf numFmtId="2" fontId="10" fillId="0" borderId="0" xfId="0" applyNumberFormat="1" applyFont="1" applyBorder="1" applyAlignment="1">
      <alignment vertical="center"/>
    </xf>
    <xf numFmtId="164" fontId="10" fillId="0" borderId="0" xfId="0" applyNumberFormat="1" applyFont="1" applyBorder="1" applyAlignment="1">
      <alignment vertical="center"/>
    </xf>
    <xf numFmtId="165" fontId="10" fillId="0" borderId="0" xfId="0" applyNumberFormat="1" applyFont="1" applyBorder="1" applyAlignment="1">
      <alignment horizontal="center" vertical="center"/>
    </xf>
    <xf numFmtId="165" fontId="10" fillId="0" borderId="0" xfId="0" applyNumberFormat="1" applyFont="1" applyAlignment="1">
      <alignment horizontal="center" vertical="center"/>
    </xf>
    <xf numFmtId="0" fontId="10" fillId="0" borderId="1" xfId="1" applyNumberFormat="1" applyFont="1" applyBorder="1" applyAlignment="1">
      <alignment horizontal="center" vertical="center"/>
    </xf>
    <xf numFmtId="0" fontId="24" fillId="0" borderId="0" xfId="0" applyNumberFormat="1" applyFont="1" applyAlignment="1">
      <alignment horizontal="center" vertical="center" wrapText="1"/>
    </xf>
    <xf numFmtId="0" fontId="11" fillId="0" borderId="0" xfId="0" applyNumberFormat="1" applyFont="1" applyAlignment="1">
      <alignment horizontal="left" vertical="center" wrapText="1"/>
    </xf>
    <xf numFmtId="0" fontId="11" fillId="0" borderId="0" xfId="0" applyNumberFormat="1" applyFont="1" applyAlignment="1">
      <alignment horizontal="left"/>
    </xf>
    <xf numFmtId="0" fontId="11" fillId="0" borderId="0" xfId="0" applyNumberFormat="1" applyFont="1"/>
    <xf numFmtId="0" fontId="24" fillId="0" borderId="0" xfId="0" applyNumberFormat="1" applyFont="1"/>
    <xf numFmtId="0" fontId="5" fillId="0" borderId="0" xfId="0" quotePrefix="1" applyNumberFormat="1" applyFont="1" applyFill="1" applyBorder="1" applyAlignment="1">
      <alignment horizontal="left" vertical="center" wrapText="1"/>
    </xf>
    <xf numFmtId="0" fontId="5" fillId="0" borderId="0" xfId="0" quotePrefix="1" applyNumberFormat="1" applyFont="1" applyFill="1" applyBorder="1" applyAlignment="1">
      <alignment horizontal="left"/>
    </xf>
    <xf numFmtId="1" fontId="24" fillId="0" borderId="0" xfId="0" applyNumberFormat="1" applyFont="1" applyBorder="1" applyAlignment="1">
      <alignment horizontal="center" vertical="center" wrapText="1"/>
    </xf>
    <xf numFmtId="1" fontId="11" fillId="0" borderId="0" xfId="0" applyNumberFormat="1" applyFont="1" applyBorder="1" applyAlignment="1">
      <alignment horizontal="center"/>
    </xf>
    <xf numFmtId="164" fontId="25" fillId="0" borderId="2" xfId="1" applyNumberFormat="1" applyFont="1" applyBorder="1" applyAlignment="1">
      <alignment horizontal="center"/>
    </xf>
    <xf numFmtId="164" fontId="24" fillId="0" borderId="2" xfId="1" applyNumberFormat="1" applyFont="1" applyBorder="1" applyAlignment="1">
      <alignment horizontal="center" vertical="center" wrapText="1"/>
    </xf>
    <xf numFmtId="164" fontId="10" fillId="0" borderId="2" xfId="1" applyNumberFormat="1" applyFont="1" applyBorder="1" applyAlignment="1">
      <alignment horizontal="center" vertical="center"/>
    </xf>
    <xf numFmtId="164" fontId="11" fillId="0" borderId="2" xfId="1" applyNumberFormat="1" applyFont="1" applyBorder="1" applyAlignment="1">
      <alignment horizontal="center" vertical="center"/>
    </xf>
    <xf numFmtId="164" fontId="25" fillId="0" borderId="0" xfId="1" applyNumberFormat="1" applyFont="1" applyAlignment="1">
      <alignment horizontal="center"/>
    </xf>
    <xf numFmtId="164" fontId="10" fillId="0" borderId="0" xfId="1" applyNumberFormat="1" applyFont="1" applyAlignment="1">
      <alignment horizontal="center" vertical="center"/>
    </xf>
    <xf numFmtId="164" fontId="11" fillId="0" borderId="0" xfId="1" applyNumberFormat="1" applyFont="1" applyAlignment="1">
      <alignment horizontal="center" vertical="center"/>
    </xf>
    <xf numFmtId="164" fontId="6" fillId="0" borderId="0" xfId="1" applyNumberFormat="1" applyFont="1"/>
    <xf numFmtId="164" fontId="26" fillId="0" borderId="0" xfId="0" applyNumberFormat="1" applyFont="1" applyAlignment="1">
      <alignment horizontal="center" vertical="center" wrapText="1"/>
    </xf>
    <xf numFmtId="164" fontId="13" fillId="0" borderId="0" xfId="0" applyNumberFormat="1" applyFont="1" applyAlignment="1">
      <alignment vertical="center"/>
    </xf>
    <xf numFmtId="164" fontId="13" fillId="0" borderId="0" xfId="0" applyNumberFormat="1" applyFont="1"/>
    <xf numFmtId="164" fontId="22" fillId="0" borderId="0" xfId="0" applyNumberFormat="1" applyFont="1"/>
    <xf numFmtId="0" fontId="22" fillId="0" borderId="0" xfId="0" applyFont="1"/>
    <xf numFmtId="164" fontId="0" fillId="0" borderId="0" xfId="0" applyNumberFormat="1" applyFont="1"/>
    <xf numFmtId="164" fontId="26" fillId="0" borderId="0" xfId="0" applyNumberFormat="1" applyFont="1" applyBorder="1" applyAlignment="1">
      <alignment horizontal="center" vertical="center" wrapText="1"/>
    </xf>
    <xf numFmtId="0" fontId="27" fillId="0" borderId="1" xfId="0" quotePrefix="1" applyNumberFormat="1" applyFont="1" applyFill="1" applyBorder="1"/>
    <xf numFmtId="0" fontId="13" fillId="0" borderId="1" xfId="0" applyNumberFormat="1" applyFont="1" applyFill="1" applyBorder="1"/>
    <xf numFmtId="164" fontId="10" fillId="0" borderId="4" xfId="1" applyNumberFormat="1" applyFont="1" applyBorder="1"/>
    <xf numFmtId="1" fontId="10" fillId="0" borderId="4" xfId="1" applyNumberFormat="1" applyFont="1" applyFill="1" applyBorder="1" applyAlignment="1">
      <alignment horizontal="center"/>
    </xf>
    <xf numFmtId="2" fontId="10" fillId="0" borderId="3" xfId="1" applyNumberFormat="1" applyFont="1" applyFill="1" applyBorder="1"/>
    <xf numFmtId="165" fontId="11" fillId="0" borderId="0" xfId="0" applyNumberFormat="1" applyFont="1" applyAlignment="1">
      <alignment horizontal="center" vertical="center"/>
    </xf>
    <xf numFmtId="0" fontId="12" fillId="0" borderId="0" xfId="0" applyNumberFormat="1" applyFont="1"/>
    <xf numFmtId="0" fontId="0" fillId="0" borderId="0" xfId="0" applyNumberFormat="1" applyAlignment="1">
      <alignment horizontal="center"/>
    </xf>
    <xf numFmtId="0" fontId="6" fillId="0" borderId="0" xfId="0" applyNumberFormat="1" applyFont="1" applyAlignment="1">
      <alignment horizontal="center"/>
    </xf>
    <xf numFmtId="1" fontId="9" fillId="0" borderId="0" xfId="0" applyNumberFormat="1" applyFont="1" applyAlignment="1">
      <alignment horizontal="center"/>
    </xf>
    <xf numFmtId="0" fontId="9" fillId="0" borderId="0" xfId="0" applyNumberFormat="1" applyFont="1" applyAlignment="1">
      <alignment horizontal="center"/>
    </xf>
    <xf numFmtId="164" fontId="24" fillId="0" borderId="0" xfId="1" applyNumberFormat="1" applyFont="1" applyAlignment="1">
      <alignment horizontal="center"/>
    </xf>
    <xf numFmtId="1" fontId="24" fillId="0" borderId="0" xfId="0" applyNumberFormat="1" applyFont="1" applyAlignment="1">
      <alignment horizontal="center"/>
    </xf>
    <xf numFmtId="0" fontId="24" fillId="0" borderId="0" xfId="0" applyNumberFormat="1" applyFont="1" applyAlignment="1">
      <alignment horizontal="center"/>
    </xf>
    <xf numFmtId="0" fontId="9" fillId="0" borderId="1" xfId="0" applyFont="1" applyBorder="1" applyAlignment="1"/>
    <xf numFmtId="165" fontId="9" fillId="0" borderId="0" xfId="2" applyNumberFormat="1" applyFont="1" applyAlignment="1">
      <alignment horizontal="center"/>
    </xf>
    <xf numFmtId="9" fontId="0" fillId="0" borderId="0" xfId="2" applyFont="1" applyAlignment="1">
      <alignment horizontal="center"/>
    </xf>
    <xf numFmtId="9" fontId="6" fillId="0" borderId="0" xfId="2" applyFont="1" applyAlignment="1">
      <alignment horizontal="center"/>
    </xf>
    <xf numFmtId="164" fontId="9" fillId="0" borderId="0" xfId="0" applyNumberFormat="1" applyFont="1" applyAlignment="1">
      <alignment vertical="center"/>
    </xf>
    <xf numFmtId="1" fontId="9" fillId="0" borderId="0" xfId="0" applyNumberFormat="1" applyFont="1" applyAlignment="1">
      <alignment horizontal="center" vertical="center"/>
    </xf>
    <xf numFmtId="165" fontId="9" fillId="0" borderId="0" xfId="2" applyNumberFormat="1" applyFont="1" applyAlignment="1">
      <alignment horizontal="center" vertical="center"/>
    </xf>
    <xf numFmtId="0" fontId="9" fillId="0" borderId="0" xfId="0" applyNumberFormat="1" applyFont="1" applyAlignment="1">
      <alignment horizontal="center" vertical="center"/>
    </xf>
    <xf numFmtId="0" fontId="9" fillId="0" borderId="0" xfId="0" applyFont="1" applyAlignment="1">
      <alignment vertical="center"/>
    </xf>
    <xf numFmtId="165" fontId="24" fillId="0" borderId="0" xfId="2" applyNumberFormat="1" applyFont="1" applyAlignment="1">
      <alignment horizontal="center"/>
    </xf>
    <xf numFmtId="165" fontId="6" fillId="0" borderId="0" xfId="2" applyNumberFormat="1" applyFont="1" applyAlignment="1">
      <alignment horizontal="center"/>
    </xf>
    <xf numFmtId="165" fontId="24" fillId="0" borderId="0" xfId="2" applyNumberFormat="1" applyFont="1" applyAlignment="1">
      <alignment horizontal="center" vertical="center"/>
    </xf>
    <xf numFmtId="0" fontId="24" fillId="0" borderId="1" xfId="0" applyFont="1" applyBorder="1" applyAlignment="1">
      <alignment horizontal="center" vertical="center" wrapText="1"/>
    </xf>
    <xf numFmtId="0" fontId="11" fillId="0" borderId="1" xfId="0" applyFont="1" applyBorder="1" applyAlignment="1">
      <alignment horizontal="center" vertical="center"/>
    </xf>
    <xf numFmtId="164" fontId="9" fillId="0" borderId="0" xfId="0" applyNumberFormat="1" applyFont="1" applyBorder="1" applyAlignment="1">
      <alignment vertical="center"/>
    </xf>
    <xf numFmtId="164" fontId="9" fillId="0" borderId="2" xfId="0" applyNumberFormat="1" applyFont="1" applyBorder="1" applyAlignment="1">
      <alignment vertical="center"/>
    </xf>
    <xf numFmtId="0" fontId="11" fillId="0" borderId="1" xfId="0" applyFont="1" applyBorder="1" applyAlignment="1">
      <alignment horizontal="center"/>
    </xf>
    <xf numFmtId="164" fontId="9" fillId="0" borderId="2" xfId="0" applyNumberFormat="1" applyFont="1" applyBorder="1"/>
    <xf numFmtId="0" fontId="24" fillId="0" borderId="1" xfId="0" applyFont="1" applyBorder="1"/>
    <xf numFmtId="0" fontId="9" fillId="0" borderId="0" xfId="0" applyFont="1" applyBorder="1"/>
    <xf numFmtId="0" fontId="9" fillId="0" borderId="2" xfId="0" applyFont="1" applyBorder="1"/>
    <xf numFmtId="164" fontId="24" fillId="0" borderId="0" xfId="1" applyNumberFormat="1" applyFont="1" applyBorder="1" applyAlignment="1">
      <alignment horizontal="center"/>
    </xf>
    <xf numFmtId="164" fontId="24" fillId="0" borderId="2" xfId="1" applyNumberFormat="1" applyFont="1" applyBorder="1" applyAlignment="1">
      <alignment horizontal="center"/>
    </xf>
    <xf numFmtId="0" fontId="9" fillId="0" borderId="1" xfId="0" applyNumberFormat="1" applyFont="1" applyBorder="1" applyAlignment="1">
      <alignment horizontal="center" vertical="center"/>
    </xf>
    <xf numFmtId="0" fontId="9" fillId="0" borderId="1" xfId="0" applyNumberFormat="1" applyFont="1" applyBorder="1" applyAlignment="1">
      <alignment horizontal="center"/>
    </xf>
    <xf numFmtId="0" fontId="24" fillId="0" borderId="1" xfId="0" applyNumberFormat="1" applyFont="1" applyBorder="1" applyAlignment="1">
      <alignment horizontal="center"/>
    </xf>
    <xf numFmtId="165" fontId="9" fillId="0" borderId="0" xfId="2" applyNumberFormat="1" applyFont="1" applyBorder="1" applyAlignment="1">
      <alignment horizontal="center" vertical="center"/>
    </xf>
    <xf numFmtId="165" fontId="24" fillId="0" borderId="0" xfId="2" applyNumberFormat="1" applyFont="1" applyBorder="1" applyAlignment="1">
      <alignment horizontal="center" vertical="center"/>
    </xf>
    <xf numFmtId="165" fontId="9" fillId="0" borderId="0" xfId="0" applyNumberFormat="1" applyFont="1" applyBorder="1" applyAlignment="1">
      <alignment horizontal="center" vertical="center"/>
    </xf>
    <xf numFmtId="165" fontId="24" fillId="0" borderId="0" xfId="0" applyNumberFormat="1" applyFont="1" applyBorder="1" applyAlignment="1">
      <alignment horizontal="center" vertical="center"/>
    </xf>
    <xf numFmtId="165" fontId="9" fillId="0" borderId="0" xfId="0" applyNumberFormat="1" applyFont="1" applyAlignment="1">
      <alignment horizontal="center" vertical="center"/>
    </xf>
    <xf numFmtId="165" fontId="24" fillId="0" borderId="0" xfId="0" applyNumberFormat="1" applyFont="1" applyAlignment="1">
      <alignment horizontal="center" vertical="center"/>
    </xf>
    <xf numFmtId="0" fontId="18" fillId="0" borderId="10" xfId="0" applyFont="1" applyBorder="1" applyAlignment="1">
      <alignment vertical="center"/>
    </xf>
    <xf numFmtId="0" fontId="5" fillId="0" borderId="6" xfId="2" applyNumberFormat="1" applyFont="1" applyFill="1" applyBorder="1" applyAlignment="1">
      <alignment horizontal="center" vertical="center" wrapText="1"/>
    </xf>
    <xf numFmtId="0" fontId="10" fillId="0" borderId="1" xfId="2" applyNumberFormat="1" applyFont="1" applyFill="1" applyBorder="1" applyAlignment="1">
      <alignment horizontal="center"/>
    </xf>
    <xf numFmtId="0" fontId="2" fillId="0" borderId="1" xfId="2" quotePrefix="1" applyNumberFormat="1" applyFont="1" applyFill="1" applyBorder="1" applyAlignment="1">
      <alignment horizontal="center"/>
    </xf>
    <xf numFmtId="0" fontId="2" fillId="0" borderId="1" xfId="2" applyNumberFormat="1" applyFont="1" applyFill="1" applyBorder="1" applyAlignment="1">
      <alignment horizontal="center"/>
    </xf>
    <xf numFmtId="0" fontId="2" fillId="0" borderId="1" xfId="1" quotePrefix="1" applyNumberFormat="1" applyFont="1" applyFill="1" applyBorder="1" applyAlignment="1">
      <alignment horizontal="center"/>
    </xf>
    <xf numFmtId="0" fontId="5" fillId="0" borderId="1" xfId="1" applyNumberFormat="1" applyFont="1" applyFill="1" applyBorder="1" applyAlignment="1">
      <alignment horizontal="center"/>
    </xf>
    <xf numFmtId="0" fontId="2" fillId="0" borderId="1" xfId="1" applyNumberFormat="1" applyFont="1" applyFill="1" applyBorder="1" applyAlignment="1">
      <alignment horizontal="center"/>
    </xf>
    <xf numFmtId="0" fontId="10" fillId="0" borderId="3" xfId="2" applyNumberFormat="1" applyFont="1" applyFill="1" applyBorder="1" applyAlignment="1">
      <alignment horizontal="center"/>
    </xf>
    <xf numFmtId="165" fontId="10" fillId="0" borderId="4" xfId="2" quotePrefix="1" applyNumberFormat="1" applyFont="1" applyFill="1" applyBorder="1" applyAlignment="1">
      <alignment horizontal="center"/>
    </xf>
    <xf numFmtId="9" fontId="5" fillId="0" borderId="7" xfId="2" applyFont="1" applyFill="1" applyBorder="1" applyAlignment="1">
      <alignment horizontal="center" vertical="center" wrapText="1"/>
    </xf>
    <xf numFmtId="9" fontId="1" fillId="0" borderId="4" xfId="2" applyFont="1" applyFill="1" applyBorder="1" applyAlignment="1">
      <alignment horizontal="center"/>
    </xf>
    <xf numFmtId="9" fontId="1" fillId="0" borderId="0" xfId="2" applyFont="1" applyFill="1" applyAlignment="1">
      <alignment horizontal="center"/>
    </xf>
    <xf numFmtId="164" fontId="0" fillId="0" borderId="0" xfId="0" applyNumberFormat="1" applyFill="1"/>
    <xf numFmtId="0" fontId="5" fillId="0" borderId="6" xfId="0" quotePrefix="1" applyNumberFormat="1" applyFont="1" applyBorder="1" applyAlignment="1">
      <alignment horizontal="center" vertical="center" wrapText="1"/>
    </xf>
    <xf numFmtId="0" fontId="5" fillId="0" borderId="7" xfId="0" quotePrefix="1" applyNumberFormat="1" applyFont="1" applyBorder="1" applyAlignment="1">
      <alignment horizontal="left" vertical="center" wrapText="1"/>
    </xf>
    <xf numFmtId="0" fontId="5" fillId="0" borderId="7" xfId="0" quotePrefix="1" applyNumberFormat="1" applyFont="1" applyBorder="1" applyAlignment="1">
      <alignment horizontal="center" vertical="center" wrapText="1"/>
    </xf>
    <xf numFmtId="164" fontId="5" fillId="0" borderId="7" xfId="1" quotePrefix="1" applyNumberFormat="1" applyFont="1" applyBorder="1" applyAlignment="1">
      <alignment horizontal="center" vertical="center" wrapText="1"/>
    </xf>
    <xf numFmtId="0" fontId="5" fillId="0" borderId="8" xfId="2" applyNumberFormat="1" applyFont="1" applyBorder="1" applyAlignment="1">
      <alignment horizontal="center" vertical="center" wrapText="1"/>
    </xf>
    <xf numFmtId="43" fontId="5" fillId="0" borderId="7" xfId="1" quotePrefix="1" applyFont="1" applyBorder="1" applyAlignment="1">
      <alignment horizontal="center" vertical="center" wrapText="1"/>
    </xf>
    <xf numFmtId="165" fontId="11" fillId="0" borderId="7" xfId="2" applyNumberFormat="1" applyFont="1" applyBorder="1" applyAlignment="1">
      <alignment horizontal="center" vertical="center" wrapText="1"/>
    </xf>
    <xf numFmtId="165" fontId="5" fillId="0" borderId="7" xfId="2" applyNumberFormat="1" applyFont="1" applyBorder="1" applyAlignment="1">
      <alignment horizontal="center" vertical="center" wrapText="1"/>
    </xf>
    <xf numFmtId="0" fontId="5" fillId="0" borderId="6" xfId="0" quotePrefix="1" applyNumberFormat="1" applyFont="1" applyBorder="1" applyAlignment="1">
      <alignment horizontal="left" vertical="center" wrapText="1"/>
    </xf>
    <xf numFmtId="165" fontId="5" fillId="0" borderId="8" xfId="2" applyNumberFormat="1" applyFont="1" applyBorder="1" applyAlignment="1">
      <alignment horizontal="center" vertical="center" wrapText="1"/>
    </xf>
    <xf numFmtId="0" fontId="5" fillId="0" borderId="7" xfId="0" quotePrefix="1" applyNumberFormat="1" applyFont="1" applyBorder="1" applyAlignment="1">
      <alignment vertical="center"/>
    </xf>
    <xf numFmtId="164" fontId="5" fillId="0" borderId="7" xfId="1" applyNumberFormat="1" applyFont="1" applyBorder="1" applyAlignment="1">
      <alignment horizontal="center" vertical="center" wrapText="1"/>
    </xf>
    <xf numFmtId="165" fontId="5" fillId="0" borderId="7" xfId="2" quotePrefix="1" applyNumberFormat="1" applyFont="1" applyBorder="1" applyAlignment="1">
      <alignment horizontal="center" vertical="center" wrapText="1"/>
    </xf>
    <xf numFmtId="165" fontId="5" fillId="0" borderId="0" xfId="2" quotePrefix="1" applyNumberFormat="1" applyFont="1" applyBorder="1" applyAlignment="1">
      <alignment horizontal="center"/>
    </xf>
    <xf numFmtId="164" fontId="10" fillId="7" borderId="0" xfId="1" quotePrefix="1" applyNumberFormat="1" applyFont="1" applyFill="1" applyBorder="1"/>
    <xf numFmtId="165" fontId="2" fillId="7" borderId="0" xfId="2" quotePrefix="1" applyNumberFormat="1" applyFont="1" applyFill="1" applyBorder="1" applyAlignment="1">
      <alignment horizontal="center"/>
    </xf>
    <xf numFmtId="164" fontId="10" fillId="7" borderId="0" xfId="1" quotePrefix="1" applyNumberFormat="1" applyFont="1" applyFill="1"/>
    <xf numFmtId="165" fontId="10" fillId="7" borderId="2" xfId="2" quotePrefix="1" applyNumberFormat="1" applyFont="1" applyFill="1" applyBorder="1" applyAlignment="1">
      <alignment horizontal="center"/>
    </xf>
    <xf numFmtId="43" fontId="10" fillId="0" borderId="0" xfId="1" quotePrefix="1" applyFont="1" applyBorder="1"/>
    <xf numFmtId="43" fontId="10" fillId="5" borderId="0" xfId="1" quotePrefix="1" applyFont="1" applyFill="1" applyBorder="1"/>
    <xf numFmtId="43" fontId="10" fillId="0" borderId="0" xfId="1" applyFont="1" applyBorder="1"/>
    <xf numFmtId="0" fontId="11" fillId="0" borderId="0" xfId="0" applyFont="1" applyBorder="1"/>
    <xf numFmtId="43" fontId="10" fillId="5" borderId="0" xfId="1" applyFont="1" applyFill="1" applyBorder="1"/>
    <xf numFmtId="164" fontId="5" fillId="0" borderId="0" xfId="1" applyNumberFormat="1" applyFont="1" applyBorder="1"/>
    <xf numFmtId="164" fontId="10" fillId="5" borderId="0" xfId="1" applyNumberFormat="1" applyFont="1" applyFill="1"/>
    <xf numFmtId="164" fontId="6" fillId="0" borderId="0" xfId="0" applyNumberFormat="1" applyFont="1" applyFill="1"/>
    <xf numFmtId="164" fontId="28" fillId="0" borderId="0" xfId="0" applyNumberFormat="1" applyFont="1" applyAlignment="1">
      <alignment horizontal="center" vertical="center" wrapText="1"/>
    </xf>
    <xf numFmtId="164" fontId="2" fillId="0" borderId="0" xfId="0" applyNumberFormat="1" applyFont="1" applyAlignment="1">
      <alignment vertical="center"/>
    </xf>
    <xf numFmtId="164" fontId="2" fillId="0" borderId="0" xfId="0" applyNumberFormat="1" applyFont="1"/>
    <xf numFmtId="164" fontId="5" fillId="0" borderId="0" xfId="0" applyNumberFormat="1" applyFont="1"/>
    <xf numFmtId="164" fontId="8" fillId="0" borderId="0" xfId="0" applyNumberFormat="1" applyFont="1"/>
    <xf numFmtId="0" fontId="8" fillId="0" borderId="0" xfId="0" applyFont="1"/>
    <xf numFmtId="165" fontId="0" fillId="0" borderId="0" xfId="2" applyNumberFormat="1" applyFont="1" applyAlignment="1">
      <alignment horizontal="center" vertical="center"/>
    </xf>
    <xf numFmtId="0" fontId="24" fillId="0" borderId="1" xfId="0" applyNumberFormat="1" applyFont="1" applyBorder="1" applyAlignment="1">
      <alignment horizontal="center" vertical="center"/>
    </xf>
    <xf numFmtId="164" fontId="24" fillId="0" borderId="0" xfId="1" applyNumberFormat="1" applyFont="1" applyAlignment="1">
      <alignment horizontal="center" vertical="center"/>
    </xf>
    <xf numFmtId="164" fontId="24" fillId="0" borderId="2" xfId="0" applyNumberFormat="1" applyFont="1" applyBorder="1" applyAlignment="1">
      <alignment vertical="center"/>
    </xf>
    <xf numFmtId="0" fontId="6" fillId="0" borderId="3" xfId="0" applyFont="1" applyBorder="1"/>
    <xf numFmtId="0" fontId="0" fillId="0" borderId="4" xfId="0" applyBorder="1"/>
    <xf numFmtId="0" fontId="0" fillId="0" borderId="4" xfId="0" applyBorder="1" applyAlignment="1">
      <alignment horizontal="center"/>
    </xf>
    <xf numFmtId="9" fontId="0" fillId="0" borderId="4" xfId="2" applyFont="1" applyBorder="1" applyAlignment="1">
      <alignment horizontal="center"/>
    </xf>
    <xf numFmtId="165" fontId="0" fillId="0" borderId="4" xfId="2" applyNumberFormat="1" applyFont="1" applyBorder="1" applyAlignment="1">
      <alignment horizontal="center"/>
    </xf>
    <xf numFmtId="0" fontId="0" fillId="0" borderId="4" xfId="0" applyNumberFormat="1" applyBorder="1" applyAlignment="1">
      <alignment horizontal="center"/>
    </xf>
    <xf numFmtId="164" fontId="0" fillId="0" borderId="4" xfId="0" applyNumberFormat="1" applyBorder="1"/>
    <xf numFmtId="0" fontId="0" fillId="0" borderId="5" xfId="0" applyBorder="1"/>
    <xf numFmtId="0" fontId="0" fillId="0" borderId="3" xfId="0" applyBorder="1" applyAlignment="1">
      <alignment horizontal="center"/>
    </xf>
    <xf numFmtId="0" fontId="0" fillId="0" borderId="3" xfId="0" applyNumberFormat="1" applyBorder="1" applyAlignment="1">
      <alignment horizontal="center"/>
    </xf>
    <xf numFmtId="43" fontId="11" fillId="0" borderId="7" xfId="1" applyFont="1" applyBorder="1" applyAlignment="1">
      <alignment horizontal="center" vertical="center" wrapText="1"/>
    </xf>
    <xf numFmtId="0" fontId="9" fillId="0" borderId="0" xfId="0" applyFont="1" applyFill="1" applyAlignment="1">
      <alignment vertical="center"/>
    </xf>
    <xf numFmtId="164" fontId="28" fillId="0" borderId="0" xfId="0" applyNumberFormat="1" applyFont="1" applyBorder="1" applyAlignment="1">
      <alignment horizontal="center" vertical="center" wrapText="1"/>
    </xf>
    <xf numFmtId="164" fontId="28" fillId="0" borderId="2" xfId="0" applyNumberFormat="1" applyFont="1" applyBorder="1" applyAlignment="1">
      <alignment horizontal="center" vertical="center" wrapText="1"/>
    </xf>
    <xf numFmtId="1" fontId="28" fillId="0" borderId="0" xfId="0" applyNumberFormat="1" applyFont="1" applyBorder="1" applyAlignment="1">
      <alignment horizontal="center" vertical="center" wrapText="1"/>
    </xf>
    <xf numFmtId="9" fontId="28" fillId="0" borderId="0" xfId="2" applyFont="1" applyBorder="1" applyAlignment="1">
      <alignment horizontal="center" vertical="center" wrapText="1"/>
    </xf>
    <xf numFmtId="165" fontId="28" fillId="0" borderId="0" xfId="2" applyNumberFormat="1" applyFont="1" applyBorder="1" applyAlignment="1">
      <alignment horizontal="center" vertical="center" wrapText="1"/>
    </xf>
    <xf numFmtId="164" fontId="28" fillId="0" borderId="0" xfId="1" applyNumberFormat="1" applyFont="1" applyBorder="1" applyAlignment="1">
      <alignment horizontal="center" vertical="center" wrapText="1"/>
    </xf>
    <xf numFmtId="0" fontId="28" fillId="0" borderId="1" xfId="0" applyNumberFormat="1" applyFont="1" applyBorder="1" applyAlignment="1">
      <alignment horizontal="center" vertical="center" wrapText="1"/>
    </xf>
    <xf numFmtId="165" fontId="28" fillId="0" borderId="0" xfId="0" applyNumberFormat="1" applyFont="1" applyBorder="1" applyAlignment="1">
      <alignment horizontal="center" vertical="center" wrapText="1"/>
    </xf>
    <xf numFmtId="164" fontId="28" fillId="0" borderId="2" xfId="1" applyNumberFormat="1" applyFont="1" applyBorder="1" applyAlignment="1">
      <alignment horizontal="center" vertical="center" wrapText="1"/>
    </xf>
    <xf numFmtId="0" fontId="28" fillId="0" borderId="0" xfId="1" applyNumberFormat="1" applyFont="1" applyBorder="1" applyAlignment="1">
      <alignment horizontal="center" vertical="center" wrapText="1"/>
    </xf>
    <xf numFmtId="1" fontId="28" fillId="0" borderId="1" xfId="0" applyNumberFormat="1" applyFon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xf>
    <xf numFmtId="0" fontId="18" fillId="0" borderId="0" xfId="0" applyFont="1" applyBorder="1" applyAlignment="1">
      <alignment horizontal="center" vertical="center"/>
    </xf>
    <xf numFmtId="0" fontId="18" fillId="0" borderId="2" xfId="0" applyFont="1" applyBorder="1" applyAlignment="1">
      <alignment horizontal="center" vertical="center"/>
    </xf>
    <xf numFmtId="0" fontId="20" fillId="0" borderId="0" xfId="0" applyFont="1" applyBorder="1" applyAlignment="1">
      <alignment horizontal="center" vertical="center"/>
    </xf>
    <xf numFmtId="0" fontId="20" fillId="0" borderId="2" xfId="0" applyFont="1" applyBorder="1" applyAlignment="1">
      <alignment horizontal="center" vertical="center"/>
    </xf>
    <xf numFmtId="0" fontId="2" fillId="7" borderId="0" xfId="0" applyFont="1" applyFill="1" applyAlignment="1">
      <alignment horizontal="left" vertical="center" wrapText="1"/>
    </xf>
    <xf numFmtId="0" fontId="10" fillId="0" borderId="0" xfId="0" applyFont="1" applyAlignment="1">
      <alignment horizontal="left" wrapText="1"/>
    </xf>
    <xf numFmtId="0" fontId="2" fillId="4" borderId="0" xfId="0" applyFont="1" applyFill="1" applyAlignment="1">
      <alignment horizontal="left" vertical="center" wrapText="1"/>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0" xfId="0" applyFont="1" applyFill="1" applyAlignment="1">
      <alignment horizontal="center" vertical="center"/>
    </xf>
    <xf numFmtId="43" fontId="18" fillId="0" borderId="11" xfId="1" applyFont="1" applyFill="1" applyBorder="1" applyAlignment="1">
      <alignment horizontal="center" vertical="center"/>
    </xf>
    <xf numFmtId="0" fontId="18" fillId="0" borderId="10" xfId="0" applyFont="1" applyFill="1" applyBorder="1" applyAlignment="1">
      <alignment horizontal="center" vertical="center"/>
    </xf>
    <xf numFmtId="0" fontId="18" fillId="0" borderId="11" xfId="0" applyFont="1" applyFill="1" applyBorder="1" applyAlignment="1">
      <alignment horizontal="center" vertical="center"/>
    </xf>
    <xf numFmtId="0" fontId="18" fillId="0" borderId="12" xfId="0" applyFont="1" applyFill="1" applyBorder="1" applyAlignment="1">
      <alignment horizontal="center" vertical="center"/>
    </xf>
    <xf numFmtId="164" fontId="18" fillId="0" borderId="11" xfId="1" applyNumberFormat="1" applyFont="1" applyFill="1" applyBorder="1" applyAlignment="1">
      <alignment horizontal="center" vertical="center"/>
    </xf>
    <xf numFmtId="0" fontId="25" fillId="0" borderId="0" xfId="0" applyFont="1" applyAlignment="1">
      <alignment horizontal="center"/>
    </xf>
    <xf numFmtId="43" fontId="25" fillId="0" borderId="1" xfId="0" applyNumberFormat="1" applyFont="1" applyBorder="1" applyAlignment="1">
      <alignment horizontal="center"/>
    </xf>
    <xf numFmtId="43" fontId="25" fillId="0" borderId="0" xfId="0" applyNumberFormat="1" applyFont="1" applyBorder="1" applyAlignment="1">
      <alignment horizontal="center"/>
    </xf>
    <xf numFmtId="0" fontId="25" fillId="0" borderId="1" xfId="0" applyFont="1" applyBorder="1" applyAlignment="1">
      <alignment horizontal="center"/>
    </xf>
    <xf numFmtId="0" fontId="25" fillId="0" borderId="0" xfId="0" applyFont="1" applyBorder="1" applyAlignment="1">
      <alignment horizontal="center"/>
    </xf>
    <xf numFmtId="0" fontId="25" fillId="0" borderId="2" xfId="0" applyFont="1" applyBorder="1" applyAlignment="1">
      <alignment horizontal="center"/>
    </xf>
    <xf numFmtId="0" fontId="25" fillId="0" borderId="1" xfId="0" applyNumberFormat="1" applyFont="1" applyBorder="1" applyAlignment="1">
      <alignment horizontal="center"/>
    </xf>
    <xf numFmtId="0" fontId="25" fillId="0" borderId="0" xfId="0" applyNumberFormat="1" applyFont="1" applyBorder="1" applyAlignment="1">
      <alignment horizontal="center"/>
    </xf>
    <xf numFmtId="0" fontId="25" fillId="0" borderId="2" xfId="0" applyNumberFormat="1" applyFont="1" applyBorder="1" applyAlignment="1">
      <alignment horizontal="center"/>
    </xf>
    <xf numFmtId="164" fontId="25" fillId="0" borderId="0" xfId="0" applyNumberFormat="1" applyFont="1" applyBorder="1" applyAlignment="1">
      <alignment horizontal="center"/>
    </xf>
    <xf numFmtId="0" fontId="6" fillId="0" borderId="0" xfId="0" applyFont="1" applyAlignment="1">
      <alignment horizontal="center"/>
    </xf>
    <xf numFmtId="0" fontId="0" fillId="0" borderId="0" xfId="0" applyAlignment="1">
      <alignment wrapText="1"/>
    </xf>
    <xf numFmtId="0" fontId="6" fillId="0" borderId="0" xfId="0" applyFont="1" applyAlignment="1">
      <alignment vertical="center"/>
    </xf>
    <xf numFmtId="0" fontId="0" fillId="0" borderId="0" xfId="0" applyAlignment="1">
      <alignment vertical="center" wrapText="1"/>
    </xf>
    <xf numFmtId="0" fontId="6" fillId="0" borderId="0" xfId="0" applyFont="1" applyAlignment="1">
      <alignment vertical="center" wrapText="1"/>
    </xf>
    <xf numFmtId="0" fontId="0" fillId="0" borderId="0" xfId="0" applyAlignment="1">
      <alignment horizontal="center" wrapText="1"/>
    </xf>
  </cellXfs>
  <cellStyles count="4">
    <cellStyle name="Comma" xfId="1" builtinId="3"/>
    <cellStyle name="Hyperlink" xfId="3" builtinId="8"/>
    <cellStyle name="Normal" xfId="0" builtinId="0"/>
    <cellStyle name="Percent" xfId="2" builtinId="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lehd.ces.census.gov/onthemap/" TargetMode="External"/><Relationship Id="rId13" Type="http://schemas.openxmlformats.org/officeDocument/2006/relationships/printerSettings" Target="../printerSettings/printerSettings2.bin"/><Relationship Id="rId3" Type="http://schemas.openxmlformats.org/officeDocument/2006/relationships/hyperlink" Target="http://www.census.gov/population/metro/data/def.html" TargetMode="External"/><Relationship Id="rId7" Type="http://schemas.openxmlformats.org/officeDocument/2006/relationships/hyperlink" Target="http://lehd.ces.census.gov/onthemap/" TargetMode="External"/><Relationship Id="rId12" Type="http://schemas.openxmlformats.org/officeDocument/2006/relationships/hyperlink" Target="http://www.census.gov/population/metro/data/def.html" TargetMode="External"/><Relationship Id="rId2" Type="http://schemas.openxmlformats.org/officeDocument/2006/relationships/hyperlink" Target="http://www.census.gov/population/metro/data/def.html" TargetMode="External"/><Relationship Id="rId1" Type="http://schemas.openxmlformats.org/officeDocument/2006/relationships/hyperlink" Target="http://www.census.gov/geo/maps-data/data/tiger-data.html" TargetMode="External"/><Relationship Id="rId6" Type="http://schemas.openxmlformats.org/officeDocument/2006/relationships/hyperlink" Target="http://www.census.gov/population/metro/data/def.html" TargetMode="External"/><Relationship Id="rId11" Type="http://schemas.openxmlformats.org/officeDocument/2006/relationships/hyperlink" Target="http://www.census.gov/geo/maps-data/data/tiger-data.html" TargetMode="External"/><Relationship Id="rId5" Type="http://schemas.openxmlformats.org/officeDocument/2006/relationships/hyperlink" Target="http://www.census.gov/population/metro/data/def.html" TargetMode="External"/><Relationship Id="rId10" Type="http://schemas.openxmlformats.org/officeDocument/2006/relationships/hyperlink" Target="http://lehd.ces.census.gov/onthemap/" TargetMode="External"/><Relationship Id="rId4" Type="http://schemas.openxmlformats.org/officeDocument/2006/relationships/hyperlink" Target="http://www.census.gov/population/metro/data/def.html" TargetMode="External"/><Relationship Id="rId9" Type="http://schemas.openxmlformats.org/officeDocument/2006/relationships/hyperlink" Target="http://lehd.ces.census.gov/onthema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election sqref="A1:B1"/>
    </sheetView>
  </sheetViews>
  <sheetFormatPr defaultRowHeight="15" x14ac:dyDescent="0.25"/>
  <cols>
    <col min="1" max="1" width="20.7109375" customWidth="1"/>
    <col min="2" max="2" width="100.7109375" customWidth="1"/>
  </cols>
  <sheetData>
    <row r="1" spans="1:2" x14ac:dyDescent="0.25">
      <c r="A1" s="618" t="s">
        <v>2386</v>
      </c>
      <c r="B1" s="618"/>
    </row>
    <row r="3" spans="1:2" ht="30" customHeight="1" x14ac:dyDescent="0.25">
      <c r="A3" s="623" t="s">
        <v>2375</v>
      </c>
      <c r="B3" s="623"/>
    </row>
    <row r="5" spans="1:2" s="276" customFormat="1" ht="90" x14ac:dyDescent="0.25">
      <c r="A5" s="620" t="s">
        <v>2376</v>
      </c>
      <c r="B5" s="621" t="s">
        <v>2378</v>
      </c>
    </row>
    <row r="6" spans="1:2" s="276" customFormat="1" x14ac:dyDescent="0.25">
      <c r="A6" s="620"/>
      <c r="B6" s="621"/>
    </row>
    <row r="7" spans="1:2" s="621" customFormat="1" ht="30" x14ac:dyDescent="0.25">
      <c r="A7" s="622" t="s">
        <v>2377</v>
      </c>
      <c r="B7" s="23" t="s">
        <v>2379</v>
      </c>
    </row>
    <row r="9" spans="1:2" s="276" customFormat="1" ht="45" x14ac:dyDescent="0.25">
      <c r="A9" s="620" t="s">
        <v>2380</v>
      </c>
      <c r="B9" s="621" t="s">
        <v>2381</v>
      </c>
    </row>
    <row r="11" spans="1:2" ht="30" x14ac:dyDescent="0.25">
      <c r="A11" s="41" t="s">
        <v>2382</v>
      </c>
      <c r="B11" s="619" t="s">
        <v>2384</v>
      </c>
    </row>
    <row r="13" spans="1:2" x14ac:dyDescent="0.25">
      <c r="A13" s="41" t="s">
        <v>2383</v>
      </c>
      <c r="B13" t="s">
        <v>2385</v>
      </c>
    </row>
  </sheetData>
  <mergeCells count="2">
    <mergeCell ref="A1:B1"/>
    <mergeCell ref="A3:B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755"/>
  <sheetViews>
    <sheetView zoomScale="90" zoomScaleNormal="90" workbookViewId="0">
      <pane ySplit="2" topLeftCell="A624" activePane="bottomLeft" state="frozen"/>
      <selection pane="bottomLeft" activeCell="L645" sqref="L645"/>
    </sheetView>
  </sheetViews>
  <sheetFormatPr defaultRowHeight="15" x14ac:dyDescent="0.25"/>
  <cols>
    <col min="1" max="1" width="7.140625" style="335" customWidth="1"/>
    <col min="2" max="2" width="9.140625" style="40"/>
    <col min="3" max="3" width="56.28515625" style="7" bestFit="1" customWidth="1"/>
    <col min="4" max="4" width="11.5703125" style="95" bestFit="1" customWidth="1"/>
    <col min="5" max="5" width="14.7109375" style="96" customWidth="1"/>
    <col min="6" max="6" width="13.28515625" style="8" customWidth="1"/>
    <col min="7" max="7" width="14.28515625" style="36" customWidth="1"/>
    <col min="8" max="8" width="14.28515625" style="1" bestFit="1" customWidth="1"/>
    <col min="9" max="9" width="12.140625" style="1" customWidth="1"/>
    <col min="10" max="10" width="11.42578125" style="99" customWidth="1"/>
    <col min="11" max="11" width="9.28515625" style="40" customWidth="1"/>
    <col min="12" max="12" width="72.140625" style="30" bestFit="1" customWidth="1"/>
    <col min="13" max="13" width="10" style="102" customWidth="1"/>
    <col min="14" max="14" width="16.28515625" style="36" customWidth="1"/>
    <col min="15" max="15" width="13.42578125" style="34" customWidth="1"/>
    <col min="16" max="16" width="15.7109375" style="36" bestFit="1" customWidth="1"/>
    <col min="17" max="17" width="14.42578125" style="34" bestFit="1" customWidth="1"/>
    <col min="18" max="18" width="13.7109375" style="36" customWidth="1"/>
    <col min="19" max="19" width="13.7109375" style="18" customWidth="1"/>
    <col min="20" max="20" width="66.5703125" style="30" bestFit="1" customWidth="1"/>
    <col min="21" max="21" width="15.85546875" style="36" customWidth="1"/>
    <col min="22" max="22" width="13.5703125" style="18" customWidth="1"/>
    <col min="23" max="23" width="17.140625" style="36" customWidth="1"/>
    <col min="24" max="24" width="17.140625" style="34" customWidth="1"/>
    <col min="25" max="25" width="15" style="36" customWidth="1"/>
    <col min="26" max="26" width="13.5703125" style="18" customWidth="1"/>
    <col min="27" max="27" width="29.140625" style="37" customWidth="1"/>
    <col min="28" max="28" width="15.7109375" style="1" customWidth="1"/>
    <col min="29" max="29" width="13.140625" style="34" customWidth="1"/>
    <col min="30" max="30" width="17.140625" style="36" customWidth="1"/>
    <col min="31" max="31" width="17.140625" style="34" customWidth="1"/>
    <col min="32" max="32" width="15" style="36" customWidth="1"/>
    <col min="33" max="33" width="13.5703125" style="18" customWidth="1"/>
    <col min="34" max="34" width="72.140625" style="30" bestFit="1" customWidth="1"/>
    <col min="35" max="35" width="13" style="36" bestFit="1" customWidth="1"/>
    <col min="36" max="36" width="14" style="124" customWidth="1"/>
    <col min="37" max="37" width="15.7109375" style="124" customWidth="1"/>
    <col min="38" max="38" width="14" style="124" customWidth="1"/>
    <col min="39" max="39" width="15" style="36" customWidth="1"/>
    <col min="40" max="40" width="15.28515625" style="18" customWidth="1"/>
    <col min="41" max="41" width="12.5703125" style="70" customWidth="1"/>
    <col min="42" max="42" width="10" style="70" bestFit="1" customWidth="1"/>
    <col min="43" max="43" width="8.7109375" style="70" bestFit="1" customWidth="1"/>
    <col min="44" max="77" width="9.140625" style="70"/>
  </cols>
  <sheetData>
    <row r="1" spans="1:131" s="123" customFormat="1" ht="32.25" customHeight="1" x14ac:dyDescent="0.25">
      <c r="A1" s="592" t="s">
        <v>2093</v>
      </c>
      <c r="B1" s="592"/>
      <c r="C1" s="592"/>
      <c r="D1" s="592"/>
      <c r="E1" s="592"/>
      <c r="F1" s="592"/>
      <c r="G1" s="592"/>
      <c r="H1" s="592"/>
      <c r="I1" s="592"/>
      <c r="J1" s="593"/>
      <c r="K1" s="590" t="s">
        <v>2094</v>
      </c>
      <c r="L1" s="590"/>
      <c r="M1" s="590"/>
      <c r="N1" s="590"/>
      <c r="O1" s="590"/>
      <c r="P1" s="590"/>
      <c r="Q1" s="590"/>
      <c r="R1" s="590"/>
      <c r="S1" s="590"/>
      <c r="T1" s="591" t="s">
        <v>2097</v>
      </c>
      <c r="U1" s="592"/>
      <c r="V1" s="592"/>
      <c r="W1" s="592"/>
      <c r="X1" s="592"/>
      <c r="Y1" s="592"/>
      <c r="Z1" s="593"/>
      <c r="AA1" s="590" t="s">
        <v>2098</v>
      </c>
      <c r="AB1" s="590"/>
      <c r="AC1" s="590"/>
      <c r="AD1" s="590"/>
      <c r="AE1" s="590"/>
      <c r="AF1" s="590"/>
      <c r="AG1" s="590"/>
      <c r="AH1" s="591" t="s">
        <v>2101</v>
      </c>
      <c r="AI1" s="594"/>
      <c r="AJ1" s="594"/>
      <c r="AK1" s="594"/>
      <c r="AL1" s="594"/>
      <c r="AM1" s="594"/>
      <c r="AN1" s="595"/>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row>
    <row r="2" spans="1:131" s="493" customFormat="1" ht="51" x14ac:dyDescent="0.25">
      <c r="A2" s="362" t="s">
        <v>2110</v>
      </c>
      <c r="B2" s="531" t="s">
        <v>2085</v>
      </c>
      <c r="C2" s="532" t="s">
        <v>1447</v>
      </c>
      <c r="D2" s="577" t="s">
        <v>556</v>
      </c>
      <c r="E2" s="534" t="s">
        <v>558</v>
      </c>
      <c r="F2" s="533" t="s">
        <v>557</v>
      </c>
      <c r="G2" s="534" t="s">
        <v>2087</v>
      </c>
      <c r="H2" s="534" t="s">
        <v>2088</v>
      </c>
      <c r="I2" s="534" t="s">
        <v>2089</v>
      </c>
      <c r="J2" s="535" t="s">
        <v>996</v>
      </c>
      <c r="K2" s="533" t="s">
        <v>1448</v>
      </c>
      <c r="L2" s="532" t="s">
        <v>991</v>
      </c>
      <c r="M2" s="536" t="s">
        <v>995</v>
      </c>
      <c r="N2" s="534" t="s">
        <v>992</v>
      </c>
      <c r="O2" s="537" t="s">
        <v>993</v>
      </c>
      <c r="P2" s="376" t="s">
        <v>2091</v>
      </c>
      <c r="Q2" s="538" t="s">
        <v>2092</v>
      </c>
      <c r="R2" s="534" t="s">
        <v>2090</v>
      </c>
      <c r="S2" s="538" t="s">
        <v>555</v>
      </c>
      <c r="T2" s="539" t="s">
        <v>2095</v>
      </c>
      <c r="U2" s="534" t="s">
        <v>2364</v>
      </c>
      <c r="V2" s="538" t="s">
        <v>993</v>
      </c>
      <c r="W2" s="376" t="s">
        <v>2373</v>
      </c>
      <c r="X2" s="538" t="s">
        <v>2226</v>
      </c>
      <c r="Y2" s="534" t="s">
        <v>2372</v>
      </c>
      <c r="Z2" s="540" t="s">
        <v>555</v>
      </c>
      <c r="AA2" s="541" t="s">
        <v>994</v>
      </c>
      <c r="AB2" s="534" t="s">
        <v>2363</v>
      </c>
      <c r="AC2" s="538" t="s">
        <v>993</v>
      </c>
      <c r="AD2" s="376" t="s">
        <v>2365</v>
      </c>
      <c r="AE2" s="538" t="s">
        <v>2227</v>
      </c>
      <c r="AF2" s="542" t="s">
        <v>2374</v>
      </c>
      <c r="AG2" s="538" t="s">
        <v>555</v>
      </c>
      <c r="AH2" s="539" t="s">
        <v>2102</v>
      </c>
      <c r="AI2" s="534" t="s">
        <v>2370</v>
      </c>
      <c r="AJ2" s="543" t="s">
        <v>993</v>
      </c>
      <c r="AK2" s="376" t="s">
        <v>2367</v>
      </c>
      <c r="AL2" s="543" t="s">
        <v>2256</v>
      </c>
      <c r="AM2" s="542" t="s">
        <v>2104</v>
      </c>
      <c r="AN2" s="540" t="s">
        <v>555</v>
      </c>
      <c r="AO2" s="578"/>
      <c r="AP2" s="578"/>
      <c r="AQ2" s="578"/>
      <c r="AR2" s="578"/>
      <c r="AS2" s="578"/>
      <c r="AT2" s="578"/>
      <c r="AU2" s="578"/>
      <c r="AV2" s="578"/>
      <c r="AW2" s="578"/>
      <c r="AX2" s="578"/>
      <c r="AY2" s="578"/>
      <c r="AZ2" s="578"/>
      <c r="BA2" s="578"/>
      <c r="BB2" s="578"/>
      <c r="BC2" s="578"/>
      <c r="BD2" s="578"/>
      <c r="BE2" s="578"/>
      <c r="BF2" s="578"/>
      <c r="BG2" s="578"/>
      <c r="BH2" s="578"/>
      <c r="BI2" s="578"/>
      <c r="BJ2" s="578"/>
      <c r="BK2" s="578"/>
      <c r="BL2" s="578"/>
      <c r="BM2" s="578"/>
      <c r="BN2" s="578"/>
      <c r="BO2" s="578"/>
      <c r="BP2" s="578"/>
      <c r="BQ2" s="578"/>
      <c r="BR2" s="578"/>
      <c r="BS2" s="578"/>
      <c r="BT2" s="578"/>
      <c r="BU2" s="578"/>
      <c r="BV2" s="578"/>
      <c r="BW2" s="578"/>
      <c r="BX2" s="578"/>
      <c r="BY2" s="578"/>
    </row>
    <row r="3" spans="1:131" x14ac:dyDescent="0.25">
      <c r="B3" s="55" t="s">
        <v>1449</v>
      </c>
      <c r="C3" s="49" t="s">
        <v>559</v>
      </c>
      <c r="D3" s="549">
        <v>2759.31640625</v>
      </c>
      <c r="E3" s="56">
        <v>165252</v>
      </c>
      <c r="F3" s="50" t="s">
        <v>560</v>
      </c>
      <c r="G3" s="51">
        <v>63489</v>
      </c>
      <c r="H3" s="51">
        <v>60473</v>
      </c>
      <c r="I3" s="150">
        <f>H3-G3</f>
        <v>-3016</v>
      </c>
      <c r="J3" s="151">
        <v>1</v>
      </c>
      <c r="K3" s="28" t="s">
        <v>561</v>
      </c>
      <c r="L3" s="2" t="s">
        <v>553</v>
      </c>
      <c r="M3" s="29">
        <v>110.80889129638672</v>
      </c>
      <c r="N3" s="119">
        <v>117063</v>
      </c>
      <c r="O3" s="32">
        <f>N3/E3</f>
        <v>0.70839082129111897</v>
      </c>
      <c r="P3" s="31">
        <v>43424</v>
      </c>
      <c r="Q3" s="32">
        <f>P3/N3</f>
        <v>0.37094555922879136</v>
      </c>
      <c r="R3" s="31">
        <v>48135</v>
      </c>
      <c r="S3" s="32">
        <f>R3/H3</f>
        <v>0.79597506325136835</v>
      </c>
      <c r="T3" s="190" t="s">
        <v>553</v>
      </c>
      <c r="U3" s="56">
        <v>117063</v>
      </c>
      <c r="V3" s="191">
        <v>0.70839082129111897</v>
      </c>
      <c r="W3" s="31">
        <v>43424</v>
      </c>
      <c r="X3" s="32">
        <f>W3/U3</f>
        <v>0.37094555922879136</v>
      </c>
      <c r="Y3" s="56">
        <v>48135</v>
      </c>
      <c r="Z3" s="192">
        <v>0.79597506325136835</v>
      </c>
      <c r="AA3" s="30"/>
      <c r="AB3" s="5"/>
      <c r="AC3" s="31"/>
      <c r="AD3" s="31"/>
      <c r="AE3" s="32"/>
      <c r="AF3" s="31"/>
      <c r="AG3" s="32"/>
      <c r="AH3" s="190" t="s">
        <v>553</v>
      </c>
      <c r="AI3" s="56">
        <v>117063</v>
      </c>
      <c r="AJ3" s="222">
        <v>0.70839082129111897</v>
      </c>
      <c r="AK3" s="31">
        <v>43424</v>
      </c>
      <c r="AL3" s="222">
        <f>AK3/G3</f>
        <v>0.68396100111830394</v>
      </c>
      <c r="AM3" s="56">
        <v>48135</v>
      </c>
      <c r="AN3" s="192">
        <v>0.79597506325136835</v>
      </c>
    </row>
    <row r="4" spans="1:131" s="70" customFormat="1" x14ac:dyDescent="0.25">
      <c r="A4" s="335"/>
      <c r="B4" s="165" t="s">
        <v>1583</v>
      </c>
      <c r="C4" s="57" t="s">
        <v>562</v>
      </c>
      <c r="D4" s="271">
        <v>924.629150390625</v>
      </c>
      <c r="E4" s="60">
        <v>703200</v>
      </c>
      <c r="F4" s="169" t="s">
        <v>563</v>
      </c>
      <c r="G4" s="60">
        <v>296707</v>
      </c>
      <c r="H4" s="60">
        <v>302948</v>
      </c>
      <c r="I4" s="164">
        <f>H4-G4</f>
        <v>6241</v>
      </c>
      <c r="J4" s="170">
        <v>1</v>
      </c>
      <c r="K4" s="66" t="s">
        <v>564</v>
      </c>
      <c r="L4" s="65" t="s">
        <v>552</v>
      </c>
      <c r="M4" s="67">
        <v>62.302116394042969</v>
      </c>
      <c r="N4" s="121">
        <v>199110</v>
      </c>
      <c r="O4" s="46">
        <f>N4/E4</f>
        <v>0.2831484641638225</v>
      </c>
      <c r="P4" s="35">
        <v>76940</v>
      </c>
      <c r="Q4" s="46">
        <f>P4/N4</f>
        <v>0.38641956707347697</v>
      </c>
      <c r="R4" s="35">
        <v>100507</v>
      </c>
      <c r="S4" s="46">
        <f>R4/H4</f>
        <v>0.33176320688699051</v>
      </c>
      <c r="T4" s="204" t="s">
        <v>552</v>
      </c>
      <c r="U4" s="60">
        <v>199110</v>
      </c>
      <c r="V4" s="207">
        <v>0.2831484641638225</v>
      </c>
      <c r="W4" s="35">
        <v>76940</v>
      </c>
      <c r="X4" s="46">
        <f>W4/U4</f>
        <v>0.38641956707347697</v>
      </c>
      <c r="Y4" s="60">
        <v>100507</v>
      </c>
      <c r="Z4" s="208">
        <v>0.33176320688699051</v>
      </c>
      <c r="AA4" s="68"/>
      <c r="AB4" s="24"/>
      <c r="AC4" s="35"/>
      <c r="AD4" s="35"/>
      <c r="AE4" s="46"/>
      <c r="AF4" s="35"/>
      <c r="AG4" s="46"/>
      <c r="AH4" s="204" t="s">
        <v>552</v>
      </c>
      <c r="AI4" s="60">
        <v>199110</v>
      </c>
      <c r="AJ4" s="207">
        <v>0.2831484641638225</v>
      </c>
      <c r="AK4" s="35">
        <v>76940</v>
      </c>
      <c r="AL4" s="222">
        <f t="shared" ref="AL4:AL65" si="0">AK4/G4</f>
        <v>0.25931305968514395</v>
      </c>
      <c r="AM4" s="60">
        <v>100507</v>
      </c>
      <c r="AN4" s="208">
        <v>0.33176320688699051</v>
      </c>
      <c r="AO4" s="71"/>
      <c r="AP4" s="64"/>
      <c r="AQ4" s="72"/>
    </row>
    <row r="5" spans="1:131" x14ac:dyDescent="0.25">
      <c r="B5" s="55" t="s">
        <v>1450</v>
      </c>
      <c r="C5" s="49" t="s">
        <v>565</v>
      </c>
      <c r="D5" s="549">
        <v>1959.82666015625</v>
      </c>
      <c r="E5" s="56">
        <v>157308</v>
      </c>
      <c r="F5" s="54" t="s">
        <v>560</v>
      </c>
      <c r="G5" s="56">
        <v>56498</v>
      </c>
      <c r="H5" s="56">
        <v>57255</v>
      </c>
      <c r="I5" s="150">
        <f>H5-G5</f>
        <v>757</v>
      </c>
      <c r="J5" s="151">
        <v>1</v>
      </c>
      <c r="K5" s="28" t="s">
        <v>566</v>
      </c>
      <c r="L5" s="2" t="s">
        <v>549</v>
      </c>
      <c r="M5" s="29">
        <v>55.909294128417969</v>
      </c>
      <c r="N5" s="119">
        <v>77434</v>
      </c>
      <c r="O5" s="32">
        <f t="shared" ref="O5:O79" si="1">N5/E5</f>
        <v>0.49224451394716101</v>
      </c>
      <c r="P5" s="31">
        <v>24828</v>
      </c>
      <c r="Q5" s="32">
        <f t="shared" ref="Q5:Q79" si="2">P5/N5</f>
        <v>0.3206343466694217</v>
      </c>
      <c r="R5" s="31">
        <v>33157</v>
      </c>
      <c r="S5" s="32">
        <f t="shared" ref="S5:S79" si="3">R5/H5</f>
        <v>0.57911099467295435</v>
      </c>
      <c r="T5" s="190" t="s">
        <v>549</v>
      </c>
      <c r="U5" s="56">
        <v>77434</v>
      </c>
      <c r="V5" s="191">
        <v>0.49224451394716101</v>
      </c>
      <c r="W5" s="31">
        <v>24828</v>
      </c>
      <c r="X5" s="32">
        <f t="shared" ref="X5:X17" si="4">W5/U5</f>
        <v>0.3206343466694217</v>
      </c>
      <c r="Y5" s="56">
        <v>33157</v>
      </c>
      <c r="Z5" s="192">
        <v>0.57911099467295435</v>
      </c>
      <c r="AA5" s="30"/>
      <c r="AB5" s="5"/>
      <c r="AC5" s="31"/>
      <c r="AD5" s="31"/>
      <c r="AE5" s="32"/>
      <c r="AF5" s="31"/>
      <c r="AG5" s="32"/>
      <c r="AH5" s="190" t="s">
        <v>549</v>
      </c>
      <c r="AI5" s="56">
        <v>77434</v>
      </c>
      <c r="AJ5" s="191">
        <v>0.49224451394716101</v>
      </c>
      <c r="AK5" s="31">
        <v>24828</v>
      </c>
      <c r="AL5" s="222">
        <f t="shared" si="0"/>
        <v>0.43944918404191297</v>
      </c>
      <c r="AM5" s="56">
        <v>33157</v>
      </c>
      <c r="AN5" s="192">
        <v>0.57911099467295435</v>
      </c>
    </row>
    <row r="6" spans="1:131" s="83" customFormat="1" x14ac:dyDescent="0.25">
      <c r="A6" s="335"/>
      <c r="B6" s="152" t="s">
        <v>1451</v>
      </c>
      <c r="C6" s="153" t="s">
        <v>1452</v>
      </c>
      <c r="D6" s="550">
        <v>2303.91162109375</v>
      </c>
      <c r="E6" s="174">
        <v>116672</v>
      </c>
      <c r="F6" s="173" t="s">
        <v>560</v>
      </c>
      <c r="G6" s="154">
        <v>45456</v>
      </c>
      <c r="H6" s="154">
        <v>38626</v>
      </c>
      <c r="I6" s="175">
        <f>H6-G6</f>
        <v>-6830</v>
      </c>
      <c r="J6" s="155">
        <v>1</v>
      </c>
      <c r="K6" s="85" t="s">
        <v>1453</v>
      </c>
      <c r="L6" s="77" t="s">
        <v>549</v>
      </c>
      <c r="M6" s="81">
        <v>16.032967551691897</v>
      </c>
      <c r="N6" s="120">
        <v>50158</v>
      </c>
      <c r="O6" s="87">
        <f t="shared" si="1"/>
        <v>0.42990606143719146</v>
      </c>
      <c r="P6" s="86">
        <v>19305</v>
      </c>
      <c r="Q6" s="87">
        <f t="shared" si="2"/>
        <v>0.38488376729534668</v>
      </c>
      <c r="R6" s="86">
        <v>16434</v>
      </c>
      <c r="S6" s="87">
        <f t="shared" si="3"/>
        <v>0.42546471288769222</v>
      </c>
      <c r="T6" s="193" t="s">
        <v>549</v>
      </c>
      <c r="U6" s="174">
        <v>50158</v>
      </c>
      <c r="V6" s="194">
        <v>0.42990606143719146</v>
      </c>
      <c r="W6" s="86">
        <v>19305</v>
      </c>
      <c r="X6" s="87">
        <f t="shared" si="4"/>
        <v>0.38488376729534668</v>
      </c>
      <c r="Y6" s="174">
        <v>16434</v>
      </c>
      <c r="Z6" s="195">
        <v>0.42546471288769222</v>
      </c>
      <c r="AA6" s="88"/>
      <c r="AB6" s="555"/>
      <c r="AC6" s="82"/>
      <c r="AD6" s="86"/>
      <c r="AE6" s="87"/>
      <c r="AF6" s="86"/>
      <c r="AG6" s="82"/>
      <c r="AH6" s="193" t="s">
        <v>549</v>
      </c>
      <c r="AI6" s="174">
        <v>50158</v>
      </c>
      <c r="AJ6" s="194">
        <v>0.42990606143719146</v>
      </c>
      <c r="AK6" s="86">
        <v>19305</v>
      </c>
      <c r="AL6" s="224">
        <f t="shared" si="0"/>
        <v>0.42469640971488914</v>
      </c>
      <c r="AM6" s="174">
        <v>16434</v>
      </c>
      <c r="AN6" s="210">
        <v>0.42546471288769222</v>
      </c>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row>
    <row r="7" spans="1:131" x14ac:dyDescent="0.25">
      <c r="A7" s="335">
        <v>104</v>
      </c>
      <c r="B7" s="55" t="s">
        <v>1454</v>
      </c>
      <c r="C7" s="49" t="s">
        <v>997</v>
      </c>
      <c r="D7" s="549">
        <v>2872.679931640625</v>
      </c>
      <c r="E7" s="56">
        <v>870716</v>
      </c>
      <c r="F7" s="50" t="s">
        <v>563</v>
      </c>
      <c r="G7" s="51">
        <v>395114</v>
      </c>
      <c r="H7" s="51">
        <v>412385</v>
      </c>
      <c r="I7" s="51">
        <f>H7-G7</f>
        <v>17271</v>
      </c>
      <c r="J7" s="156">
        <v>3</v>
      </c>
      <c r="K7" s="28" t="s">
        <v>998</v>
      </c>
      <c r="L7" s="2" t="s">
        <v>549</v>
      </c>
      <c r="M7" s="29">
        <v>21.806787490844727</v>
      </c>
      <c r="N7" s="119">
        <v>97856</v>
      </c>
      <c r="O7" s="32">
        <f t="shared" si="1"/>
        <v>0.11238566880590227</v>
      </c>
      <c r="P7" s="31">
        <v>39695</v>
      </c>
      <c r="Q7" s="32">
        <f t="shared" si="2"/>
        <v>0.40564707325049054</v>
      </c>
      <c r="R7" s="31">
        <v>109329</v>
      </c>
      <c r="S7" s="32">
        <f t="shared" si="3"/>
        <v>0.26511391054475791</v>
      </c>
      <c r="T7" s="190" t="s">
        <v>549</v>
      </c>
      <c r="U7" s="56">
        <v>97856</v>
      </c>
      <c r="V7" s="52">
        <v>0.11238566880590227</v>
      </c>
      <c r="W7" s="31">
        <v>39695</v>
      </c>
      <c r="X7" s="32">
        <f t="shared" si="4"/>
        <v>0.40564707325049054</v>
      </c>
      <c r="Y7" s="56">
        <v>109329</v>
      </c>
      <c r="Z7" s="196">
        <v>0.26511391054475791</v>
      </c>
      <c r="AA7" s="3"/>
      <c r="AB7" s="5"/>
      <c r="AD7" s="31"/>
      <c r="AE7" s="32"/>
      <c r="AF7" s="31"/>
      <c r="AG7" s="34"/>
      <c r="AH7" s="190" t="s">
        <v>549</v>
      </c>
      <c r="AI7" s="56">
        <v>97856</v>
      </c>
      <c r="AJ7" s="222">
        <v>0.11238566880590227</v>
      </c>
      <c r="AK7" s="31">
        <v>39695</v>
      </c>
      <c r="AL7" s="222">
        <f t="shared" si="0"/>
        <v>0.10046467601755443</v>
      </c>
      <c r="AM7" s="56">
        <v>109329</v>
      </c>
      <c r="AN7" s="192">
        <v>0.26511391054475791</v>
      </c>
      <c r="AO7" s="71"/>
      <c r="AP7" s="73"/>
      <c r="AQ7" s="72"/>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row>
    <row r="8" spans="1:131" x14ac:dyDescent="0.25">
      <c r="B8" s="157"/>
      <c r="C8" s="158"/>
      <c r="D8" s="551"/>
      <c r="E8" s="58"/>
      <c r="F8" s="50"/>
      <c r="G8" s="51"/>
      <c r="H8" s="51"/>
      <c r="I8" s="51"/>
      <c r="J8" s="156"/>
      <c r="K8" s="28" t="s">
        <v>999</v>
      </c>
      <c r="L8" s="33" t="s">
        <v>554</v>
      </c>
      <c r="M8" s="29">
        <v>10.943330764770508</v>
      </c>
      <c r="N8" s="31">
        <v>66135</v>
      </c>
      <c r="O8" s="32">
        <f>N8/E7</f>
        <v>7.5954731508321882E-2</v>
      </c>
      <c r="P8" s="31">
        <v>27028</v>
      </c>
      <c r="Q8" s="32">
        <f t="shared" si="2"/>
        <v>0.40867921675361002</v>
      </c>
      <c r="R8" s="31">
        <v>26678</v>
      </c>
      <c r="S8" s="32">
        <f>R8/H7</f>
        <v>6.4691974732349625E-2</v>
      </c>
      <c r="T8" s="197"/>
      <c r="U8" s="58"/>
      <c r="V8" s="52"/>
      <c r="W8" s="31"/>
      <c r="X8" s="32"/>
      <c r="Y8" s="56"/>
      <c r="Z8" s="196"/>
      <c r="AA8" s="33" t="s">
        <v>554</v>
      </c>
      <c r="AB8" s="31">
        <v>66135</v>
      </c>
      <c r="AC8" s="34">
        <v>7.5954731508321882E-2</v>
      </c>
      <c r="AD8" s="31">
        <v>27028</v>
      </c>
      <c r="AE8" s="32">
        <f t="shared" ref="AE8:AE13" si="5">AD8/AB8</f>
        <v>0.40867921675361002</v>
      </c>
      <c r="AF8" s="31">
        <v>26678</v>
      </c>
      <c r="AG8" s="34">
        <v>6.4691974732349625E-2</v>
      </c>
      <c r="AH8" s="215"/>
      <c r="AI8" s="56"/>
      <c r="AJ8" s="222"/>
      <c r="AK8" s="31"/>
      <c r="AL8" s="222"/>
      <c r="AM8" s="56"/>
      <c r="AN8" s="192"/>
      <c r="AO8" s="71"/>
      <c r="AP8" s="73"/>
      <c r="AQ8" s="72"/>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row>
    <row r="9" spans="1:131" x14ac:dyDescent="0.25">
      <c r="B9" s="157"/>
      <c r="C9" s="158"/>
      <c r="D9" s="551"/>
      <c r="E9" s="58"/>
      <c r="F9" s="50"/>
      <c r="G9" s="51"/>
      <c r="H9" s="51"/>
      <c r="I9" s="51"/>
      <c r="J9" s="156"/>
      <c r="K9" s="28" t="s">
        <v>1000</v>
      </c>
      <c r="L9" s="33" t="s">
        <v>419</v>
      </c>
      <c r="M9" s="29">
        <v>10.998188018798828</v>
      </c>
      <c r="N9" s="31">
        <v>50129</v>
      </c>
      <c r="O9" s="32">
        <f>N9/E7</f>
        <v>5.7572159004773082E-2</v>
      </c>
      <c r="P9" s="31">
        <v>20248</v>
      </c>
      <c r="Q9" s="32">
        <f t="shared" si="2"/>
        <v>0.40391789183905524</v>
      </c>
      <c r="R9" s="31">
        <v>22100</v>
      </c>
      <c r="S9" s="32">
        <f>R9/H7</f>
        <v>5.3590698012779318E-2</v>
      </c>
      <c r="T9" s="197"/>
      <c r="U9" s="58"/>
      <c r="V9" s="52"/>
      <c r="W9" s="31"/>
      <c r="X9" s="32"/>
      <c r="Y9" s="56"/>
      <c r="Z9" s="196"/>
      <c r="AA9" s="33" t="s">
        <v>419</v>
      </c>
      <c r="AB9" s="31">
        <v>50129</v>
      </c>
      <c r="AC9" s="34">
        <v>5.7572159004773082E-2</v>
      </c>
      <c r="AD9" s="31">
        <v>20248</v>
      </c>
      <c r="AE9" s="32">
        <f t="shared" si="5"/>
        <v>0.40391789183905524</v>
      </c>
      <c r="AF9" s="31">
        <v>22100</v>
      </c>
      <c r="AG9" s="34">
        <v>5.3590698012779318E-2</v>
      </c>
      <c r="AH9" s="215"/>
      <c r="AI9" s="56"/>
      <c r="AJ9" s="222"/>
      <c r="AK9" s="31"/>
      <c r="AL9" s="222"/>
      <c r="AM9" s="56"/>
      <c r="AN9" s="192"/>
      <c r="AO9" s="71"/>
      <c r="AP9" s="73"/>
      <c r="AQ9" s="72"/>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row>
    <row r="10" spans="1:131" x14ac:dyDescent="0.25">
      <c r="A10" s="335">
        <v>106</v>
      </c>
      <c r="B10" s="55" t="s">
        <v>1455</v>
      </c>
      <c r="C10" s="49" t="s">
        <v>567</v>
      </c>
      <c r="D10" s="549">
        <v>9298.2197265625</v>
      </c>
      <c r="E10" s="56">
        <v>887077</v>
      </c>
      <c r="F10" s="54" t="s">
        <v>563</v>
      </c>
      <c r="G10" s="56">
        <v>349744</v>
      </c>
      <c r="H10" s="56">
        <v>359003</v>
      </c>
      <c r="I10" s="150">
        <f>H10-G10</f>
        <v>9259</v>
      </c>
      <c r="J10" s="151">
        <v>1</v>
      </c>
      <c r="K10" s="28" t="s">
        <v>568</v>
      </c>
      <c r="L10" s="2" t="s">
        <v>546</v>
      </c>
      <c r="M10" s="29">
        <v>181.59719848632812</v>
      </c>
      <c r="N10" s="119">
        <v>545852</v>
      </c>
      <c r="O10" s="32">
        <f t="shared" si="1"/>
        <v>0.61533778916599124</v>
      </c>
      <c r="P10" s="31">
        <v>205683</v>
      </c>
      <c r="Q10" s="32">
        <f t="shared" si="2"/>
        <v>0.37681093043535613</v>
      </c>
      <c r="R10" s="31">
        <v>283286</v>
      </c>
      <c r="S10" s="32">
        <f t="shared" si="3"/>
        <v>0.78909089896184714</v>
      </c>
      <c r="T10" s="190" t="s">
        <v>546</v>
      </c>
      <c r="U10" s="56">
        <v>545852</v>
      </c>
      <c r="V10" s="191">
        <v>0.61533778916599124</v>
      </c>
      <c r="W10" s="31">
        <v>205683</v>
      </c>
      <c r="X10" s="32">
        <f t="shared" si="4"/>
        <v>0.37681093043535613</v>
      </c>
      <c r="Y10" s="56">
        <v>283286</v>
      </c>
      <c r="Z10" s="192">
        <v>0.78909089896184714</v>
      </c>
      <c r="AA10" s="30"/>
      <c r="AB10" s="5"/>
      <c r="AC10" s="31"/>
      <c r="AD10" s="31"/>
      <c r="AE10" s="32"/>
      <c r="AF10" s="31"/>
      <c r="AG10" s="32"/>
      <c r="AH10" s="190" t="s">
        <v>546</v>
      </c>
      <c r="AI10" s="56">
        <v>545852</v>
      </c>
      <c r="AJ10" s="191">
        <v>0.61533778916599124</v>
      </c>
      <c r="AK10" s="31">
        <v>205683</v>
      </c>
      <c r="AL10" s="222">
        <f t="shared" si="0"/>
        <v>0.58809586440367811</v>
      </c>
      <c r="AM10" s="56">
        <v>283286</v>
      </c>
      <c r="AN10" s="192">
        <v>0.78909089896184714</v>
      </c>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row>
    <row r="11" spans="1:131" x14ac:dyDescent="0.25">
      <c r="B11" s="55" t="s">
        <v>1456</v>
      </c>
      <c r="C11" s="49" t="s">
        <v>569</v>
      </c>
      <c r="D11" s="549">
        <v>2027.9835205078125</v>
      </c>
      <c r="E11" s="56">
        <v>153922</v>
      </c>
      <c r="F11" s="54" t="s">
        <v>560</v>
      </c>
      <c r="G11" s="56">
        <v>56714</v>
      </c>
      <c r="H11" s="56">
        <v>58276</v>
      </c>
      <c r="I11" s="150">
        <f>H11-G11</f>
        <v>1562</v>
      </c>
      <c r="J11" s="151">
        <v>1</v>
      </c>
      <c r="K11" s="28" t="s">
        <v>570</v>
      </c>
      <c r="L11" s="2" t="s">
        <v>543</v>
      </c>
      <c r="M11" s="29">
        <v>27.250457763671875</v>
      </c>
      <c r="N11" s="119">
        <v>47723</v>
      </c>
      <c r="O11" s="32">
        <f t="shared" si="1"/>
        <v>0.31004664700302753</v>
      </c>
      <c r="P11" s="31">
        <v>11798</v>
      </c>
      <c r="Q11" s="32">
        <f t="shared" si="2"/>
        <v>0.24721832240219602</v>
      </c>
      <c r="R11" s="31">
        <v>29078</v>
      </c>
      <c r="S11" s="32">
        <f t="shared" si="3"/>
        <v>0.49897041663806713</v>
      </c>
      <c r="T11" s="190" t="s">
        <v>543</v>
      </c>
      <c r="U11" s="56">
        <v>47723</v>
      </c>
      <c r="V11" s="191">
        <v>0.31004664700302753</v>
      </c>
      <c r="W11" s="31">
        <v>11798</v>
      </c>
      <c r="X11" s="32">
        <f t="shared" si="4"/>
        <v>0.24721832240219602</v>
      </c>
      <c r="Y11" s="56">
        <v>29078</v>
      </c>
      <c r="Z11" s="192">
        <v>0.49897041663806713</v>
      </c>
      <c r="AA11" s="30"/>
      <c r="AB11" s="4"/>
      <c r="AC11" s="31"/>
      <c r="AD11" s="31"/>
      <c r="AE11" s="32"/>
      <c r="AF11" s="31"/>
      <c r="AG11" s="32"/>
      <c r="AH11" s="190" t="s">
        <v>543</v>
      </c>
      <c r="AI11" s="56">
        <v>47723</v>
      </c>
      <c r="AJ11" s="191">
        <v>0.31004664700302753</v>
      </c>
      <c r="AK11" s="31">
        <v>11798</v>
      </c>
      <c r="AL11" s="222">
        <f t="shared" si="0"/>
        <v>0.20802623690799449</v>
      </c>
      <c r="AM11" s="56">
        <v>29078</v>
      </c>
      <c r="AN11" s="192">
        <v>0.49897041663806713</v>
      </c>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row>
    <row r="12" spans="1:131" x14ac:dyDescent="0.25">
      <c r="B12" s="55" t="s">
        <v>1457</v>
      </c>
      <c r="C12" s="49" t="s">
        <v>1001</v>
      </c>
      <c r="D12" s="549">
        <v>1474.3482666015625</v>
      </c>
      <c r="E12" s="56">
        <v>821173</v>
      </c>
      <c r="F12" s="50" t="s">
        <v>563</v>
      </c>
      <c r="G12" s="51">
        <v>369223</v>
      </c>
      <c r="H12" s="51">
        <v>323496</v>
      </c>
      <c r="I12" s="51">
        <f>H12-G12</f>
        <v>-45727</v>
      </c>
      <c r="J12" s="156">
        <v>2</v>
      </c>
      <c r="K12" s="28" t="s">
        <v>1002</v>
      </c>
      <c r="L12" s="2" t="s">
        <v>551</v>
      </c>
      <c r="M12" s="29">
        <v>17.94377326965332</v>
      </c>
      <c r="N12" s="119">
        <v>118032</v>
      </c>
      <c r="O12" s="32">
        <f t="shared" si="1"/>
        <v>0.14373585103260822</v>
      </c>
      <c r="P12" s="31">
        <v>44047</v>
      </c>
      <c r="Q12" s="32">
        <f t="shared" si="2"/>
        <v>0.37317846007862276</v>
      </c>
      <c r="R12" s="31">
        <v>48611</v>
      </c>
      <c r="S12" s="32">
        <f t="shared" si="3"/>
        <v>0.15026770037342038</v>
      </c>
      <c r="T12" s="190" t="s">
        <v>551</v>
      </c>
      <c r="U12" s="56">
        <v>118032</v>
      </c>
      <c r="V12" s="52">
        <v>0.14373585103260822</v>
      </c>
      <c r="W12" s="31">
        <v>44047</v>
      </c>
      <c r="X12" s="32">
        <f t="shared" si="4"/>
        <v>0.37317846007862276</v>
      </c>
      <c r="Y12" s="56">
        <v>48611</v>
      </c>
      <c r="Z12" s="196">
        <v>0.15026770037342038</v>
      </c>
      <c r="AA12" s="3"/>
      <c r="AB12" s="5"/>
      <c r="AD12" s="31"/>
      <c r="AE12" s="32"/>
      <c r="AF12" s="31"/>
      <c r="AG12" s="34"/>
      <c r="AH12" s="190" t="s">
        <v>551</v>
      </c>
      <c r="AI12" s="56">
        <v>118032</v>
      </c>
      <c r="AJ12" s="222">
        <v>0.14373585103260822</v>
      </c>
      <c r="AK12" s="31">
        <v>44047</v>
      </c>
      <c r="AL12" s="222">
        <f t="shared" si="0"/>
        <v>0.11929646852985865</v>
      </c>
      <c r="AM12" s="56">
        <v>48611</v>
      </c>
      <c r="AN12" s="192">
        <v>0.15026770037342038</v>
      </c>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row>
    <row r="13" spans="1:131" x14ac:dyDescent="0.25">
      <c r="B13" s="157"/>
      <c r="C13" s="158"/>
      <c r="D13" s="551"/>
      <c r="E13" s="58"/>
      <c r="F13" s="50"/>
      <c r="G13" s="51"/>
      <c r="H13" s="51"/>
      <c r="I13" s="51"/>
      <c r="J13" s="156"/>
      <c r="K13" s="28" t="s">
        <v>1003</v>
      </c>
      <c r="L13" s="33" t="s">
        <v>550</v>
      </c>
      <c r="M13" s="29">
        <v>19.368974685668945</v>
      </c>
      <c r="N13" s="31">
        <v>74982</v>
      </c>
      <c r="O13" s="32">
        <f>N13/E12</f>
        <v>9.1310844365316446E-2</v>
      </c>
      <c r="P13" s="31">
        <v>32644</v>
      </c>
      <c r="Q13" s="32">
        <f t="shared" si="2"/>
        <v>0.43535781920994371</v>
      </c>
      <c r="R13" s="31">
        <v>31756</v>
      </c>
      <c r="S13" s="32">
        <f>R13/H12</f>
        <v>9.8165046863021493E-2</v>
      </c>
      <c r="T13" s="197"/>
      <c r="U13" s="58"/>
      <c r="V13" s="52"/>
      <c r="W13" s="31"/>
      <c r="X13" s="32"/>
      <c r="Y13" s="56"/>
      <c r="Z13" s="196"/>
      <c r="AA13" s="33" t="s">
        <v>550</v>
      </c>
      <c r="AB13" s="31">
        <v>74982</v>
      </c>
      <c r="AC13" s="34">
        <v>9.1310844365316446E-2</v>
      </c>
      <c r="AD13" s="31">
        <v>32644</v>
      </c>
      <c r="AE13" s="32">
        <f t="shared" si="5"/>
        <v>0.43535781920994371</v>
      </c>
      <c r="AF13" s="31">
        <v>31756</v>
      </c>
      <c r="AG13" s="34">
        <v>9.8165046863021493E-2</v>
      </c>
      <c r="AH13" s="215"/>
      <c r="AI13" s="56"/>
      <c r="AJ13" s="222"/>
      <c r="AK13" s="31"/>
      <c r="AL13" s="222"/>
      <c r="AM13" s="56"/>
      <c r="AN13" s="192"/>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row>
    <row r="14" spans="1:131" x14ac:dyDescent="0.25">
      <c r="B14" s="55" t="s">
        <v>1458</v>
      </c>
      <c r="C14" s="49" t="s">
        <v>571</v>
      </c>
      <c r="D14" s="549">
        <v>526.45648193359375</v>
      </c>
      <c r="E14" s="56">
        <v>127089</v>
      </c>
      <c r="F14" s="54" t="s">
        <v>560</v>
      </c>
      <c r="G14" s="56">
        <v>51629</v>
      </c>
      <c r="H14" s="56">
        <v>56026</v>
      </c>
      <c r="I14" s="150">
        <f t="shared" ref="I14:I19" si="6">H14-G14</f>
        <v>4397</v>
      </c>
      <c r="J14" s="151">
        <v>1</v>
      </c>
      <c r="K14" s="28" t="s">
        <v>572</v>
      </c>
      <c r="L14" s="2" t="s">
        <v>541</v>
      </c>
      <c r="M14" s="29">
        <v>9.7599191665649414</v>
      </c>
      <c r="N14" s="119">
        <v>46320</v>
      </c>
      <c r="O14" s="32">
        <f t="shared" si="1"/>
        <v>0.36446899416944034</v>
      </c>
      <c r="P14" s="31">
        <v>19627</v>
      </c>
      <c r="Q14" s="32">
        <f t="shared" si="2"/>
        <v>0.42372625215889465</v>
      </c>
      <c r="R14" s="31">
        <v>26723</v>
      </c>
      <c r="S14" s="32">
        <f t="shared" si="3"/>
        <v>0.47697497590404453</v>
      </c>
      <c r="T14" s="190" t="s">
        <v>541</v>
      </c>
      <c r="U14" s="56">
        <v>46320</v>
      </c>
      <c r="V14" s="191">
        <v>0.36446899416944034</v>
      </c>
      <c r="W14" s="31">
        <v>19627</v>
      </c>
      <c r="X14" s="32">
        <f t="shared" si="4"/>
        <v>0.42372625215889465</v>
      </c>
      <c r="Y14" s="56">
        <v>26723</v>
      </c>
      <c r="Z14" s="192">
        <v>0.47697497590404453</v>
      </c>
      <c r="AA14" s="30"/>
      <c r="AB14" s="5"/>
      <c r="AC14" s="31"/>
      <c r="AD14" s="31"/>
      <c r="AE14" s="32"/>
      <c r="AF14" s="31"/>
      <c r="AG14" s="32"/>
      <c r="AH14" s="190" t="s">
        <v>541</v>
      </c>
      <c r="AI14" s="56">
        <v>46320</v>
      </c>
      <c r="AJ14" s="191">
        <v>0.36446899416944034</v>
      </c>
      <c r="AK14" s="31">
        <v>19627</v>
      </c>
      <c r="AL14" s="222">
        <f t="shared" si="0"/>
        <v>0.3801545642952604</v>
      </c>
      <c r="AM14" s="56">
        <v>26723</v>
      </c>
      <c r="AN14" s="192">
        <v>0.47697497590404453</v>
      </c>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row>
    <row r="15" spans="1:131" x14ac:dyDescent="0.25">
      <c r="B15" s="55" t="s">
        <v>1459</v>
      </c>
      <c r="C15" s="49" t="s">
        <v>573</v>
      </c>
      <c r="D15" s="549">
        <v>5184.23046875</v>
      </c>
      <c r="E15" s="56">
        <v>251933</v>
      </c>
      <c r="F15" s="54" t="s">
        <v>579</v>
      </c>
      <c r="G15" s="56">
        <v>110099</v>
      </c>
      <c r="H15" s="56">
        <v>117443</v>
      </c>
      <c r="I15" s="150">
        <f t="shared" si="6"/>
        <v>7344</v>
      </c>
      <c r="J15" s="151">
        <v>1</v>
      </c>
      <c r="K15" s="28" t="s">
        <v>574</v>
      </c>
      <c r="L15" s="2" t="s">
        <v>539</v>
      </c>
      <c r="M15" s="29">
        <v>90.332206726074219</v>
      </c>
      <c r="N15" s="119">
        <v>190695</v>
      </c>
      <c r="O15" s="32">
        <f t="shared" si="1"/>
        <v>0.75692743705667775</v>
      </c>
      <c r="P15" s="31">
        <v>74690</v>
      </c>
      <c r="Q15" s="32">
        <f t="shared" si="2"/>
        <v>0.39167256613964707</v>
      </c>
      <c r="R15" s="31">
        <v>76046</v>
      </c>
      <c r="S15" s="32">
        <f t="shared" si="3"/>
        <v>0.64751411322939634</v>
      </c>
      <c r="T15" s="190" t="s">
        <v>539</v>
      </c>
      <c r="U15" s="56">
        <v>190695</v>
      </c>
      <c r="V15" s="191">
        <v>0.75692743705667775</v>
      </c>
      <c r="W15" s="31">
        <v>74690</v>
      </c>
      <c r="X15" s="32">
        <f t="shared" si="4"/>
        <v>0.39167256613964707</v>
      </c>
      <c r="Y15" s="56">
        <v>76046</v>
      </c>
      <c r="Z15" s="192">
        <v>0.64751411322939634</v>
      </c>
      <c r="AA15" s="30"/>
      <c r="AB15" s="5"/>
      <c r="AC15" s="31"/>
      <c r="AD15" s="31"/>
      <c r="AE15" s="32"/>
      <c r="AF15" s="31"/>
      <c r="AG15" s="32"/>
      <c r="AH15" s="190" t="s">
        <v>539</v>
      </c>
      <c r="AI15" s="56">
        <v>190695</v>
      </c>
      <c r="AJ15" s="191">
        <v>0.75692743705667775</v>
      </c>
      <c r="AK15" s="31">
        <v>74690</v>
      </c>
      <c r="AL15" s="222">
        <f t="shared" si="0"/>
        <v>0.6783894494954541</v>
      </c>
      <c r="AM15" s="56">
        <v>76046</v>
      </c>
      <c r="AN15" s="192">
        <v>0.64751411322939634</v>
      </c>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row>
    <row r="16" spans="1:131" x14ac:dyDescent="0.25">
      <c r="B16" s="55" t="s">
        <v>1460</v>
      </c>
      <c r="C16" s="49" t="s">
        <v>575</v>
      </c>
      <c r="D16" s="549">
        <v>572.73443603515625</v>
      </c>
      <c r="E16" s="56">
        <v>89542</v>
      </c>
      <c r="F16" s="54" t="s">
        <v>576</v>
      </c>
      <c r="G16" s="56">
        <v>36233</v>
      </c>
      <c r="H16" s="56">
        <v>42004</v>
      </c>
      <c r="I16" s="150">
        <f t="shared" si="6"/>
        <v>5771</v>
      </c>
      <c r="J16" s="151">
        <v>1</v>
      </c>
      <c r="K16" s="28" t="s">
        <v>577</v>
      </c>
      <c r="L16" s="2" t="s">
        <v>537</v>
      </c>
      <c r="M16" s="29">
        <v>21.629024505615234</v>
      </c>
      <c r="N16" s="119">
        <v>58965</v>
      </c>
      <c r="O16" s="32">
        <f t="shared" si="1"/>
        <v>0.65851779053405102</v>
      </c>
      <c r="P16" s="31">
        <v>16201</v>
      </c>
      <c r="Q16" s="32">
        <f t="shared" si="2"/>
        <v>0.27475621131179512</v>
      </c>
      <c r="R16" s="31">
        <v>26829</v>
      </c>
      <c r="S16" s="32">
        <f t="shared" si="3"/>
        <v>0.63872488334444344</v>
      </c>
      <c r="T16" s="190" t="s">
        <v>537</v>
      </c>
      <c r="U16" s="56">
        <v>58965</v>
      </c>
      <c r="V16" s="191">
        <v>0.65851779053405102</v>
      </c>
      <c r="W16" s="31">
        <v>16201</v>
      </c>
      <c r="X16" s="32">
        <f t="shared" si="4"/>
        <v>0.27475621131179512</v>
      </c>
      <c r="Y16" s="56">
        <v>26829</v>
      </c>
      <c r="Z16" s="192">
        <v>0.63872488334444344</v>
      </c>
      <c r="AA16" s="30"/>
      <c r="AB16" s="5"/>
      <c r="AC16" s="31"/>
      <c r="AD16" s="31"/>
      <c r="AE16" s="32"/>
      <c r="AF16" s="31"/>
      <c r="AG16" s="32"/>
      <c r="AH16" s="190" t="s">
        <v>537</v>
      </c>
      <c r="AI16" s="56">
        <v>58965</v>
      </c>
      <c r="AJ16" s="191">
        <v>0.65851779053405102</v>
      </c>
      <c r="AK16" s="31">
        <v>16201</v>
      </c>
      <c r="AL16" s="222">
        <f t="shared" si="0"/>
        <v>0.44713382827808901</v>
      </c>
      <c r="AM16" s="56">
        <v>26829</v>
      </c>
      <c r="AN16" s="192">
        <v>0.63872488334444344</v>
      </c>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row>
    <row r="17" spans="1:131" x14ac:dyDescent="0.25">
      <c r="B17" s="55" t="s">
        <v>1461</v>
      </c>
      <c r="C17" s="49" t="s">
        <v>578</v>
      </c>
      <c r="D17" s="549">
        <v>26547.62890625</v>
      </c>
      <c r="E17" s="56">
        <v>380821</v>
      </c>
      <c r="F17" s="54" t="s">
        <v>579</v>
      </c>
      <c r="G17" s="56">
        <v>162440</v>
      </c>
      <c r="H17" s="56">
        <v>164191</v>
      </c>
      <c r="I17" s="150">
        <f t="shared" si="6"/>
        <v>1751</v>
      </c>
      <c r="J17" s="151">
        <v>1</v>
      </c>
      <c r="K17" s="28" t="s">
        <v>580</v>
      </c>
      <c r="L17" s="2" t="s">
        <v>534</v>
      </c>
      <c r="M17" s="29">
        <v>1722.3988037109375</v>
      </c>
      <c r="N17" s="119">
        <v>291826</v>
      </c>
      <c r="O17" s="32">
        <f t="shared" si="1"/>
        <v>0.76630753030951548</v>
      </c>
      <c r="P17" s="31">
        <v>129825</v>
      </c>
      <c r="Q17" s="32">
        <f t="shared" si="2"/>
        <v>0.44487125890085188</v>
      </c>
      <c r="R17" s="31">
        <v>146691</v>
      </c>
      <c r="S17" s="32">
        <f t="shared" si="3"/>
        <v>0.8934168133454331</v>
      </c>
      <c r="T17" s="190" t="s">
        <v>534</v>
      </c>
      <c r="U17" s="56">
        <v>291826</v>
      </c>
      <c r="V17" s="191">
        <v>0.76630753030951548</v>
      </c>
      <c r="W17" s="31">
        <v>129825</v>
      </c>
      <c r="X17" s="32">
        <f t="shared" si="4"/>
        <v>0.44487125890085188</v>
      </c>
      <c r="Y17" s="56">
        <v>146691</v>
      </c>
      <c r="Z17" s="192">
        <v>0.8934168133454331</v>
      </c>
      <c r="AA17" s="30"/>
      <c r="AB17" s="5"/>
      <c r="AC17" s="31"/>
      <c r="AD17" s="31"/>
      <c r="AE17" s="32"/>
      <c r="AF17" s="31"/>
      <c r="AG17" s="32"/>
      <c r="AH17" s="190" t="s">
        <v>534</v>
      </c>
      <c r="AI17" s="56">
        <v>291826</v>
      </c>
      <c r="AJ17" s="191">
        <v>0.76630753030951548</v>
      </c>
      <c r="AK17" s="31">
        <v>129825</v>
      </c>
      <c r="AL17" s="222">
        <f t="shared" si="0"/>
        <v>0.79921817286382668</v>
      </c>
      <c r="AM17" s="56">
        <v>146691</v>
      </c>
      <c r="AN17" s="192">
        <v>0.8934168133454331</v>
      </c>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row>
    <row r="18" spans="1:131" s="70" customFormat="1" x14ac:dyDescent="0.25">
      <c r="A18" s="335"/>
      <c r="B18" s="165" t="s">
        <v>1631</v>
      </c>
      <c r="C18" s="57" t="s">
        <v>581</v>
      </c>
      <c r="D18" s="271">
        <v>721.213134765625</v>
      </c>
      <c r="E18" s="60">
        <v>344791</v>
      </c>
      <c r="F18" s="169" t="s">
        <v>579</v>
      </c>
      <c r="G18" s="60">
        <v>143923</v>
      </c>
      <c r="H18" s="60">
        <v>187410</v>
      </c>
      <c r="I18" s="164">
        <f t="shared" si="6"/>
        <v>43487</v>
      </c>
      <c r="J18" s="170">
        <v>1</v>
      </c>
      <c r="K18" s="66" t="s">
        <v>582</v>
      </c>
      <c r="L18" s="65" t="s">
        <v>530</v>
      </c>
      <c r="M18" s="67">
        <v>27.578620910644531</v>
      </c>
      <c r="N18" s="121">
        <v>113934</v>
      </c>
      <c r="O18" s="46">
        <f>N18/E18</f>
        <v>0.33044366007233367</v>
      </c>
      <c r="P18" s="35">
        <v>40694</v>
      </c>
      <c r="Q18" s="46">
        <f>P18/N18</f>
        <v>0.35717169589411413</v>
      </c>
      <c r="R18" s="35">
        <v>111179</v>
      </c>
      <c r="S18" s="46">
        <f>R18/H18</f>
        <v>0.59323942158902943</v>
      </c>
      <c r="T18" s="204" t="s">
        <v>530</v>
      </c>
      <c r="U18" s="60">
        <v>113934</v>
      </c>
      <c r="V18" s="207">
        <v>0.33044366007233367</v>
      </c>
      <c r="W18" s="35">
        <v>40694</v>
      </c>
      <c r="X18" s="46">
        <f>W18/U18</f>
        <v>0.35717169589411413</v>
      </c>
      <c r="Y18" s="60">
        <v>111179</v>
      </c>
      <c r="Z18" s="208">
        <v>0.59323942158902943</v>
      </c>
      <c r="AA18" s="68"/>
      <c r="AB18" s="24"/>
      <c r="AC18" s="35"/>
      <c r="AD18" s="35"/>
      <c r="AE18" s="46"/>
      <c r="AF18" s="35"/>
      <c r="AG18" s="46"/>
      <c r="AH18" s="204" t="s">
        <v>530</v>
      </c>
      <c r="AI18" s="60">
        <v>113934</v>
      </c>
      <c r="AJ18" s="207">
        <v>0.33044366007233367</v>
      </c>
      <c r="AK18" s="35">
        <v>40694</v>
      </c>
      <c r="AL18" s="222">
        <f t="shared" si="0"/>
        <v>0.28274841408253026</v>
      </c>
      <c r="AM18" s="60">
        <v>111179</v>
      </c>
      <c r="AN18" s="208">
        <v>0.59323942158902943</v>
      </c>
    </row>
    <row r="19" spans="1:131" x14ac:dyDescent="0.25">
      <c r="B19" s="55" t="s">
        <v>1462</v>
      </c>
      <c r="C19" s="49" t="s">
        <v>1463</v>
      </c>
      <c r="D19" s="549">
        <v>612.22259521484375</v>
      </c>
      <c r="E19" s="56">
        <v>118572</v>
      </c>
      <c r="F19" s="50" t="s">
        <v>560</v>
      </c>
      <c r="G19" s="51">
        <v>39518</v>
      </c>
      <c r="H19" s="51">
        <v>41869</v>
      </c>
      <c r="I19" s="51">
        <f t="shared" si="6"/>
        <v>2351</v>
      </c>
      <c r="J19" s="156">
        <v>3</v>
      </c>
      <c r="K19" s="28" t="s">
        <v>1004</v>
      </c>
      <c r="L19" s="2" t="s">
        <v>548</v>
      </c>
      <c r="M19" s="29">
        <v>45.514820098876953</v>
      </c>
      <c r="N19" s="119">
        <v>23106</v>
      </c>
      <c r="O19" s="32">
        <f t="shared" si="1"/>
        <v>0.19486894039064873</v>
      </c>
      <c r="P19" s="31">
        <v>7769</v>
      </c>
      <c r="Q19" s="32">
        <f t="shared" si="2"/>
        <v>0.33623301307019821</v>
      </c>
      <c r="R19" s="31">
        <v>18563</v>
      </c>
      <c r="S19" s="32">
        <f t="shared" si="3"/>
        <v>0.44335904846067498</v>
      </c>
      <c r="T19" s="190" t="s">
        <v>548</v>
      </c>
      <c r="U19" s="56">
        <v>23106</v>
      </c>
      <c r="V19" s="52">
        <v>0.19486894039064873</v>
      </c>
      <c r="W19" s="31">
        <v>7769</v>
      </c>
      <c r="X19" s="32">
        <f t="shared" ref="X19:X25" si="7">W19/U19</f>
        <v>0.33623301307019821</v>
      </c>
      <c r="Y19" s="56">
        <v>18563</v>
      </c>
      <c r="Z19" s="196">
        <v>0.44335904846067498</v>
      </c>
      <c r="AA19" s="3"/>
      <c r="AB19" s="5"/>
      <c r="AD19" s="31"/>
      <c r="AE19" s="32"/>
      <c r="AF19" s="31"/>
      <c r="AG19" s="34"/>
      <c r="AH19" s="190" t="s">
        <v>548</v>
      </c>
      <c r="AI19" s="56">
        <v>23106</v>
      </c>
      <c r="AJ19" s="222">
        <v>0.19486894039064873</v>
      </c>
      <c r="AK19" s="31">
        <v>7769</v>
      </c>
      <c r="AL19" s="222">
        <f t="shared" si="0"/>
        <v>0.19659395718406802</v>
      </c>
      <c r="AM19" s="56">
        <v>18563</v>
      </c>
      <c r="AN19" s="192">
        <v>0.44335904846067498</v>
      </c>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row>
    <row r="20" spans="1:131" x14ac:dyDescent="0.25">
      <c r="B20" s="157"/>
      <c r="C20" s="158"/>
      <c r="D20" s="551"/>
      <c r="E20" s="58"/>
      <c r="F20" s="50"/>
      <c r="G20" s="51"/>
      <c r="H20" s="51"/>
      <c r="I20" s="51"/>
      <c r="J20" s="156"/>
      <c r="K20" s="28" t="s">
        <v>1005</v>
      </c>
      <c r="L20" s="33" t="s">
        <v>547</v>
      </c>
      <c r="M20" s="29">
        <v>18.334774017333984</v>
      </c>
      <c r="N20" s="31">
        <v>21348</v>
      </c>
      <c r="O20" s="32">
        <f>N20/E19</f>
        <v>0.18004250581924908</v>
      </c>
      <c r="P20" s="31">
        <v>3565</v>
      </c>
      <c r="Q20" s="32">
        <f t="shared" si="2"/>
        <v>0.16699456623571296</v>
      </c>
      <c r="R20" s="31">
        <v>10096</v>
      </c>
      <c r="S20" s="32">
        <f>R20/H19</f>
        <v>0.24113305787097852</v>
      </c>
      <c r="T20" s="197"/>
      <c r="U20" s="58"/>
      <c r="V20" s="52"/>
      <c r="W20" s="31"/>
      <c r="X20" s="32"/>
      <c r="Y20" s="56"/>
      <c r="Z20" s="196"/>
      <c r="AA20" s="33" t="s">
        <v>547</v>
      </c>
      <c r="AB20" s="31">
        <v>21348</v>
      </c>
      <c r="AC20" s="34">
        <v>0.18004250581924908</v>
      </c>
      <c r="AD20" s="31">
        <v>3565</v>
      </c>
      <c r="AE20" s="32">
        <f t="shared" ref="AE20:AE29" si="8">AD20/AB20</f>
        <v>0.16699456623571296</v>
      </c>
      <c r="AF20" s="31">
        <v>10096</v>
      </c>
      <c r="AG20" s="34">
        <v>0.24113305787097852</v>
      </c>
      <c r="AH20" s="215"/>
      <c r="AI20" s="56"/>
      <c r="AJ20" s="222"/>
      <c r="AK20" s="31"/>
      <c r="AL20" s="222"/>
      <c r="AM20" s="56"/>
      <c r="AN20" s="192"/>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row>
    <row r="21" spans="1:131" s="83" customFormat="1" x14ac:dyDescent="0.25">
      <c r="A21" s="335"/>
      <c r="B21" s="160"/>
      <c r="C21" s="161"/>
      <c r="D21" s="213"/>
      <c r="E21" s="239"/>
      <c r="F21" s="162"/>
      <c r="G21" s="53"/>
      <c r="H21" s="53"/>
      <c r="I21" s="53"/>
      <c r="J21" s="163"/>
      <c r="K21" s="85" t="s">
        <v>1464</v>
      </c>
      <c r="L21" s="78" t="s">
        <v>313</v>
      </c>
      <c r="M21" s="81">
        <v>8.259065988367448</v>
      </c>
      <c r="N21" s="86">
        <v>12548</v>
      </c>
      <c r="O21" s="87">
        <f>N21/E19</f>
        <v>0.10582599601929629</v>
      </c>
      <c r="P21" s="86">
        <v>2104</v>
      </c>
      <c r="Q21" s="87">
        <f t="shared" si="2"/>
        <v>0.16767612368504942</v>
      </c>
      <c r="R21" s="86">
        <v>1907</v>
      </c>
      <c r="S21" s="87">
        <f>R21/H19</f>
        <v>4.5546824619646993E-2</v>
      </c>
      <c r="T21" s="212"/>
      <c r="U21" s="198"/>
      <c r="V21" s="198"/>
      <c r="W21" s="86"/>
      <c r="X21" s="87"/>
      <c r="Y21" s="174"/>
      <c r="Z21" s="195"/>
      <c r="AA21" s="78" t="s">
        <v>313</v>
      </c>
      <c r="AB21" s="86">
        <v>12548</v>
      </c>
      <c r="AC21" s="82">
        <v>0.10582599601929629</v>
      </c>
      <c r="AD21" s="86">
        <v>2104</v>
      </c>
      <c r="AE21" s="87">
        <f t="shared" si="8"/>
        <v>0.16767612368504942</v>
      </c>
      <c r="AF21" s="86">
        <v>1907</v>
      </c>
      <c r="AG21" s="82">
        <v>4.5546824619646993E-2</v>
      </c>
      <c r="AH21" s="231"/>
      <c r="AI21" s="60"/>
      <c r="AJ21" s="225"/>
      <c r="AK21" s="35"/>
      <c r="AL21" s="225"/>
      <c r="AM21" s="60"/>
      <c r="AN21" s="208"/>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row>
    <row r="22" spans="1:131" x14ac:dyDescent="0.25">
      <c r="A22" s="335">
        <v>118</v>
      </c>
      <c r="B22" s="55" t="s">
        <v>1465</v>
      </c>
      <c r="C22" s="49" t="s">
        <v>583</v>
      </c>
      <c r="D22" s="549">
        <v>1039.42236328125</v>
      </c>
      <c r="E22" s="56">
        <v>225666</v>
      </c>
      <c r="F22" s="54" t="s">
        <v>560</v>
      </c>
      <c r="G22" s="56">
        <v>113864</v>
      </c>
      <c r="H22" s="56">
        <v>110556</v>
      </c>
      <c r="I22" s="150">
        <f>H22-G22</f>
        <v>-3308</v>
      </c>
      <c r="J22" s="151">
        <v>1</v>
      </c>
      <c r="K22" s="28" t="s">
        <v>584</v>
      </c>
      <c r="L22" s="2" t="s">
        <v>528</v>
      </c>
      <c r="M22" s="29">
        <v>21.317060470581055</v>
      </c>
      <c r="N22" s="119">
        <v>72623</v>
      </c>
      <c r="O22" s="32">
        <f t="shared" si="1"/>
        <v>0.32181631260358229</v>
      </c>
      <c r="P22" s="31">
        <v>33640</v>
      </c>
      <c r="Q22" s="32">
        <f t="shared" si="2"/>
        <v>0.46321413326356664</v>
      </c>
      <c r="R22" s="31">
        <v>42902</v>
      </c>
      <c r="S22" s="32">
        <f t="shared" si="3"/>
        <v>0.3880567314302254</v>
      </c>
      <c r="T22" s="190" t="s">
        <v>528</v>
      </c>
      <c r="U22" s="56">
        <v>72623</v>
      </c>
      <c r="V22" s="191">
        <v>0.32181631260358229</v>
      </c>
      <c r="W22" s="31">
        <v>33640</v>
      </c>
      <c r="X22" s="32">
        <f t="shared" si="7"/>
        <v>0.46321413326356664</v>
      </c>
      <c r="Y22" s="56">
        <v>42902</v>
      </c>
      <c r="Z22" s="192">
        <v>0.3880567314302254</v>
      </c>
      <c r="AA22" s="30"/>
      <c r="AB22" s="5"/>
      <c r="AC22" s="31"/>
      <c r="AD22" s="31"/>
      <c r="AE22" s="32"/>
      <c r="AF22" s="31"/>
      <c r="AG22" s="32"/>
      <c r="AH22" s="190" t="s">
        <v>528</v>
      </c>
      <c r="AI22" s="56">
        <v>72623</v>
      </c>
      <c r="AJ22" s="191">
        <v>0.32181631260358229</v>
      </c>
      <c r="AK22" s="31">
        <v>33640</v>
      </c>
      <c r="AL22" s="222">
        <f t="shared" si="0"/>
        <v>0.29544017424295649</v>
      </c>
      <c r="AM22" s="56">
        <v>42902</v>
      </c>
      <c r="AN22" s="192">
        <v>0.3880567314302254</v>
      </c>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row>
    <row r="23" spans="1:131" s="61" customFormat="1" x14ac:dyDescent="0.25">
      <c r="A23" s="335"/>
      <c r="B23" s="55" t="s">
        <v>1467</v>
      </c>
      <c r="C23" s="49" t="s">
        <v>585</v>
      </c>
      <c r="D23" s="549">
        <v>2040.2713623046875</v>
      </c>
      <c r="E23" s="56">
        <v>424858</v>
      </c>
      <c r="F23" s="54" t="s">
        <v>579</v>
      </c>
      <c r="G23" s="56">
        <v>162395</v>
      </c>
      <c r="H23" s="56">
        <v>165267</v>
      </c>
      <c r="I23" s="150">
        <f>H23-G23</f>
        <v>2872</v>
      </c>
      <c r="J23" s="151">
        <v>1</v>
      </c>
      <c r="K23" s="28" t="s">
        <v>586</v>
      </c>
      <c r="L23" s="2" t="s">
        <v>525</v>
      </c>
      <c r="M23" s="29">
        <v>41.330825805664062</v>
      </c>
      <c r="N23" s="119">
        <v>83393</v>
      </c>
      <c r="O23" s="32">
        <f t="shared" si="1"/>
        <v>0.19628440561316957</v>
      </c>
      <c r="P23" s="31">
        <v>23359</v>
      </c>
      <c r="Q23" s="32">
        <f t="shared" si="2"/>
        <v>0.28010744307076135</v>
      </c>
      <c r="R23" s="31">
        <v>51381</v>
      </c>
      <c r="S23" s="32">
        <f t="shared" si="3"/>
        <v>0.31089691226923705</v>
      </c>
      <c r="T23" s="190" t="s">
        <v>525</v>
      </c>
      <c r="U23" s="56">
        <v>83393</v>
      </c>
      <c r="V23" s="191">
        <v>0.19628440561316957</v>
      </c>
      <c r="W23" s="31">
        <v>23359</v>
      </c>
      <c r="X23" s="32">
        <f t="shared" si="7"/>
        <v>0.28010744307076135</v>
      </c>
      <c r="Y23" s="56">
        <v>51381</v>
      </c>
      <c r="Z23" s="192">
        <v>0.31089691226923705</v>
      </c>
      <c r="AA23" s="30"/>
      <c r="AB23" s="5"/>
      <c r="AC23" s="31"/>
      <c r="AD23" s="31"/>
      <c r="AE23" s="32"/>
      <c r="AF23" s="31"/>
      <c r="AG23" s="32"/>
      <c r="AH23" s="190" t="s">
        <v>525</v>
      </c>
      <c r="AI23" s="56">
        <v>83393</v>
      </c>
      <c r="AJ23" s="191">
        <v>0.19628440561316957</v>
      </c>
      <c r="AK23" s="31">
        <v>23359</v>
      </c>
      <c r="AL23" s="222">
        <f t="shared" si="0"/>
        <v>0.1438406354875458</v>
      </c>
      <c r="AM23" s="56">
        <v>51381</v>
      </c>
      <c r="AN23" s="192">
        <v>0.31089691226923705</v>
      </c>
      <c r="AO23" s="71"/>
      <c r="AP23" s="64"/>
      <c r="AQ23" s="72"/>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row>
    <row r="24" spans="1:131" s="61" customFormat="1" x14ac:dyDescent="0.25">
      <c r="A24" s="335">
        <v>122</v>
      </c>
      <c r="B24" s="55" t="s">
        <v>1468</v>
      </c>
      <c r="C24" s="49" t="s">
        <v>587</v>
      </c>
      <c r="D24" s="549">
        <v>1035.393310546875</v>
      </c>
      <c r="E24" s="56">
        <v>192541</v>
      </c>
      <c r="F24" s="54" t="s">
        <v>560</v>
      </c>
      <c r="G24" s="56">
        <v>71036</v>
      </c>
      <c r="H24" s="56">
        <v>78796</v>
      </c>
      <c r="I24" s="150">
        <f>H24-G24</f>
        <v>7760</v>
      </c>
      <c r="J24" s="151">
        <v>1</v>
      </c>
      <c r="K24" s="28" t="s">
        <v>588</v>
      </c>
      <c r="L24" s="2" t="s">
        <v>1469</v>
      </c>
      <c r="M24" s="29">
        <v>118.19698333740234</v>
      </c>
      <c r="N24" s="119">
        <v>115452</v>
      </c>
      <c r="O24" s="32">
        <f t="shared" si="1"/>
        <v>0.5996229374522829</v>
      </c>
      <c r="P24" s="31">
        <v>38469</v>
      </c>
      <c r="Q24" s="32">
        <f t="shared" si="2"/>
        <v>0.33320340920902192</v>
      </c>
      <c r="R24" s="31">
        <v>63953</v>
      </c>
      <c r="S24" s="32">
        <f t="shared" si="3"/>
        <v>0.81162749378141019</v>
      </c>
      <c r="T24" s="190" t="s">
        <v>1469</v>
      </c>
      <c r="U24" s="56">
        <v>115452</v>
      </c>
      <c r="V24" s="191">
        <v>0.5996229374522829</v>
      </c>
      <c r="W24" s="31">
        <v>38469</v>
      </c>
      <c r="X24" s="32">
        <f t="shared" si="7"/>
        <v>0.33320340920902192</v>
      </c>
      <c r="Y24" s="56">
        <v>63953</v>
      </c>
      <c r="Z24" s="192">
        <v>0.81162749378141019</v>
      </c>
      <c r="AA24" s="30"/>
      <c r="AB24" s="5"/>
      <c r="AC24" s="31"/>
      <c r="AD24" s="31"/>
      <c r="AE24" s="32"/>
      <c r="AF24" s="31"/>
      <c r="AG24" s="32"/>
      <c r="AH24" s="190" t="s">
        <v>1469</v>
      </c>
      <c r="AI24" s="56">
        <v>115452</v>
      </c>
      <c r="AJ24" s="191">
        <v>0.5996229374522829</v>
      </c>
      <c r="AK24" s="31">
        <v>38469</v>
      </c>
      <c r="AL24" s="222">
        <f t="shared" si="0"/>
        <v>0.54154231657187901</v>
      </c>
      <c r="AM24" s="56">
        <v>63953</v>
      </c>
      <c r="AN24" s="192">
        <v>0.81162749378141019</v>
      </c>
      <c r="AO24" s="71"/>
      <c r="AP24" s="64"/>
      <c r="AQ24" s="72"/>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row>
    <row r="25" spans="1:131" x14ac:dyDescent="0.25">
      <c r="A25" s="335">
        <v>122</v>
      </c>
      <c r="B25" s="55" t="s">
        <v>1470</v>
      </c>
      <c r="C25" s="49" t="s">
        <v>1471</v>
      </c>
      <c r="D25" s="549">
        <v>8838.708984375</v>
      </c>
      <c r="E25" s="56">
        <v>5286728</v>
      </c>
      <c r="F25" s="162" t="s">
        <v>1006</v>
      </c>
      <c r="G25" s="53">
        <v>2127606</v>
      </c>
      <c r="H25" s="53">
        <v>2209062</v>
      </c>
      <c r="I25" s="53">
        <f>H25-G25</f>
        <v>81456</v>
      </c>
      <c r="J25" s="163">
        <v>5</v>
      </c>
      <c r="K25" s="28" t="s">
        <v>1007</v>
      </c>
      <c r="L25" s="2" t="s">
        <v>545</v>
      </c>
      <c r="M25" s="67">
        <v>132.35662841796875</v>
      </c>
      <c r="N25" s="119">
        <v>420003</v>
      </c>
      <c r="O25" s="32">
        <f t="shared" si="1"/>
        <v>7.9444790804444637E-2</v>
      </c>
      <c r="P25" s="31">
        <v>164370</v>
      </c>
      <c r="Q25" s="32">
        <f t="shared" si="2"/>
        <v>0.39135434746894665</v>
      </c>
      <c r="R25" s="31">
        <v>373814</v>
      </c>
      <c r="S25" s="32">
        <f t="shared" si="3"/>
        <v>0.16921842845515428</v>
      </c>
      <c r="T25" s="190" t="s">
        <v>545</v>
      </c>
      <c r="U25" s="56">
        <v>420003</v>
      </c>
      <c r="V25" s="199">
        <v>7.9444790804444637E-2</v>
      </c>
      <c r="W25" s="31">
        <v>164370</v>
      </c>
      <c r="X25" s="32">
        <f t="shared" si="7"/>
        <v>0.39135434746894665</v>
      </c>
      <c r="Y25" s="56">
        <v>373814</v>
      </c>
      <c r="Z25" s="200">
        <v>0.16921842845515428</v>
      </c>
      <c r="AA25" s="75"/>
      <c r="AB25" s="24"/>
      <c r="AC25" s="74"/>
      <c r="AD25" s="31"/>
      <c r="AE25" s="32"/>
      <c r="AF25" s="31"/>
      <c r="AG25" s="74"/>
      <c r="AH25" s="190" t="s">
        <v>545</v>
      </c>
      <c r="AI25" s="56">
        <v>420003</v>
      </c>
      <c r="AJ25" s="225">
        <v>7.9444790804444637E-2</v>
      </c>
      <c r="AK25" s="31">
        <v>164370</v>
      </c>
      <c r="AL25" s="222">
        <f t="shared" si="0"/>
        <v>7.7255845302184711E-2</v>
      </c>
      <c r="AM25" s="56">
        <v>373814</v>
      </c>
      <c r="AN25" s="192">
        <v>0.16921842845515428</v>
      </c>
      <c r="AO25" s="71"/>
      <c r="AP25" s="64"/>
      <c r="AQ25" s="72"/>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row>
    <row r="26" spans="1:131" x14ac:dyDescent="0.25">
      <c r="B26" s="157"/>
      <c r="C26" s="158"/>
      <c r="D26" s="551"/>
      <c r="E26" s="58"/>
      <c r="F26" s="162"/>
      <c r="G26" s="53"/>
      <c r="H26" s="53"/>
      <c r="I26" s="53"/>
      <c r="J26" s="163"/>
      <c r="K26" s="28" t="s">
        <v>1008</v>
      </c>
      <c r="L26" s="33" t="s">
        <v>544</v>
      </c>
      <c r="M26" s="67">
        <v>38.987247467041016</v>
      </c>
      <c r="N26" s="31">
        <v>93853</v>
      </c>
      <c r="O26" s="32">
        <f>N26/E25</f>
        <v>1.7752568318249021E-2</v>
      </c>
      <c r="P26" s="31">
        <v>39377</v>
      </c>
      <c r="Q26" s="32">
        <f t="shared" si="2"/>
        <v>0.41956037633320192</v>
      </c>
      <c r="R26" s="31">
        <v>97652</v>
      </c>
      <c r="S26" s="32">
        <f>R26/H25</f>
        <v>4.4205187541137371E-2</v>
      </c>
      <c r="T26" s="197"/>
      <c r="U26" s="58"/>
      <c r="V26" s="52"/>
      <c r="W26" s="31"/>
      <c r="X26" s="32"/>
      <c r="Y26" s="56"/>
      <c r="Z26" s="196"/>
      <c r="AA26" s="33" t="s">
        <v>544</v>
      </c>
      <c r="AB26" s="31">
        <v>93853</v>
      </c>
      <c r="AC26" s="74">
        <v>1.7752568318249021E-2</v>
      </c>
      <c r="AD26" s="31">
        <v>39377</v>
      </c>
      <c r="AE26" s="32">
        <f t="shared" si="8"/>
        <v>0.41956037633320192</v>
      </c>
      <c r="AF26" s="31">
        <v>97652</v>
      </c>
      <c r="AG26" s="34">
        <v>4.4205187541137371E-2</v>
      </c>
      <c r="AH26" s="215"/>
      <c r="AI26" s="56"/>
      <c r="AJ26" s="225"/>
      <c r="AK26" s="31"/>
      <c r="AL26" s="222"/>
      <c r="AM26" s="56"/>
      <c r="AN26" s="192"/>
      <c r="AO26" s="71"/>
      <c r="AP26" s="64"/>
      <c r="AQ26" s="72"/>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row>
    <row r="27" spans="1:131" x14ac:dyDescent="0.25">
      <c r="B27" s="157"/>
      <c r="C27" s="158"/>
      <c r="D27" s="551"/>
      <c r="E27" s="58"/>
      <c r="F27" s="162"/>
      <c r="G27" s="53"/>
      <c r="H27" s="53"/>
      <c r="I27" s="53"/>
      <c r="J27" s="163"/>
      <c r="K27" s="28" t="s">
        <v>1009</v>
      </c>
      <c r="L27" s="33" t="s">
        <v>179</v>
      </c>
      <c r="M27" s="67">
        <v>21.956901550292969</v>
      </c>
      <c r="N27" s="31">
        <v>56579</v>
      </c>
      <c r="O27" s="32">
        <f>N27/E25</f>
        <v>1.07020826492303E-2</v>
      </c>
      <c r="P27" s="31">
        <v>23244</v>
      </c>
      <c r="Q27" s="32">
        <f t="shared" si="2"/>
        <v>0.41082380388483358</v>
      </c>
      <c r="R27" s="31">
        <v>61304</v>
      </c>
      <c r="S27" s="32">
        <f>R27/H25</f>
        <v>2.7751145056136947E-2</v>
      </c>
      <c r="T27" s="197"/>
      <c r="U27" s="58"/>
      <c r="V27" s="52"/>
      <c r="W27" s="31"/>
      <c r="X27" s="32"/>
      <c r="Y27" s="56"/>
      <c r="Z27" s="196"/>
      <c r="AA27" s="33" t="s">
        <v>179</v>
      </c>
      <c r="AB27" s="31">
        <v>56579</v>
      </c>
      <c r="AC27" s="74">
        <v>1.07020826492303E-2</v>
      </c>
      <c r="AD27" s="31">
        <v>23244</v>
      </c>
      <c r="AE27" s="32">
        <f t="shared" si="8"/>
        <v>0.41082380388483358</v>
      </c>
      <c r="AF27" s="31">
        <v>61304</v>
      </c>
      <c r="AG27" s="34">
        <v>2.7751145056136947E-2</v>
      </c>
      <c r="AH27" s="215"/>
      <c r="AI27" s="56"/>
      <c r="AJ27" s="225"/>
      <c r="AK27" s="31"/>
      <c r="AL27" s="222"/>
      <c r="AM27" s="56"/>
      <c r="AN27" s="192"/>
      <c r="AO27" s="71"/>
      <c r="AP27" s="64"/>
      <c r="AQ27" s="72"/>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row>
    <row r="28" spans="1:131" s="83" customFormat="1" x14ac:dyDescent="0.25">
      <c r="A28" s="335"/>
      <c r="B28" s="160"/>
      <c r="C28" s="161"/>
      <c r="D28" s="213"/>
      <c r="E28" s="239"/>
      <c r="F28" s="162"/>
      <c r="G28" s="53"/>
      <c r="H28" s="53"/>
      <c r="I28" s="53"/>
      <c r="J28" s="163"/>
      <c r="K28" s="85" t="s">
        <v>1472</v>
      </c>
      <c r="L28" s="78" t="s">
        <v>1473</v>
      </c>
      <c r="M28" s="81">
        <v>21.458208819152329</v>
      </c>
      <c r="N28" s="86">
        <v>57551</v>
      </c>
      <c r="O28" s="87">
        <f>N28/E25</f>
        <v>1.0885939280401791E-2</v>
      </c>
      <c r="P28" s="86">
        <v>17202</v>
      </c>
      <c r="Q28" s="87">
        <f t="shared" si="2"/>
        <v>0.29890010599294536</v>
      </c>
      <c r="R28" s="86">
        <v>39748</v>
      </c>
      <c r="S28" s="87">
        <f>R28/H25</f>
        <v>1.7993157276708395E-2</v>
      </c>
      <c r="T28" s="212"/>
      <c r="U28" s="198"/>
      <c r="V28" s="198"/>
      <c r="W28" s="86"/>
      <c r="X28" s="87"/>
      <c r="Y28" s="174"/>
      <c r="Z28" s="195"/>
      <c r="AA28" s="78" t="s">
        <v>1473</v>
      </c>
      <c r="AB28" s="86">
        <v>57551</v>
      </c>
      <c r="AC28" s="82">
        <v>1.0885939280401791E-2</v>
      </c>
      <c r="AD28" s="86">
        <v>17202</v>
      </c>
      <c r="AE28" s="87">
        <f t="shared" si="8"/>
        <v>0.29890010599294536</v>
      </c>
      <c r="AF28" s="86">
        <v>39748</v>
      </c>
      <c r="AG28" s="82">
        <v>1.7993157276708395E-2</v>
      </c>
      <c r="AH28" s="231"/>
      <c r="AI28" s="60"/>
      <c r="AJ28" s="225"/>
      <c r="AK28" s="35"/>
      <c r="AL28" s="225"/>
      <c r="AM28" s="60"/>
      <c r="AN28" s="208"/>
      <c r="AO28" s="71"/>
      <c r="AP28" s="64"/>
      <c r="AQ28" s="72"/>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row>
    <row r="29" spans="1:131" s="83" customFormat="1" x14ac:dyDescent="0.25">
      <c r="A29" s="335"/>
      <c r="B29" s="160"/>
      <c r="C29" s="161"/>
      <c r="D29" s="213"/>
      <c r="E29" s="239"/>
      <c r="F29" s="162"/>
      <c r="G29" s="53"/>
      <c r="H29" s="53"/>
      <c r="I29" s="53"/>
      <c r="J29" s="163"/>
      <c r="K29" s="85" t="s">
        <v>1474</v>
      </c>
      <c r="L29" s="78" t="s">
        <v>1475</v>
      </c>
      <c r="M29" s="81">
        <v>38.544001879503575</v>
      </c>
      <c r="N29" s="86">
        <v>88346</v>
      </c>
      <c r="O29" s="87">
        <f>N29/E25</f>
        <v>1.6710903227856625E-2</v>
      </c>
      <c r="P29" s="86">
        <v>30576</v>
      </c>
      <c r="Q29" s="87">
        <f t="shared" si="2"/>
        <v>0.34609376768614314</v>
      </c>
      <c r="R29" s="86">
        <v>26057</v>
      </c>
      <c r="S29" s="87">
        <f>R29/H25</f>
        <v>1.1795504155157257E-2</v>
      </c>
      <c r="T29" s="212"/>
      <c r="U29" s="198"/>
      <c r="V29" s="198"/>
      <c r="W29" s="86"/>
      <c r="X29" s="87"/>
      <c r="Y29" s="174"/>
      <c r="Z29" s="195"/>
      <c r="AA29" s="78" t="s">
        <v>1475</v>
      </c>
      <c r="AB29" s="86">
        <v>88346</v>
      </c>
      <c r="AC29" s="82">
        <v>1.6710903227856625E-2</v>
      </c>
      <c r="AD29" s="86">
        <v>30576</v>
      </c>
      <c r="AE29" s="87">
        <f t="shared" si="8"/>
        <v>0.34609376768614314</v>
      </c>
      <c r="AF29" s="86">
        <v>26057</v>
      </c>
      <c r="AG29" s="82">
        <v>1.1795504155157257E-2</v>
      </c>
      <c r="AH29" s="231"/>
      <c r="AI29" s="60"/>
      <c r="AJ29" s="225"/>
      <c r="AK29" s="35"/>
      <c r="AL29" s="225"/>
      <c r="AM29" s="60"/>
      <c r="AN29" s="208"/>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row>
    <row r="30" spans="1:131" s="70" customFormat="1" x14ac:dyDescent="0.25">
      <c r="A30" s="335"/>
      <c r="B30" s="165" t="s">
        <v>1899</v>
      </c>
      <c r="C30" s="57" t="s">
        <v>1010</v>
      </c>
      <c r="D30" s="271">
        <v>565.5487060546875</v>
      </c>
      <c r="E30" s="60">
        <v>274549</v>
      </c>
      <c r="F30" s="162" t="s">
        <v>579</v>
      </c>
      <c r="G30" s="53">
        <v>117622</v>
      </c>
      <c r="H30" s="53">
        <v>122125</v>
      </c>
      <c r="I30" s="53">
        <f>H30-G30</f>
        <v>4503</v>
      </c>
      <c r="J30" s="163">
        <v>2</v>
      </c>
      <c r="K30" s="66" t="s">
        <v>1011</v>
      </c>
      <c r="L30" s="65" t="s">
        <v>542</v>
      </c>
      <c r="M30" s="67">
        <v>10.913982391357422</v>
      </c>
      <c r="N30" s="121">
        <v>39558</v>
      </c>
      <c r="O30" s="46">
        <f>N30/E30</f>
        <v>0.14408356978171474</v>
      </c>
      <c r="P30" s="35">
        <v>15143</v>
      </c>
      <c r="Q30" s="46">
        <f>P30/N30</f>
        <v>0.38280499519692601</v>
      </c>
      <c r="R30" s="35">
        <v>48670</v>
      </c>
      <c r="S30" s="46">
        <f>R30/H30</f>
        <v>0.39852610030706243</v>
      </c>
      <c r="T30" s="204" t="s">
        <v>542</v>
      </c>
      <c r="U30" s="60">
        <v>39558</v>
      </c>
      <c r="V30" s="199">
        <v>0.14408356978171474</v>
      </c>
      <c r="W30" s="35">
        <v>15143</v>
      </c>
      <c r="X30" s="46">
        <f>W30/U30</f>
        <v>0.38280499519692601</v>
      </c>
      <c r="Y30" s="60">
        <v>48670</v>
      </c>
      <c r="Z30" s="200">
        <v>0.39852610030706243</v>
      </c>
      <c r="AA30" s="75"/>
      <c r="AB30" s="24"/>
      <c r="AC30" s="74"/>
      <c r="AD30" s="35"/>
      <c r="AE30" s="46"/>
      <c r="AF30" s="35"/>
      <c r="AG30" s="74"/>
      <c r="AH30" s="204" t="s">
        <v>542</v>
      </c>
      <c r="AI30" s="60">
        <v>39558</v>
      </c>
      <c r="AJ30" s="225">
        <v>0.14408356978171474</v>
      </c>
      <c r="AK30" s="35">
        <v>15143</v>
      </c>
      <c r="AL30" s="222">
        <f t="shared" si="0"/>
        <v>0.12874292224243764</v>
      </c>
      <c r="AM30" s="60">
        <v>48670</v>
      </c>
      <c r="AN30" s="208">
        <v>0.39852610030706243</v>
      </c>
      <c r="AO30" s="71"/>
      <c r="AP30" s="64"/>
      <c r="AQ30" s="72"/>
    </row>
    <row r="31" spans="1:131" s="70" customFormat="1" x14ac:dyDescent="0.25">
      <c r="A31" s="335"/>
      <c r="B31" s="160"/>
      <c r="C31" s="161"/>
      <c r="D31" s="272"/>
      <c r="E31" s="239"/>
      <c r="F31" s="162"/>
      <c r="G31" s="53"/>
      <c r="H31" s="53"/>
      <c r="I31" s="53"/>
      <c r="J31" s="245"/>
      <c r="K31" s="66" t="s">
        <v>1012</v>
      </c>
      <c r="L31" s="133" t="s">
        <v>540</v>
      </c>
      <c r="M31" s="67">
        <v>41.377754211425781</v>
      </c>
      <c r="N31" s="35">
        <v>14791</v>
      </c>
      <c r="O31" s="46">
        <f>N31/E30</f>
        <v>5.3873807589901984E-2</v>
      </c>
      <c r="P31" s="35">
        <v>5737</v>
      </c>
      <c r="Q31" s="46">
        <f>P31/N31</f>
        <v>0.38787100263673857</v>
      </c>
      <c r="R31" s="35">
        <v>6751</v>
      </c>
      <c r="S31" s="46">
        <f>R31/H30</f>
        <v>5.5279426816786083E-2</v>
      </c>
      <c r="T31" s="283"/>
      <c r="U31" s="239"/>
      <c r="V31" s="199"/>
      <c r="W31" s="35"/>
      <c r="X31" s="46"/>
      <c r="Y31" s="60"/>
      <c r="Z31" s="200"/>
      <c r="AA31" s="133" t="s">
        <v>540</v>
      </c>
      <c r="AB31" s="35">
        <v>14791</v>
      </c>
      <c r="AC31" s="74">
        <v>5.3873807589901984E-2</v>
      </c>
      <c r="AD31" s="35">
        <v>5737</v>
      </c>
      <c r="AE31" s="46">
        <f>AD31/AB31</f>
        <v>0.38787100263673857</v>
      </c>
      <c r="AF31" s="35">
        <v>6751</v>
      </c>
      <c r="AG31" s="74">
        <v>5.5279426816786083E-2</v>
      </c>
      <c r="AH31" s="231"/>
      <c r="AI31" s="60"/>
      <c r="AJ31" s="225"/>
      <c r="AK31" s="35"/>
      <c r="AL31" s="222"/>
      <c r="AM31" s="60"/>
      <c r="AN31" s="208"/>
      <c r="AO31" s="71"/>
      <c r="AP31" s="64"/>
      <c r="AQ31" s="72"/>
    </row>
    <row r="32" spans="1:131" x14ac:dyDescent="0.25">
      <c r="B32" s="55" t="s">
        <v>1476</v>
      </c>
      <c r="C32" s="49" t="s">
        <v>1013</v>
      </c>
      <c r="D32" s="549">
        <v>615.330322265625</v>
      </c>
      <c r="E32" s="56">
        <v>140247</v>
      </c>
      <c r="F32" s="50" t="s">
        <v>560</v>
      </c>
      <c r="G32" s="51">
        <v>40585</v>
      </c>
      <c r="H32" s="51">
        <v>46376</v>
      </c>
      <c r="I32" s="51">
        <f>H32-G32</f>
        <v>5791</v>
      </c>
      <c r="J32" s="156">
        <v>2</v>
      </c>
      <c r="K32" s="28" t="s">
        <v>1014</v>
      </c>
      <c r="L32" s="6" t="s">
        <v>68</v>
      </c>
      <c r="M32" s="29">
        <v>39.475040435791016</v>
      </c>
      <c r="N32" s="119">
        <v>53380</v>
      </c>
      <c r="O32" s="32">
        <f t="shared" si="1"/>
        <v>0.38061420208631913</v>
      </c>
      <c r="P32" s="31">
        <v>11195</v>
      </c>
      <c r="Q32" s="32">
        <f t="shared" si="2"/>
        <v>0.2097227426002248</v>
      </c>
      <c r="R32" s="31">
        <v>17510</v>
      </c>
      <c r="S32" s="32">
        <f t="shared" si="3"/>
        <v>0.37756598240469208</v>
      </c>
      <c r="T32" s="201" t="s">
        <v>68</v>
      </c>
      <c r="U32" s="56">
        <v>53380</v>
      </c>
      <c r="V32" s="52">
        <v>0.38061420208631913</v>
      </c>
      <c r="W32" s="31">
        <v>11195</v>
      </c>
      <c r="X32" s="32">
        <f t="shared" ref="X32:X37" si="9">W32/U32</f>
        <v>0.2097227426002248</v>
      </c>
      <c r="Y32" s="56">
        <v>17510</v>
      </c>
      <c r="Z32" s="196">
        <v>0.37756598240469208</v>
      </c>
      <c r="AA32" s="3"/>
      <c r="AB32" s="5"/>
      <c r="AD32" s="31"/>
      <c r="AE32" s="32"/>
      <c r="AF32" s="31"/>
      <c r="AG32" s="34"/>
      <c r="AH32" s="190"/>
      <c r="AI32" s="56"/>
      <c r="AJ32" s="222"/>
      <c r="AK32" s="31"/>
      <c r="AL32" s="222"/>
      <c r="AM32" s="56"/>
      <c r="AN32" s="192"/>
      <c r="AO32" s="71"/>
      <c r="AP32" s="64"/>
      <c r="AQ32" s="72"/>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row>
    <row r="33" spans="1:131" x14ac:dyDescent="0.25">
      <c r="B33" s="157"/>
      <c r="C33" s="158"/>
      <c r="D33" s="551"/>
      <c r="E33" s="58"/>
      <c r="F33" s="50"/>
      <c r="G33" s="51"/>
      <c r="H33" s="51"/>
      <c r="I33" s="51"/>
      <c r="J33" s="156"/>
      <c r="K33" s="28" t="s">
        <v>1015</v>
      </c>
      <c r="L33" s="125" t="s">
        <v>538</v>
      </c>
      <c r="M33" s="29">
        <v>53.449958801269531</v>
      </c>
      <c r="N33" s="31">
        <v>26477</v>
      </c>
      <c r="O33" s="32">
        <f>N33/E32</f>
        <v>0.18878835197900845</v>
      </c>
      <c r="P33" s="31">
        <v>10237</v>
      </c>
      <c r="Q33" s="32">
        <f t="shared" si="2"/>
        <v>0.38663745892661555</v>
      </c>
      <c r="R33" s="31">
        <v>19830</v>
      </c>
      <c r="S33" s="32">
        <f>R33/H32</f>
        <v>0.42759185785751253</v>
      </c>
      <c r="T33" s="197"/>
      <c r="U33" s="58"/>
      <c r="V33" s="52"/>
      <c r="W33" s="31"/>
      <c r="X33" s="32"/>
      <c r="Y33" s="56"/>
      <c r="Z33" s="196"/>
      <c r="AA33" s="33" t="s">
        <v>538</v>
      </c>
      <c r="AB33" s="31">
        <v>26477</v>
      </c>
      <c r="AC33" s="34">
        <v>0.18878835197900845</v>
      </c>
      <c r="AD33" s="31">
        <v>10237</v>
      </c>
      <c r="AE33" s="32">
        <f t="shared" ref="AE33:AE36" si="10">AD33/AB33</f>
        <v>0.38663745892661555</v>
      </c>
      <c r="AF33" s="31">
        <v>19830</v>
      </c>
      <c r="AG33" s="34">
        <v>0.42759185785751253</v>
      </c>
      <c r="AH33" s="226" t="s">
        <v>538</v>
      </c>
      <c r="AI33" s="56">
        <v>26477</v>
      </c>
      <c r="AJ33" s="222">
        <v>0.18878835197900845</v>
      </c>
      <c r="AK33" s="31">
        <v>10237</v>
      </c>
      <c r="AL33" s="222">
        <f>AK33/G32</f>
        <v>0.25223604780091169</v>
      </c>
      <c r="AM33" s="56">
        <v>19830</v>
      </c>
      <c r="AN33" s="192">
        <v>0.42759185785751253</v>
      </c>
      <c r="AO33" s="71"/>
      <c r="AP33" s="64"/>
      <c r="AQ33" s="72"/>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row>
    <row r="34" spans="1:131" x14ac:dyDescent="0.25">
      <c r="B34" s="55" t="s">
        <v>1477</v>
      </c>
      <c r="C34" s="49" t="s">
        <v>589</v>
      </c>
      <c r="D34" s="549">
        <v>3582.62646484375</v>
      </c>
      <c r="E34" s="56">
        <v>564873</v>
      </c>
      <c r="F34" s="54" t="s">
        <v>563</v>
      </c>
      <c r="G34" s="56">
        <v>208982</v>
      </c>
      <c r="H34" s="56">
        <v>197537</v>
      </c>
      <c r="I34" s="150">
        <f>H34-G34</f>
        <v>-11445</v>
      </c>
      <c r="J34" s="151">
        <v>1</v>
      </c>
      <c r="K34" s="28" t="s">
        <v>590</v>
      </c>
      <c r="L34" s="2" t="s">
        <v>1478</v>
      </c>
      <c r="M34" s="29">
        <v>306.65707397460937</v>
      </c>
      <c r="N34" s="119">
        <v>195844</v>
      </c>
      <c r="O34" s="32">
        <f t="shared" si="1"/>
        <v>0.34670448047614244</v>
      </c>
      <c r="P34" s="31">
        <v>71074</v>
      </c>
      <c r="Q34" s="32">
        <f t="shared" si="2"/>
        <v>0.36291129674639</v>
      </c>
      <c r="R34" s="31">
        <v>97176</v>
      </c>
      <c r="S34" s="32">
        <f t="shared" si="3"/>
        <v>0.49193821916906705</v>
      </c>
      <c r="T34" s="190" t="s">
        <v>1478</v>
      </c>
      <c r="U34" s="56">
        <v>195844</v>
      </c>
      <c r="V34" s="191">
        <v>0.34670448047614244</v>
      </c>
      <c r="W34" s="31">
        <v>71074</v>
      </c>
      <c r="X34" s="32">
        <f t="shared" si="9"/>
        <v>0.36291129674639</v>
      </c>
      <c r="Y34" s="56">
        <v>97176</v>
      </c>
      <c r="Z34" s="192">
        <v>0.49193821916906705</v>
      </c>
      <c r="AA34" s="30"/>
      <c r="AB34" s="5"/>
      <c r="AC34" s="31"/>
      <c r="AD34" s="31"/>
      <c r="AE34" s="32"/>
      <c r="AF34" s="31"/>
      <c r="AG34" s="32"/>
      <c r="AH34" s="190" t="s">
        <v>1478</v>
      </c>
      <c r="AI34" s="56">
        <v>195844</v>
      </c>
      <c r="AJ34" s="191">
        <v>0.34670448047614244</v>
      </c>
      <c r="AK34" s="31">
        <v>71074</v>
      </c>
      <c r="AL34" s="222">
        <f t="shared" si="0"/>
        <v>0.34009627623431682</v>
      </c>
      <c r="AM34" s="56">
        <v>97176</v>
      </c>
      <c r="AN34" s="192">
        <v>0.49193821916906705</v>
      </c>
      <c r="AO34" s="71"/>
      <c r="AP34" s="64"/>
      <c r="AQ34" s="72"/>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row>
    <row r="35" spans="1:131" x14ac:dyDescent="0.25">
      <c r="B35" s="55" t="s">
        <v>1479</v>
      </c>
      <c r="C35" s="49" t="s">
        <v>1480</v>
      </c>
      <c r="D35" s="549">
        <v>4284.80419921875</v>
      </c>
      <c r="E35" s="56">
        <v>1716289</v>
      </c>
      <c r="F35" s="50" t="s">
        <v>652</v>
      </c>
      <c r="G35" s="51">
        <v>753790</v>
      </c>
      <c r="H35" s="51">
        <v>800514</v>
      </c>
      <c r="I35" s="51">
        <f>H35-G35</f>
        <v>46724</v>
      </c>
      <c r="J35" s="156">
        <v>2</v>
      </c>
      <c r="K35" s="28" t="s">
        <v>1016</v>
      </c>
      <c r="L35" s="2" t="s">
        <v>536</v>
      </c>
      <c r="M35" s="29">
        <v>259.9024658203125</v>
      </c>
      <c r="N35" s="119">
        <v>790390</v>
      </c>
      <c r="O35" s="32">
        <f t="shared" si="1"/>
        <v>0.46052267421162751</v>
      </c>
      <c r="P35" s="31">
        <v>327212</v>
      </c>
      <c r="Q35" s="32">
        <f t="shared" si="2"/>
        <v>0.41398803122509142</v>
      </c>
      <c r="R35" s="31">
        <v>534717</v>
      </c>
      <c r="S35" s="32">
        <f t="shared" si="3"/>
        <v>0.66796708115036085</v>
      </c>
      <c r="T35" s="190" t="s">
        <v>536</v>
      </c>
      <c r="U35" s="56">
        <v>790390</v>
      </c>
      <c r="V35" s="52">
        <v>0.46052267421162751</v>
      </c>
      <c r="W35" s="31">
        <v>327212</v>
      </c>
      <c r="X35" s="32">
        <f t="shared" si="9"/>
        <v>0.41398803122509142</v>
      </c>
      <c r="Y35" s="56">
        <v>534717</v>
      </c>
      <c r="Z35" s="196">
        <v>0.66796708115036085</v>
      </c>
      <c r="AA35" s="3"/>
      <c r="AB35" s="5"/>
      <c r="AD35" s="31"/>
      <c r="AE35" s="32"/>
      <c r="AF35" s="31"/>
      <c r="AG35" s="34"/>
      <c r="AH35" s="190" t="s">
        <v>536</v>
      </c>
      <c r="AI35" s="56">
        <v>790390</v>
      </c>
      <c r="AJ35" s="222">
        <v>0.46052267421162751</v>
      </c>
      <c r="AK35" s="31">
        <v>327212</v>
      </c>
      <c r="AL35" s="222">
        <f t="shared" si="0"/>
        <v>0.43408906990010482</v>
      </c>
      <c r="AM35" s="56">
        <v>534717</v>
      </c>
      <c r="AN35" s="192">
        <v>0.66796708115036085</v>
      </c>
      <c r="AO35" s="71"/>
      <c r="AP35" s="64"/>
      <c r="AQ35" s="72"/>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row>
    <row r="36" spans="1:131" x14ac:dyDescent="0.25">
      <c r="B36" s="157"/>
      <c r="C36" s="158"/>
      <c r="D36" s="551"/>
      <c r="E36" s="58"/>
      <c r="F36" s="50"/>
      <c r="G36" s="51"/>
      <c r="H36" s="51"/>
      <c r="I36" s="51"/>
      <c r="J36" s="156"/>
      <c r="K36" s="28" t="s">
        <v>1017</v>
      </c>
      <c r="L36" s="33" t="s">
        <v>535</v>
      </c>
      <c r="M36" s="29">
        <v>26.44337272644043</v>
      </c>
      <c r="N36" s="31">
        <v>99887</v>
      </c>
      <c r="O36" s="32">
        <f>N36/E35</f>
        <v>5.8199405811025999E-2</v>
      </c>
      <c r="P36" s="31">
        <v>33044</v>
      </c>
      <c r="Q36" s="32">
        <f t="shared" si="2"/>
        <v>0.33081381961616629</v>
      </c>
      <c r="R36" s="31">
        <v>35563</v>
      </c>
      <c r="S36" s="32">
        <f>R36/H35</f>
        <v>4.4425206804628026E-2</v>
      </c>
      <c r="T36" s="197"/>
      <c r="U36" s="58"/>
      <c r="V36" s="52"/>
      <c r="W36" s="31"/>
      <c r="X36" s="32"/>
      <c r="Y36" s="56"/>
      <c r="Z36" s="196"/>
      <c r="AA36" s="33" t="s">
        <v>535</v>
      </c>
      <c r="AB36" s="31">
        <v>99887</v>
      </c>
      <c r="AC36" s="34">
        <v>5.8199405811025999E-2</v>
      </c>
      <c r="AD36" s="31">
        <v>33044</v>
      </c>
      <c r="AE36" s="32">
        <f t="shared" si="10"/>
        <v>0.33081381961616629</v>
      </c>
      <c r="AF36" s="31">
        <v>35563</v>
      </c>
      <c r="AG36" s="34">
        <v>4.4425206804628026E-2</v>
      </c>
      <c r="AH36" s="215"/>
      <c r="AI36" s="56"/>
      <c r="AJ36" s="222"/>
      <c r="AK36" s="31"/>
      <c r="AL36" s="222"/>
      <c r="AM36" s="56"/>
      <c r="AN36" s="192"/>
      <c r="AO36" s="71"/>
      <c r="AP36" s="64"/>
      <c r="AQ36" s="72"/>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row>
    <row r="37" spans="1:131" x14ac:dyDescent="0.25">
      <c r="B37" s="55" t="s">
        <v>1481</v>
      </c>
      <c r="C37" s="49" t="s">
        <v>1482</v>
      </c>
      <c r="D37" s="549">
        <v>8161.4013671875</v>
      </c>
      <c r="E37" s="56">
        <v>839631</v>
      </c>
      <c r="F37" s="50" t="s">
        <v>563</v>
      </c>
      <c r="G37" s="51">
        <v>266286</v>
      </c>
      <c r="H37" s="51">
        <v>247210</v>
      </c>
      <c r="I37" s="51">
        <f t="shared" ref="I37:I46" si="11">H37-G37</f>
        <v>-19076</v>
      </c>
      <c r="J37" s="156">
        <v>1</v>
      </c>
      <c r="K37" s="28" t="s">
        <v>1018</v>
      </c>
      <c r="L37" s="2" t="s">
        <v>533</v>
      </c>
      <c r="M37" s="29">
        <v>114.37474060058594</v>
      </c>
      <c r="N37" s="119">
        <v>347483</v>
      </c>
      <c r="O37" s="32">
        <f t="shared" si="1"/>
        <v>0.41385203738308851</v>
      </c>
      <c r="P37" s="31">
        <v>103876</v>
      </c>
      <c r="Q37" s="32">
        <f t="shared" si="2"/>
        <v>0.29893836533010248</v>
      </c>
      <c r="R37" s="31">
        <v>104740</v>
      </c>
      <c r="S37" s="32">
        <f t="shared" si="3"/>
        <v>0.42368836212127342</v>
      </c>
      <c r="T37" s="190" t="s">
        <v>533</v>
      </c>
      <c r="U37" s="56">
        <v>347483</v>
      </c>
      <c r="V37" s="52">
        <v>0.41385203738308851</v>
      </c>
      <c r="W37" s="31">
        <v>103876</v>
      </c>
      <c r="X37" s="32">
        <f t="shared" si="9"/>
        <v>0.29893836533010248</v>
      </c>
      <c r="Y37" s="56">
        <v>104740</v>
      </c>
      <c r="Z37" s="196">
        <v>0.42368836212127342</v>
      </c>
      <c r="AA37" s="3"/>
      <c r="AB37" s="5"/>
      <c r="AD37" s="31"/>
      <c r="AE37" s="32"/>
      <c r="AF37" s="31"/>
      <c r="AG37" s="34"/>
      <c r="AH37" s="190" t="s">
        <v>533</v>
      </c>
      <c r="AI37" s="56">
        <v>347483</v>
      </c>
      <c r="AJ37" s="222">
        <v>0.41385203738308851</v>
      </c>
      <c r="AK37" s="31">
        <v>103876</v>
      </c>
      <c r="AL37" s="222">
        <f t="shared" si="0"/>
        <v>0.39009185612461789</v>
      </c>
      <c r="AM37" s="56">
        <v>104740</v>
      </c>
      <c r="AN37" s="192">
        <v>0.42368836212127342</v>
      </c>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row>
    <row r="38" spans="1:131" s="70" customFormat="1" x14ac:dyDescent="0.25">
      <c r="A38" s="335"/>
      <c r="B38" s="165" t="s">
        <v>2058</v>
      </c>
      <c r="C38" s="57" t="s">
        <v>2059</v>
      </c>
      <c r="D38" s="271">
        <v>2631.715576171875</v>
      </c>
      <c r="E38" s="60">
        <v>2710489</v>
      </c>
      <c r="F38" s="162" t="s">
        <v>1019</v>
      </c>
      <c r="G38" s="53">
        <v>1232874</v>
      </c>
      <c r="H38" s="53">
        <v>1212756</v>
      </c>
      <c r="I38" s="53">
        <f>H38-G38</f>
        <v>-20118</v>
      </c>
      <c r="J38" s="163">
        <v>3</v>
      </c>
      <c r="K38" s="66" t="s">
        <v>1020</v>
      </c>
      <c r="L38" s="65" t="s">
        <v>531</v>
      </c>
      <c r="M38" s="67">
        <v>81.281501770019531</v>
      </c>
      <c r="N38" s="121">
        <v>620961</v>
      </c>
      <c r="O38" s="46">
        <f>N38/E38</f>
        <v>0.22909556172336432</v>
      </c>
      <c r="P38" s="35">
        <v>243388</v>
      </c>
      <c r="Q38" s="46">
        <f>P38/N38</f>
        <v>0.39195376199149384</v>
      </c>
      <c r="R38" s="35">
        <v>319934</v>
      </c>
      <c r="S38" s="46">
        <f>R38/H38</f>
        <v>0.26380739406772674</v>
      </c>
      <c r="T38" s="204" t="s">
        <v>531</v>
      </c>
      <c r="U38" s="60">
        <v>620961</v>
      </c>
      <c r="V38" s="199">
        <v>0.22909556172336432</v>
      </c>
      <c r="W38" s="35">
        <v>243388</v>
      </c>
      <c r="X38" s="46">
        <f>W38/U38</f>
        <v>0.39195376199149384</v>
      </c>
      <c r="Y38" s="60">
        <v>319934</v>
      </c>
      <c r="Z38" s="200">
        <v>0.26380739406772674</v>
      </c>
      <c r="AA38" s="75"/>
      <c r="AB38" s="24"/>
      <c r="AC38" s="74"/>
      <c r="AD38" s="35"/>
      <c r="AE38" s="46"/>
      <c r="AF38" s="35"/>
      <c r="AG38" s="74"/>
      <c r="AH38" s="204" t="s">
        <v>531</v>
      </c>
      <c r="AI38" s="60">
        <v>620961</v>
      </c>
      <c r="AJ38" s="225">
        <v>0.22909556172336432</v>
      </c>
      <c r="AK38" s="35">
        <v>243388</v>
      </c>
      <c r="AL38" s="222">
        <f t="shared" si="0"/>
        <v>0.19741514542443103</v>
      </c>
      <c r="AM38" s="60">
        <v>319934</v>
      </c>
      <c r="AN38" s="208">
        <v>0.26380739406772674</v>
      </c>
    </row>
    <row r="39" spans="1:131" s="70" customFormat="1" x14ac:dyDescent="0.25">
      <c r="A39" s="335"/>
      <c r="B39" s="160"/>
      <c r="C39" s="161"/>
      <c r="D39" s="272"/>
      <c r="E39" s="239"/>
      <c r="F39" s="162"/>
      <c r="G39" s="53"/>
      <c r="H39" s="53"/>
      <c r="I39" s="53"/>
      <c r="J39" s="163"/>
      <c r="K39" s="66" t="s">
        <v>1021</v>
      </c>
      <c r="L39" s="133" t="s">
        <v>529</v>
      </c>
      <c r="M39" s="67">
        <v>14.269240379333496</v>
      </c>
      <c r="N39" s="35">
        <v>55197</v>
      </c>
      <c r="O39" s="46">
        <f>N39/E38</f>
        <v>2.0364222101620779E-2</v>
      </c>
      <c r="P39" s="35">
        <v>22837</v>
      </c>
      <c r="Q39" s="46">
        <f>P39/N39</f>
        <v>0.41373625378190843</v>
      </c>
      <c r="R39" s="35">
        <v>59736</v>
      </c>
      <c r="S39" s="46">
        <f>R39/H38</f>
        <v>4.9256404421004721E-2</v>
      </c>
      <c r="T39" s="283"/>
      <c r="U39" s="239"/>
      <c r="V39" s="199"/>
      <c r="W39" s="35"/>
      <c r="X39" s="46"/>
      <c r="Y39" s="60"/>
      <c r="Z39" s="200"/>
      <c r="AA39" s="133" t="s">
        <v>529</v>
      </c>
      <c r="AB39" s="35">
        <v>55197</v>
      </c>
      <c r="AC39" s="74">
        <v>2.0364222101620779E-2</v>
      </c>
      <c r="AD39" s="35">
        <v>22837</v>
      </c>
      <c r="AE39" s="46">
        <f>AD39/AB39</f>
        <v>0.41373625378190843</v>
      </c>
      <c r="AF39" s="35">
        <v>59736</v>
      </c>
      <c r="AG39" s="74">
        <v>4.9256404421004721E-2</v>
      </c>
      <c r="AH39" s="231"/>
      <c r="AI39" s="60"/>
      <c r="AJ39" s="225"/>
      <c r="AK39" s="35"/>
      <c r="AL39" s="222"/>
      <c r="AM39" s="60"/>
      <c r="AN39" s="208"/>
    </row>
    <row r="40" spans="1:131" x14ac:dyDescent="0.25">
      <c r="B40" s="160"/>
      <c r="C40" s="161"/>
      <c r="D40" s="272"/>
      <c r="E40" s="239"/>
      <c r="F40" s="162"/>
      <c r="G40" s="53"/>
      <c r="H40" s="53"/>
      <c r="I40" s="53"/>
      <c r="J40" s="163"/>
      <c r="K40" s="85" t="s">
        <v>2060</v>
      </c>
      <c r="L40" s="78" t="s">
        <v>451</v>
      </c>
      <c r="M40" s="81">
        <v>27.753152376508634</v>
      </c>
      <c r="N40" s="86">
        <v>99615</v>
      </c>
      <c r="O40" s="87">
        <f>N40/E38</f>
        <v>3.675167100844165E-2</v>
      </c>
      <c r="P40" s="86">
        <v>46772</v>
      </c>
      <c r="Q40" s="87">
        <f>P40/N40</f>
        <v>0.46952768157406011</v>
      </c>
      <c r="R40" s="86">
        <v>37595</v>
      </c>
      <c r="S40" s="87">
        <f>R40/H38</f>
        <v>3.0999640488276289E-2</v>
      </c>
      <c r="T40" s="212"/>
      <c r="U40" s="154"/>
      <c r="V40" s="194"/>
      <c r="W40" s="86"/>
      <c r="X40" s="87"/>
      <c r="Y40" s="174"/>
      <c r="Z40" s="195"/>
      <c r="AA40" s="78" t="s">
        <v>451</v>
      </c>
      <c r="AB40" s="86">
        <v>99615</v>
      </c>
      <c r="AC40" s="82">
        <v>3.675167100844165E-2</v>
      </c>
      <c r="AD40" s="86">
        <v>46772</v>
      </c>
      <c r="AE40" s="87">
        <f>AD40/AB40</f>
        <v>0.46952768157406011</v>
      </c>
      <c r="AF40" s="86">
        <v>37595</v>
      </c>
      <c r="AG40" s="82">
        <v>3.0999640488276289E-2</v>
      </c>
      <c r="AH40" s="231"/>
      <c r="AI40" s="60"/>
      <c r="AJ40" s="225"/>
      <c r="AK40" s="35"/>
      <c r="AL40" s="225"/>
      <c r="AM40" s="60"/>
      <c r="AN40" s="208"/>
    </row>
    <row r="41" spans="1:131" x14ac:dyDescent="0.25">
      <c r="B41" s="55" t="s">
        <v>1483</v>
      </c>
      <c r="C41" s="49" t="s">
        <v>591</v>
      </c>
      <c r="D41" s="549">
        <v>3548.153076171875</v>
      </c>
      <c r="E41" s="56">
        <v>153923</v>
      </c>
      <c r="F41" s="54" t="s">
        <v>560</v>
      </c>
      <c r="G41" s="56">
        <v>65079</v>
      </c>
      <c r="H41" s="56">
        <v>67666</v>
      </c>
      <c r="I41" s="150">
        <f t="shared" si="11"/>
        <v>2587</v>
      </c>
      <c r="J41" s="151">
        <v>1</v>
      </c>
      <c r="K41" s="28" t="s">
        <v>592</v>
      </c>
      <c r="L41" s="2" t="s">
        <v>519</v>
      </c>
      <c r="M41" s="29">
        <v>34.665721893310547</v>
      </c>
      <c r="N41" s="119">
        <v>33039</v>
      </c>
      <c r="O41" s="32">
        <f t="shared" si="1"/>
        <v>0.21464628418105156</v>
      </c>
      <c r="P41" s="31">
        <v>14370</v>
      </c>
      <c r="Q41" s="32">
        <f t="shared" si="2"/>
        <v>0.43494052483428675</v>
      </c>
      <c r="R41" s="31">
        <v>34818</v>
      </c>
      <c r="S41" s="32">
        <f t="shared" si="3"/>
        <v>0.51455679366299178</v>
      </c>
      <c r="T41" s="190" t="s">
        <v>519</v>
      </c>
      <c r="U41" s="56">
        <v>33039</v>
      </c>
      <c r="V41" s="191">
        <v>0.21464628418105156</v>
      </c>
      <c r="W41" s="31">
        <v>14370</v>
      </c>
      <c r="X41" s="32">
        <f t="shared" ref="X41:X65" si="12">W41/U41</f>
        <v>0.43494052483428675</v>
      </c>
      <c r="Y41" s="56">
        <v>34818</v>
      </c>
      <c r="Z41" s="192">
        <v>0.51455679366299178</v>
      </c>
      <c r="AA41" s="30"/>
      <c r="AB41" s="5"/>
      <c r="AC41" s="31"/>
      <c r="AD41" s="31"/>
      <c r="AE41" s="32"/>
      <c r="AF41" s="31"/>
      <c r="AG41" s="32"/>
      <c r="AH41" s="190" t="s">
        <v>519</v>
      </c>
      <c r="AI41" s="56">
        <v>33039</v>
      </c>
      <c r="AJ41" s="191">
        <v>0.21464628418105156</v>
      </c>
      <c r="AK41" s="31">
        <v>14370</v>
      </c>
      <c r="AL41" s="222">
        <f t="shared" si="0"/>
        <v>0.22080855575531277</v>
      </c>
      <c r="AM41" s="56">
        <v>34818</v>
      </c>
      <c r="AN41" s="192">
        <v>0.51455679366299178</v>
      </c>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row>
    <row r="42" spans="1:131" x14ac:dyDescent="0.25">
      <c r="B42" s="55" t="s">
        <v>1484</v>
      </c>
      <c r="C42" s="49" t="s">
        <v>593</v>
      </c>
      <c r="D42" s="549">
        <v>414.19491577148437</v>
      </c>
      <c r="E42" s="56">
        <v>215888</v>
      </c>
      <c r="F42" s="54" t="s">
        <v>560</v>
      </c>
      <c r="G42" s="60">
        <v>100624</v>
      </c>
      <c r="H42" s="60">
        <v>94809</v>
      </c>
      <c r="I42" s="164">
        <f t="shared" si="11"/>
        <v>-5815</v>
      </c>
      <c r="J42" s="151">
        <v>1</v>
      </c>
      <c r="K42" s="28" t="s">
        <v>1485</v>
      </c>
      <c r="L42" s="2" t="s">
        <v>517</v>
      </c>
      <c r="M42" s="29">
        <v>63.014591217041016</v>
      </c>
      <c r="N42" s="119">
        <v>45193</v>
      </c>
      <c r="O42" s="32">
        <f t="shared" si="1"/>
        <v>0.20933539613132734</v>
      </c>
      <c r="P42" s="106">
        <v>14461</v>
      </c>
      <c r="Q42" s="111">
        <f t="shared" si="2"/>
        <v>0.31998318323634189</v>
      </c>
      <c r="R42" s="106">
        <v>23631</v>
      </c>
      <c r="S42" s="111">
        <f t="shared" si="3"/>
        <v>0.24924848906749358</v>
      </c>
      <c r="T42" s="190" t="s">
        <v>517</v>
      </c>
      <c r="U42" s="56">
        <v>45193</v>
      </c>
      <c r="V42" s="191">
        <v>0.20933539613132734</v>
      </c>
      <c r="W42" s="106">
        <v>14461</v>
      </c>
      <c r="X42" s="111">
        <f t="shared" si="12"/>
        <v>0.31998318323634189</v>
      </c>
      <c r="Y42" s="202">
        <v>23631</v>
      </c>
      <c r="Z42" s="203">
        <v>0.24924848906749358</v>
      </c>
      <c r="AA42" s="30"/>
      <c r="AB42" s="5"/>
      <c r="AC42" s="36"/>
      <c r="AD42" s="35"/>
      <c r="AE42" s="46"/>
      <c r="AF42" s="35"/>
      <c r="AG42" s="32"/>
      <c r="AH42" s="190" t="s">
        <v>517</v>
      </c>
      <c r="AI42" s="56">
        <v>45193</v>
      </c>
      <c r="AJ42" s="191">
        <v>0.20933539613132734</v>
      </c>
      <c r="AK42" s="106">
        <v>14461</v>
      </c>
      <c r="AL42" s="233">
        <f t="shared" si="0"/>
        <v>0.14371322944824297</v>
      </c>
      <c r="AM42" s="202">
        <v>23631</v>
      </c>
      <c r="AN42" s="203">
        <v>0.24924848906749358</v>
      </c>
      <c r="AO42" s="71"/>
      <c r="AP42" s="64"/>
      <c r="AQ42" s="72"/>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row>
    <row r="43" spans="1:131" x14ac:dyDescent="0.25">
      <c r="B43" s="55" t="s">
        <v>1486</v>
      </c>
      <c r="C43" s="49" t="s">
        <v>594</v>
      </c>
      <c r="D43" s="549">
        <v>4169.0107421875</v>
      </c>
      <c r="E43" s="56">
        <v>802484</v>
      </c>
      <c r="F43" s="54" t="s">
        <v>563</v>
      </c>
      <c r="G43" s="56">
        <v>332188</v>
      </c>
      <c r="H43" s="56">
        <v>357280</v>
      </c>
      <c r="I43" s="150">
        <f t="shared" si="11"/>
        <v>25092</v>
      </c>
      <c r="J43" s="151">
        <v>1</v>
      </c>
      <c r="K43" s="28" t="s">
        <v>595</v>
      </c>
      <c r="L43" s="2" t="s">
        <v>514</v>
      </c>
      <c r="M43" s="29">
        <v>79.145240783691406</v>
      </c>
      <c r="N43" s="119">
        <v>229493</v>
      </c>
      <c r="O43" s="32">
        <f t="shared" si="1"/>
        <v>0.28597828741756848</v>
      </c>
      <c r="P43" s="31">
        <v>85025</v>
      </c>
      <c r="Q43" s="32">
        <f t="shared" si="2"/>
        <v>0.37049060319922611</v>
      </c>
      <c r="R43" s="31">
        <v>161255</v>
      </c>
      <c r="S43" s="32">
        <f t="shared" si="3"/>
        <v>0.45134068517689208</v>
      </c>
      <c r="T43" s="190" t="s">
        <v>514</v>
      </c>
      <c r="U43" s="56">
        <v>229493</v>
      </c>
      <c r="V43" s="191">
        <v>0.28597828741756848</v>
      </c>
      <c r="W43" s="31">
        <v>85025</v>
      </c>
      <c r="X43" s="32">
        <f t="shared" si="12"/>
        <v>0.37049060319922611</v>
      </c>
      <c r="Y43" s="56">
        <v>161255</v>
      </c>
      <c r="Z43" s="192">
        <v>0.45134068517689208</v>
      </c>
      <c r="AA43" s="30"/>
      <c r="AB43" s="5"/>
      <c r="AC43" s="31"/>
      <c r="AD43" s="31"/>
      <c r="AE43" s="32"/>
      <c r="AF43" s="31"/>
      <c r="AG43" s="32"/>
      <c r="AH43" s="190" t="s">
        <v>514</v>
      </c>
      <c r="AI43" s="56">
        <v>229493</v>
      </c>
      <c r="AJ43" s="191">
        <v>0.28597828741756848</v>
      </c>
      <c r="AK43" s="31">
        <v>85025</v>
      </c>
      <c r="AL43" s="222">
        <f t="shared" si="0"/>
        <v>0.25595445952292073</v>
      </c>
      <c r="AM43" s="56">
        <v>161255</v>
      </c>
      <c r="AN43" s="192">
        <v>0.45134068517689208</v>
      </c>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row>
    <row r="44" spans="1:131" s="61" customFormat="1" x14ac:dyDescent="0.25">
      <c r="A44" s="335"/>
      <c r="B44" s="55" t="s">
        <v>1772</v>
      </c>
      <c r="C44" s="49" t="s">
        <v>596</v>
      </c>
      <c r="D44" s="549">
        <v>717.23651123046875</v>
      </c>
      <c r="E44" s="56">
        <v>136146</v>
      </c>
      <c r="F44" s="54" t="s">
        <v>560</v>
      </c>
      <c r="G44" s="56">
        <v>48290</v>
      </c>
      <c r="H44" s="56">
        <v>50481</v>
      </c>
      <c r="I44" s="150">
        <f t="shared" si="11"/>
        <v>2191</v>
      </c>
      <c r="J44" s="151">
        <v>1</v>
      </c>
      <c r="K44" s="28" t="s">
        <v>597</v>
      </c>
      <c r="L44" s="2" t="s">
        <v>511</v>
      </c>
      <c r="M44" s="29">
        <v>43.638080596923828</v>
      </c>
      <c r="N44" s="119">
        <v>52347</v>
      </c>
      <c r="O44" s="32">
        <f t="shared" si="1"/>
        <v>0.38449164867127938</v>
      </c>
      <c r="P44" s="31">
        <v>18766</v>
      </c>
      <c r="Q44" s="32">
        <f t="shared" si="2"/>
        <v>0.35849236823504688</v>
      </c>
      <c r="R44" s="31">
        <v>29278</v>
      </c>
      <c r="S44" s="32">
        <f t="shared" si="3"/>
        <v>0.57998058675541297</v>
      </c>
      <c r="T44" s="190" t="s">
        <v>511</v>
      </c>
      <c r="U44" s="56">
        <v>52347</v>
      </c>
      <c r="V44" s="191">
        <v>0.38449164867127938</v>
      </c>
      <c r="W44" s="31">
        <v>18766</v>
      </c>
      <c r="X44" s="32">
        <f t="shared" si="12"/>
        <v>0.35849236823504688</v>
      </c>
      <c r="Y44" s="56">
        <v>29278</v>
      </c>
      <c r="Z44" s="192">
        <v>0.57998058675541297</v>
      </c>
      <c r="AA44" s="30"/>
      <c r="AB44" s="5"/>
      <c r="AC44" s="31"/>
      <c r="AD44" s="31"/>
      <c r="AE44" s="32"/>
      <c r="AF44" s="31"/>
      <c r="AG44" s="32"/>
      <c r="AH44" s="190" t="s">
        <v>511</v>
      </c>
      <c r="AI44" s="56">
        <v>52347</v>
      </c>
      <c r="AJ44" s="191">
        <v>0.38449164867127938</v>
      </c>
      <c r="AK44" s="31">
        <v>18766</v>
      </c>
      <c r="AL44" s="222">
        <f t="shared" si="0"/>
        <v>0.38861047835990886</v>
      </c>
      <c r="AM44" s="56">
        <v>29278</v>
      </c>
      <c r="AN44" s="192">
        <v>0.57998058675541297</v>
      </c>
      <c r="AO44" s="71"/>
      <c r="AP44" s="64"/>
      <c r="AQ44" s="72"/>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row>
    <row r="45" spans="1:131" x14ac:dyDescent="0.25">
      <c r="B45" s="165" t="s">
        <v>1941</v>
      </c>
      <c r="C45" s="57" t="s">
        <v>598</v>
      </c>
      <c r="D45" s="549">
        <v>447.55502319335937</v>
      </c>
      <c r="E45" s="60">
        <v>107771</v>
      </c>
      <c r="F45" s="54" t="s">
        <v>560</v>
      </c>
      <c r="G45" s="56">
        <v>41954</v>
      </c>
      <c r="H45" s="56">
        <v>35523</v>
      </c>
      <c r="I45" s="150">
        <f t="shared" si="11"/>
        <v>-6431</v>
      </c>
      <c r="J45" s="151">
        <v>1</v>
      </c>
      <c r="K45" s="66" t="s">
        <v>599</v>
      </c>
      <c r="L45" s="65" t="s">
        <v>509</v>
      </c>
      <c r="M45" s="29">
        <v>11.109545707702637</v>
      </c>
      <c r="N45" s="121">
        <v>34932</v>
      </c>
      <c r="O45" s="32">
        <f t="shared" si="1"/>
        <v>0.32413172374757587</v>
      </c>
      <c r="P45" s="31">
        <v>13348</v>
      </c>
      <c r="Q45" s="32">
        <f t="shared" si="2"/>
        <v>0.38211382113821141</v>
      </c>
      <c r="R45" s="31">
        <v>14248</v>
      </c>
      <c r="S45" s="32">
        <f t="shared" si="3"/>
        <v>0.40109225009149002</v>
      </c>
      <c r="T45" s="204" t="s">
        <v>509</v>
      </c>
      <c r="U45" s="60">
        <v>34932</v>
      </c>
      <c r="V45" s="191">
        <v>0.32413172374757587</v>
      </c>
      <c r="W45" s="31">
        <v>13348</v>
      </c>
      <c r="X45" s="32">
        <f t="shared" si="12"/>
        <v>0.38211382113821141</v>
      </c>
      <c r="Y45" s="56">
        <v>14248</v>
      </c>
      <c r="Z45" s="192">
        <v>0.40109225009149002</v>
      </c>
      <c r="AA45" s="30"/>
      <c r="AB45" s="5"/>
      <c r="AC45" s="31"/>
      <c r="AD45" s="31"/>
      <c r="AE45" s="32"/>
      <c r="AF45" s="31"/>
      <c r="AG45" s="32"/>
      <c r="AH45" s="204" t="s">
        <v>509</v>
      </c>
      <c r="AI45" s="60">
        <v>34932</v>
      </c>
      <c r="AJ45" s="191">
        <v>0.32413172374757587</v>
      </c>
      <c r="AK45" s="31">
        <v>13348</v>
      </c>
      <c r="AL45" s="222">
        <f t="shared" si="0"/>
        <v>0.3181579825523192</v>
      </c>
      <c r="AM45" s="56">
        <v>14248</v>
      </c>
      <c r="AN45" s="192">
        <v>0.40109225009149002</v>
      </c>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row>
    <row r="46" spans="1:131" x14ac:dyDescent="0.25">
      <c r="B46" s="55" t="s">
        <v>1487</v>
      </c>
      <c r="C46" s="49" t="s">
        <v>1022</v>
      </c>
      <c r="D46" s="549">
        <v>3165.44287109375</v>
      </c>
      <c r="E46" s="56">
        <v>403190</v>
      </c>
      <c r="F46" s="50" t="s">
        <v>579</v>
      </c>
      <c r="G46" s="51">
        <v>160560</v>
      </c>
      <c r="H46" s="51">
        <v>161884</v>
      </c>
      <c r="I46" s="51">
        <f t="shared" si="11"/>
        <v>1324</v>
      </c>
      <c r="J46" s="156">
        <v>2</v>
      </c>
      <c r="K46" s="28" t="s">
        <v>1023</v>
      </c>
      <c r="L46" s="2" t="s">
        <v>527</v>
      </c>
      <c r="M46" s="29">
        <v>85.966789245605469</v>
      </c>
      <c r="N46" s="119">
        <v>118296</v>
      </c>
      <c r="O46" s="32">
        <f t="shared" si="1"/>
        <v>0.29340013393189313</v>
      </c>
      <c r="P46" s="31">
        <v>46786</v>
      </c>
      <c r="Q46" s="32">
        <f t="shared" si="2"/>
        <v>0.39549942517075809</v>
      </c>
      <c r="R46" s="31">
        <v>75144</v>
      </c>
      <c r="S46" s="32">
        <f t="shared" si="3"/>
        <v>0.46418423068369946</v>
      </c>
      <c r="T46" s="190" t="s">
        <v>527</v>
      </c>
      <c r="U46" s="56">
        <v>118296</v>
      </c>
      <c r="V46" s="52">
        <v>0.29340013393189313</v>
      </c>
      <c r="W46" s="31">
        <v>46786</v>
      </c>
      <c r="X46" s="32">
        <f t="shared" si="12"/>
        <v>0.39549942517075809</v>
      </c>
      <c r="Y46" s="56">
        <v>75144</v>
      </c>
      <c r="Z46" s="196">
        <v>0.46418423068369946</v>
      </c>
      <c r="AA46" s="3"/>
      <c r="AB46" s="5"/>
      <c r="AD46" s="31"/>
      <c r="AE46" s="32"/>
      <c r="AF46" s="31"/>
      <c r="AG46" s="34"/>
      <c r="AH46" s="190" t="s">
        <v>527</v>
      </c>
      <c r="AI46" s="56">
        <v>118296</v>
      </c>
      <c r="AJ46" s="222">
        <v>0.29340013393189313</v>
      </c>
      <c r="AK46" s="31">
        <v>46786</v>
      </c>
      <c r="AL46" s="222">
        <f t="shared" si="0"/>
        <v>0.29139262580966618</v>
      </c>
      <c r="AM46" s="56">
        <v>75144</v>
      </c>
      <c r="AN46" s="192">
        <v>0.46418423068369946</v>
      </c>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row>
    <row r="47" spans="1:131" x14ac:dyDescent="0.25">
      <c r="B47" s="157"/>
      <c r="C47" s="158"/>
      <c r="D47" s="551"/>
      <c r="E47" s="58"/>
      <c r="F47" s="50"/>
      <c r="G47" s="51"/>
      <c r="H47" s="51"/>
      <c r="I47" s="51"/>
      <c r="J47" s="156"/>
      <c r="K47" s="28" t="s">
        <v>1024</v>
      </c>
      <c r="L47" s="33" t="s">
        <v>526</v>
      </c>
      <c r="M47" s="29">
        <v>90.091972351074219</v>
      </c>
      <c r="N47" s="31">
        <v>53818</v>
      </c>
      <c r="O47" s="32">
        <f>N47/E46</f>
        <v>0.13348049306778442</v>
      </c>
      <c r="P47" s="31">
        <v>21512</v>
      </c>
      <c r="Q47" s="32">
        <f t="shared" si="2"/>
        <v>0.39971756661340074</v>
      </c>
      <c r="R47" s="31">
        <v>23260</v>
      </c>
      <c r="S47" s="32">
        <f>R47/H46</f>
        <v>0.14368313113093326</v>
      </c>
      <c r="T47" s="197"/>
      <c r="U47" s="58"/>
      <c r="V47" s="52"/>
      <c r="W47" s="31"/>
      <c r="X47" s="32"/>
      <c r="Y47" s="56"/>
      <c r="Z47" s="196"/>
      <c r="AA47" s="33" t="s">
        <v>526</v>
      </c>
      <c r="AB47" s="31">
        <v>53818</v>
      </c>
      <c r="AC47" s="34">
        <v>0.13348049306778442</v>
      </c>
      <c r="AD47" s="31">
        <v>21512</v>
      </c>
      <c r="AE47" s="32">
        <f t="shared" ref="AE47:AE69" si="13">AD47/AB47</f>
        <v>0.39971756661340074</v>
      </c>
      <c r="AF47" s="31">
        <v>23260</v>
      </c>
      <c r="AG47" s="34">
        <v>0.14368313113093326</v>
      </c>
      <c r="AH47" s="215"/>
      <c r="AI47" s="56"/>
      <c r="AJ47" s="222"/>
      <c r="AK47" s="31"/>
      <c r="AL47" s="222"/>
      <c r="AM47" s="56"/>
      <c r="AN47" s="192"/>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row>
    <row r="48" spans="1:131" s="83" customFormat="1" x14ac:dyDescent="0.25">
      <c r="A48" s="335"/>
      <c r="B48" s="152" t="s">
        <v>1488</v>
      </c>
      <c r="C48" s="153" t="s">
        <v>1489</v>
      </c>
      <c r="D48" s="550">
        <v>1276.73193359375</v>
      </c>
      <c r="E48" s="174">
        <v>124898</v>
      </c>
      <c r="F48" s="173" t="s">
        <v>560</v>
      </c>
      <c r="G48" s="167">
        <v>44293</v>
      </c>
      <c r="H48" s="167">
        <v>44655</v>
      </c>
      <c r="I48" s="175">
        <f>H48-G48</f>
        <v>362</v>
      </c>
      <c r="J48" s="168">
        <v>1</v>
      </c>
      <c r="K48" s="85" t="s">
        <v>1490</v>
      </c>
      <c r="L48" s="77" t="s">
        <v>1491</v>
      </c>
      <c r="M48" s="81">
        <v>9.1973688274642846</v>
      </c>
      <c r="N48" s="120">
        <v>17614</v>
      </c>
      <c r="O48" s="87">
        <f t="shared" si="1"/>
        <v>0.14102707809572612</v>
      </c>
      <c r="P48" s="86">
        <v>7909</v>
      </c>
      <c r="Q48" s="87">
        <f t="shared" si="2"/>
        <v>0.44901782672873852</v>
      </c>
      <c r="R48" s="86">
        <v>12231</v>
      </c>
      <c r="S48" s="87">
        <f t="shared" si="3"/>
        <v>0.27389989922741015</v>
      </c>
      <c r="T48" s="193" t="s">
        <v>1491</v>
      </c>
      <c r="U48" s="174">
        <v>17614</v>
      </c>
      <c r="V48" s="194">
        <v>0.14102707809572612</v>
      </c>
      <c r="W48" s="86">
        <v>7909</v>
      </c>
      <c r="X48" s="87">
        <f t="shared" si="12"/>
        <v>0.44901782672873852</v>
      </c>
      <c r="Y48" s="174">
        <v>12231</v>
      </c>
      <c r="Z48" s="195">
        <v>0.27389989922741015</v>
      </c>
      <c r="AA48" s="80"/>
      <c r="AB48" s="79"/>
      <c r="AC48" s="82"/>
      <c r="AD48" s="86"/>
      <c r="AE48" s="87"/>
      <c r="AF48" s="86"/>
      <c r="AG48" s="82"/>
      <c r="AH48" s="193" t="s">
        <v>1491</v>
      </c>
      <c r="AI48" s="174">
        <v>17614</v>
      </c>
      <c r="AJ48" s="224">
        <v>0.14102707809572612</v>
      </c>
      <c r="AK48" s="86">
        <v>7909</v>
      </c>
      <c r="AL48" s="224">
        <f t="shared" si="0"/>
        <v>0.178560946424943</v>
      </c>
      <c r="AM48" s="174">
        <v>12231</v>
      </c>
      <c r="AN48" s="210">
        <v>0.27389989922741015</v>
      </c>
      <c r="AO48" s="71"/>
      <c r="AP48" s="64"/>
      <c r="AQ48" s="72"/>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row>
    <row r="49" spans="1:131" x14ac:dyDescent="0.25">
      <c r="B49" s="55" t="s">
        <v>1492</v>
      </c>
      <c r="C49" s="49" t="s">
        <v>600</v>
      </c>
      <c r="D49" s="549">
        <v>2156.437255859375</v>
      </c>
      <c r="E49" s="56">
        <v>201140</v>
      </c>
      <c r="F49" s="54" t="s">
        <v>560</v>
      </c>
      <c r="G49" s="56">
        <v>78884</v>
      </c>
      <c r="H49" s="56">
        <v>73420</v>
      </c>
      <c r="I49" s="150">
        <f>H49-G49</f>
        <v>-5464</v>
      </c>
      <c r="J49" s="151">
        <v>1</v>
      </c>
      <c r="K49" s="28" t="s">
        <v>601</v>
      </c>
      <c r="L49" s="2" t="s">
        <v>507</v>
      </c>
      <c r="M49" s="29">
        <v>26.432388305664063</v>
      </c>
      <c r="N49" s="119">
        <v>80885</v>
      </c>
      <c r="O49" s="32">
        <f t="shared" si="1"/>
        <v>0.40213284279606243</v>
      </c>
      <c r="P49" s="31">
        <v>24564</v>
      </c>
      <c r="Q49" s="32">
        <f t="shared" si="2"/>
        <v>0.30369042467701057</v>
      </c>
      <c r="R49" s="31">
        <v>33154</v>
      </c>
      <c r="S49" s="32">
        <f t="shared" si="3"/>
        <v>0.45156633070008173</v>
      </c>
      <c r="T49" s="190" t="s">
        <v>507</v>
      </c>
      <c r="U49" s="56">
        <v>80885</v>
      </c>
      <c r="V49" s="191">
        <v>0.40213284279606243</v>
      </c>
      <c r="W49" s="31">
        <v>24564</v>
      </c>
      <c r="X49" s="32">
        <f t="shared" si="12"/>
        <v>0.30369042467701057</v>
      </c>
      <c r="Y49" s="56">
        <v>33154</v>
      </c>
      <c r="Z49" s="192">
        <v>0.45156633070008173</v>
      </c>
      <c r="AA49" s="30"/>
      <c r="AB49" s="5"/>
      <c r="AC49" s="31"/>
      <c r="AD49" s="31"/>
      <c r="AE49" s="32"/>
      <c r="AF49" s="31"/>
      <c r="AG49" s="32"/>
      <c r="AH49" s="190" t="s">
        <v>507</v>
      </c>
      <c r="AI49" s="56">
        <v>80885</v>
      </c>
      <c r="AJ49" s="191">
        <v>0.40213284279606243</v>
      </c>
      <c r="AK49" s="31">
        <v>24564</v>
      </c>
      <c r="AL49" s="222">
        <f t="shared" si="0"/>
        <v>0.31139394554028699</v>
      </c>
      <c r="AM49" s="56">
        <v>33154</v>
      </c>
      <c r="AN49" s="192">
        <v>0.45156633070008173</v>
      </c>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row>
    <row r="50" spans="1:131" x14ac:dyDescent="0.25">
      <c r="B50" s="55" t="s">
        <v>1493</v>
      </c>
      <c r="C50" s="49" t="s">
        <v>1494</v>
      </c>
      <c r="D50" s="549">
        <v>3049.25390625</v>
      </c>
      <c r="E50" s="56">
        <v>157733</v>
      </c>
      <c r="F50" s="54" t="s">
        <v>560</v>
      </c>
      <c r="G50" s="56">
        <v>57867</v>
      </c>
      <c r="H50" s="56">
        <v>56995</v>
      </c>
      <c r="I50" s="150">
        <f>H50-G50</f>
        <v>-872</v>
      </c>
      <c r="J50" s="151">
        <v>2</v>
      </c>
      <c r="K50" s="28" t="s">
        <v>602</v>
      </c>
      <c r="L50" s="2" t="s">
        <v>505</v>
      </c>
      <c r="M50" s="29">
        <v>32.1724853515625</v>
      </c>
      <c r="N50" s="119">
        <v>76639</v>
      </c>
      <c r="O50" s="32">
        <f t="shared" si="1"/>
        <v>0.48587803439990362</v>
      </c>
      <c r="P50" s="31">
        <v>24220</v>
      </c>
      <c r="Q50" s="32">
        <f t="shared" si="2"/>
        <v>0.3160270880361174</v>
      </c>
      <c r="R50" s="31">
        <v>30893</v>
      </c>
      <c r="S50" s="32">
        <f t="shared" si="3"/>
        <v>0.54203000263180978</v>
      </c>
      <c r="T50" s="190" t="s">
        <v>505</v>
      </c>
      <c r="U50" s="56">
        <v>76639</v>
      </c>
      <c r="V50" s="191">
        <v>0.48587803439990362</v>
      </c>
      <c r="W50" s="31">
        <v>24220</v>
      </c>
      <c r="X50" s="32">
        <f t="shared" si="12"/>
        <v>0.3160270880361174</v>
      </c>
      <c r="Y50" s="56">
        <v>30893</v>
      </c>
      <c r="Z50" s="192">
        <v>0.54203000263180978</v>
      </c>
      <c r="AA50" s="30"/>
      <c r="AB50" s="5"/>
      <c r="AC50" s="31"/>
      <c r="AD50" s="31"/>
      <c r="AE50" s="32"/>
      <c r="AF50" s="31"/>
      <c r="AG50" s="32"/>
      <c r="AH50" s="190" t="s">
        <v>505</v>
      </c>
      <c r="AI50" s="56">
        <v>76639</v>
      </c>
      <c r="AJ50" s="191">
        <v>0.48587803439990362</v>
      </c>
      <c r="AK50" s="31">
        <v>24220</v>
      </c>
      <c r="AL50" s="222">
        <f t="shared" si="0"/>
        <v>0.4185459761176491</v>
      </c>
      <c r="AM50" s="56">
        <v>30893</v>
      </c>
      <c r="AN50" s="192">
        <v>0.54203000263180978</v>
      </c>
      <c r="AO50" s="71"/>
      <c r="AP50" s="64"/>
      <c r="AQ50" s="72"/>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row>
    <row r="51" spans="1:131" s="83" customFormat="1" x14ac:dyDescent="0.25">
      <c r="A51" s="335"/>
      <c r="B51" s="160"/>
      <c r="C51" s="161"/>
      <c r="D51" s="213"/>
      <c r="E51" s="239"/>
      <c r="F51" s="169"/>
      <c r="G51" s="60"/>
      <c r="H51" s="60"/>
      <c r="I51" s="164"/>
      <c r="J51" s="170"/>
      <c r="K51" s="85" t="s">
        <v>1495</v>
      </c>
      <c r="L51" s="78" t="s">
        <v>1496</v>
      </c>
      <c r="M51" s="81">
        <v>10.222609539809055</v>
      </c>
      <c r="N51" s="86">
        <v>26215</v>
      </c>
      <c r="O51" s="87">
        <f>N51/E50</f>
        <v>0.16619857607475924</v>
      </c>
      <c r="P51" s="86">
        <v>8586</v>
      </c>
      <c r="Q51" s="87">
        <f t="shared" si="2"/>
        <v>0.32752241083349226</v>
      </c>
      <c r="R51" s="86">
        <v>9170</v>
      </c>
      <c r="S51" s="87">
        <f>R51/H50</f>
        <v>0.16089130625493464</v>
      </c>
      <c r="T51" s="212"/>
      <c r="U51" s="198"/>
      <c r="V51" s="198"/>
      <c r="W51" s="86"/>
      <c r="X51" s="87"/>
      <c r="Y51" s="174"/>
      <c r="Z51" s="195"/>
      <c r="AA51" s="78" t="s">
        <v>1496</v>
      </c>
      <c r="AB51" s="86">
        <v>26215</v>
      </c>
      <c r="AC51" s="87">
        <v>0.16619857607475924</v>
      </c>
      <c r="AD51" s="86">
        <v>8586</v>
      </c>
      <c r="AE51" s="87">
        <f t="shared" si="13"/>
        <v>0.32752241083349226</v>
      </c>
      <c r="AF51" s="86">
        <v>9170</v>
      </c>
      <c r="AG51" s="82">
        <v>0.16089130625493464</v>
      </c>
      <c r="AH51" s="231"/>
      <c r="AI51" s="60"/>
      <c r="AJ51" s="207"/>
      <c r="AK51" s="35"/>
      <c r="AL51" s="225"/>
      <c r="AM51" s="60"/>
      <c r="AN51" s="208"/>
      <c r="AO51" s="71"/>
      <c r="AP51" s="64"/>
      <c r="AQ51" s="72"/>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row>
    <row r="52" spans="1:131" x14ac:dyDescent="0.25">
      <c r="B52" s="55" t="s">
        <v>1497</v>
      </c>
      <c r="C52" s="49" t="s">
        <v>603</v>
      </c>
      <c r="D52" s="549">
        <v>5874.517578125</v>
      </c>
      <c r="E52" s="56">
        <v>158934</v>
      </c>
      <c r="F52" s="54" t="s">
        <v>560</v>
      </c>
      <c r="G52" s="56">
        <v>76483</v>
      </c>
      <c r="H52" s="56">
        <v>80744</v>
      </c>
      <c r="I52" s="150">
        <f>H52-G52</f>
        <v>4261</v>
      </c>
      <c r="J52" s="151">
        <v>1</v>
      </c>
      <c r="K52" s="28" t="s">
        <v>604</v>
      </c>
      <c r="L52" s="2" t="s">
        <v>501</v>
      </c>
      <c r="M52" s="29">
        <v>33.790596008300781</v>
      </c>
      <c r="N52" s="119">
        <v>104170</v>
      </c>
      <c r="O52" s="32">
        <f t="shared" si="1"/>
        <v>0.65542929769589897</v>
      </c>
      <c r="P52" s="31">
        <v>42000</v>
      </c>
      <c r="Q52" s="32">
        <f t="shared" si="2"/>
        <v>0.40318709801286357</v>
      </c>
      <c r="R52" s="31">
        <v>57301</v>
      </c>
      <c r="S52" s="32">
        <f t="shared" si="3"/>
        <v>0.70966263747151492</v>
      </c>
      <c r="T52" s="190" t="s">
        <v>501</v>
      </c>
      <c r="U52" s="56">
        <v>104170</v>
      </c>
      <c r="V52" s="191">
        <v>0.65542929769589897</v>
      </c>
      <c r="W52" s="31">
        <v>42000</v>
      </c>
      <c r="X52" s="32">
        <f t="shared" si="12"/>
        <v>0.40318709801286357</v>
      </c>
      <c r="Y52" s="56">
        <v>57301</v>
      </c>
      <c r="Z52" s="192">
        <v>0.70966263747151492</v>
      </c>
      <c r="AA52" s="30"/>
      <c r="AB52" s="5"/>
      <c r="AC52" s="31"/>
      <c r="AD52" s="31"/>
      <c r="AE52" s="32"/>
      <c r="AF52" s="31"/>
      <c r="AG52" s="32"/>
      <c r="AH52" s="190" t="s">
        <v>501</v>
      </c>
      <c r="AI52" s="56">
        <v>104170</v>
      </c>
      <c r="AJ52" s="191">
        <v>0.65542929769589897</v>
      </c>
      <c r="AK52" s="31">
        <v>42000</v>
      </c>
      <c r="AL52" s="222">
        <f t="shared" si="0"/>
        <v>0.54914163931854143</v>
      </c>
      <c r="AM52" s="56">
        <v>57301</v>
      </c>
      <c r="AN52" s="192">
        <v>0.70966263747151492</v>
      </c>
      <c r="AO52" s="71"/>
      <c r="AP52" s="64"/>
      <c r="AQ52" s="72"/>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row>
    <row r="53" spans="1:131" x14ac:dyDescent="0.25">
      <c r="B53" s="55" t="s">
        <v>1498</v>
      </c>
      <c r="C53" s="49" t="s">
        <v>605</v>
      </c>
      <c r="D53" s="549">
        <v>1236.8961181640625</v>
      </c>
      <c r="E53" s="56">
        <v>251725</v>
      </c>
      <c r="F53" s="54" t="s">
        <v>579</v>
      </c>
      <c r="G53" s="56">
        <v>103373</v>
      </c>
      <c r="H53" s="56">
        <v>102410</v>
      </c>
      <c r="I53" s="150">
        <f>H53-G53</f>
        <v>-963</v>
      </c>
      <c r="J53" s="151">
        <v>1</v>
      </c>
      <c r="K53" s="28" t="s">
        <v>606</v>
      </c>
      <c r="L53" s="2" t="s">
        <v>498</v>
      </c>
      <c r="M53" s="29">
        <v>11.031608581542969</v>
      </c>
      <c r="N53" s="119">
        <v>47376</v>
      </c>
      <c r="O53" s="32">
        <f t="shared" si="1"/>
        <v>0.18820538285827787</v>
      </c>
      <c r="P53" s="31">
        <v>17354</v>
      </c>
      <c r="Q53" s="32">
        <f t="shared" si="2"/>
        <v>0.36630361364403918</v>
      </c>
      <c r="R53" s="31">
        <v>27226</v>
      </c>
      <c r="S53" s="32">
        <f t="shared" si="3"/>
        <v>0.26585294404843279</v>
      </c>
      <c r="T53" s="190" t="s">
        <v>498</v>
      </c>
      <c r="U53" s="56">
        <v>47376</v>
      </c>
      <c r="V53" s="191">
        <v>0.18820538285827787</v>
      </c>
      <c r="W53" s="31">
        <v>17354</v>
      </c>
      <c r="X53" s="32">
        <f t="shared" si="12"/>
        <v>0.36630361364403918</v>
      </c>
      <c r="Y53" s="56">
        <v>27226</v>
      </c>
      <c r="Z53" s="192">
        <v>0.26585294404843279</v>
      </c>
      <c r="AA53" s="30"/>
      <c r="AB53" s="5"/>
      <c r="AC53" s="31"/>
      <c r="AD53" s="31"/>
      <c r="AE53" s="32"/>
      <c r="AF53" s="31"/>
      <c r="AG53" s="32"/>
      <c r="AH53" s="190" t="s">
        <v>498</v>
      </c>
      <c r="AI53" s="56">
        <v>47376</v>
      </c>
      <c r="AJ53" s="191">
        <v>0.18820538285827787</v>
      </c>
      <c r="AK53" s="31">
        <v>17354</v>
      </c>
      <c r="AL53" s="222">
        <f t="shared" si="0"/>
        <v>0.1678774921884825</v>
      </c>
      <c r="AM53" s="56">
        <v>27226</v>
      </c>
      <c r="AN53" s="192">
        <v>0.26585294404843279</v>
      </c>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row>
    <row r="54" spans="1:131" x14ac:dyDescent="0.25">
      <c r="B54" s="55" t="s">
        <v>1499</v>
      </c>
      <c r="C54" s="49" t="s">
        <v>1025</v>
      </c>
      <c r="D54" s="549">
        <v>5372.0400390625</v>
      </c>
      <c r="E54" s="56">
        <v>1128047</v>
      </c>
      <c r="F54" s="50" t="s">
        <v>652</v>
      </c>
      <c r="G54" s="51">
        <v>452892</v>
      </c>
      <c r="H54" s="51">
        <v>477549</v>
      </c>
      <c r="I54" s="51">
        <f>H54-G54</f>
        <v>24657</v>
      </c>
      <c r="J54" s="156">
        <v>2</v>
      </c>
      <c r="K54" s="28" t="s">
        <v>1026</v>
      </c>
      <c r="L54" s="2" t="s">
        <v>524</v>
      </c>
      <c r="M54" s="29">
        <v>152.05731201171875</v>
      </c>
      <c r="N54" s="119">
        <v>212237</v>
      </c>
      <c r="O54" s="32">
        <f t="shared" si="1"/>
        <v>0.18814552939726803</v>
      </c>
      <c r="P54" s="31">
        <v>78103</v>
      </c>
      <c r="Q54" s="32">
        <f t="shared" si="2"/>
        <v>0.36799898226982103</v>
      </c>
      <c r="R54" s="31">
        <v>162688</v>
      </c>
      <c r="S54" s="32">
        <f t="shared" si="3"/>
        <v>0.34067289429985192</v>
      </c>
      <c r="T54" s="190" t="s">
        <v>524</v>
      </c>
      <c r="U54" s="56">
        <v>212237</v>
      </c>
      <c r="V54" s="52">
        <v>0.18814552939726803</v>
      </c>
      <c r="W54" s="31">
        <v>78103</v>
      </c>
      <c r="X54" s="32">
        <f t="shared" si="12"/>
        <v>0.36799898226982103</v>
      </c>
      <c r="Y54" s="56">
        <v>162688</v>
      </c>
      <c r="Z54" s="196">
        <v>0.34067289429985192</v>
      </c>
      <c r="AA54" s="3"/>
      <c r="AB54" s="5"/>
      <c r="AD54" s="31"/>
      <c r="AE54" s="32"/>
      <c r="AF54" s="31"/>
      <c r="AG54" s="34"/>
      <c r="AH54" s="190" t="s">
        <v>524</v>
      </c>
      <c r="AI54" s="56">
        <v>212237</v>
      </c>
      <c r="AJ54" s="222">
        <v>0.18814552939726803</v>
      </c>
      <c r="AK54" s="31">
        <v>78103</v>
      </c>
      <c r="AL54" s="222">
        <f t="shared" si="0"/>
        <v>0.17245391837347535</v>
      </c>
      <c r="AM54" s="56">
        <v>162688</v>
      </c>
      <c r="AN54" s="192">
        <v>0.34067289429985192</v>
      </c>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row>
    <row r="55" spans="1:131" x14ac:dyDescent="0.25">
      <c r="B55" s="157"/>
      <c r="C55" s="158"/>
      <c r="D55" s="551"/>
      <c r="E55" s="58"/>
      <c r="F55" s="50"/>
      <c r="G55" s="51"/>
      <c r="H55" s="51"/>
      <c r="I55" s="51"/>
      <c r="J55" s="156"/>
      <c r="K55" s="28" t="s">
        <v>1027</v>
      </c>
      <c r="L55" s="33" t="s">
        <v>523</v>
      </c>
      <c r="M55" s="29">
        <v>43.829544067382812</v>
      </c>
      <c r="N55" s="31">
        <v>81619</v>
      </c>
      <c r="O55" s="32">
        <f>N55/E54</f>
        <v>7.2354254742931806E-2</v>
      </c>
      <c r="P55" s="31">
        <v>31364</v>
      </c>
      <c r="Q55" s="32">
        <f t="shared" si="2"/>
        <v>0.38427326970435804</v>
      </c>
      <c r="R55" s="31">
        <v>38476</v>
      </c>
      <c r="S55" s="32">
        <f>R55/H54</f>
        <v>8.0569742581389547E-2</v>
      </c>
      <c r="T55" s="197"/>
      <c r="U55" s="58"/>
      <c r="V55" s="52"/>
      <c r="W55" s="31"/>
      <c r="X55" s="32"/>
      <c r="Y55" s="56"/>
      <c r="Z55" s="196"/>
      <c r="AA55" s="33" t="s">
        <v>523</v>
      </c>
      <c r="AB55" s="31">
        <v>81619</v>
      </c>
      <c r="AC55" s="34">
        <v>7.2354254742931806E-2</v>
      </c>
      <c r="AD55" s="31">
        <v>31364</v>
      </c>
      <c r="AE55" s="32">
        <f t="shared" si="13"/>
        <v>0.38427326970435804</v>
      </c>
      <c r="AF55" s="31">
        <v>38476</v>
      </c>
      <c r="AG55" s="34">
        <v>8.0569742581389547E-2</v>
      </c>
      <c r="AH55" s="215"/>
      <c r="AI55" s="56"/>
      <c r="AJ55" s="222"/>
      <c r="AK55" s="31"/>
      <c r="AL55" s="222"/>
      <c r="AM55" s="56"/>
      <c r="AN55" s="192"/>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row>
    <row r="56" spans="1:131" x14ac:dyDescent="0.25">
      <c r="B56" s="55" t="s">
        <v>1500</v>
      </c>
      <c r="C56" s="49" t="s">
        <v>607</v>
      </c>
      <c r="D56" s="549">
        <v>5457.8359375</v>
      </c>
      <c r="E56" s="56">
        <v>114778</v>
      </c>
      <c r="F56" s="54" t="s">
        <v>560</v>
      </c>
      <c r="G56" s="56">
        <v>60720</v>
      </c>
      <c r="H56" s="56">
        <v>63613</v>
      </c>
      <c r="I56" s="150">
        <f>H56-G56</f>
        <v>2893</v>
      </c>
      <c r="J56" s="151">
        <v>1</v>
      </c>
      <c r="K56" s="28" t="s">
        <v>608</v>
      </c>
      <c r="L56" s="2" t="s">
        <v>495</v>
      </c>
      <c r="M56" s="29">
        <v>27.353218078613281</v>
      </c>
      <c r="N56" s="119">
        <v>61272</v>
      </c>
      <c r="O56" s="32">
        <f t="shared" si="1"/>
        <v>0.53383052501350436</v>
      </c>
      <c r="P56" s="31">
        <v>27763</v>
      </c>
      <c r="Q56" s="32">
        <f t="shared" si="2"/>
        <v>0.45311071941506725</v>
      </c>
      <c r="R56" s="31">
        <v>41021</v>
      </c>
      <c r="S56" s="32">
        <f t="shared" si="3"/>
        <v>0.64485246726298084</v>
      </c>
      <c r="T56" s="190" t="s">
        <v>495</v>
      </c>
      <c r="U56" s="56">
        <v>61272</v>
      </c>
      <c r="V56" s="191">
        <v>0.53383052501350436</v>
      </c>
      <c r="W56" s="31">
        <v>27763</v>
      </c>
      <c r="X56" s="32">
        <f t="shared" si="12"/>
        <v>0.45311071941506725</v>
      </c>
      <c r="Y56" s="56">
        <v>41021</v>
      </c>
      <c r="Z56" s="192">
        <v>0.64485246726298084</v>
      </c>
      <c r="AA56" s="30"/>
      <c r="AB56" s="5"/>
      <c r="AC56" s="31"/>
      <c r="AD56" s="31"/>
      <c r="AE56" s="32"/>
      <c r="AF56" s="31"/>
      <c r="AG56" s="32"/>
      <c r="AH56" s="190" t="s">
        <v>495</v>
      </c>
      <c r="AI56" s="56">
        <v>61272</v>
      </c>
      <c r="AJ56" s="191">
        <v>0.53383052501350436</v>
      </c>
      <c r="AK56" s="31">
        <v>27763</v>
      </c>
      <c r="AL56" s="222">
        <f t="shared" si="0"/>
        <v>0.45722990777338601</v>
      </c>
      <c r="AM56" s="56">
        <v>41021</v>
      </c>
      <c r="AN56" s="192">
        <v>0.64485246726298084</v>
      </c>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row>
    <row r="57" spans="1:131" x14ac:dyDescent="0.25">
      <c r="B57" s="55" t="s">
        <v>1501</v>
      </c>
      <c r="C57" s="49" t="s">
        <v>1028</v>
      </c>
      <c r="D57" s="549">
        <v>1470.03662109375</v>
      </c>
      <c r="E57" s="56">
        <v>178237</v>
      </c>
      <c r="F57" s="50" t="s">
        <v>560</v>
      </c>
      <c r="G57" s="51">
        <v>61376</v>
      </c>
      <c r="H57" s="51">
        <v>62862</v>
      </c>
      <c r="I57" s="51">
        <f>H57-G57</f>
        <v>1486</v>
      </c>
      <c r="J57" s="156">
        <v>3</v>
      </c>
      <c r="K57" s="28" t="s">
        <v>1029</v>
      </c>
      <c r="L57" s="2" t="s">
        <v>522</v>
      </c>
      <c r="M57" s="29">
        <v>19.36480712890625</v>
      </c>
      <c r="N57" s="119">
        <v>42620</v>
      </c>
      <c r="O57" s="32">
        <f t="shared" si="1"/>
        <v>0.23911982360564865</v>
      </c>
      <c r="P57" s="31">
        <v>6644</v>
      </c>
      <c r="Q57" s="32">
        <f t="shared" si="2"/>
        <v>0.15588925387142186</v>
      </c>
      <c r="R57" s="31">
        <v>17317</v>
      </c>
      <c r="S57" s="32">
        <f t="shared" si="3"/>
        <v>0.27547644045687381</v>
      </c>
      <c r="T57" s="190" t="s">
        <v>522</v>
      </c>
      <c r="U57" s="56">
        <v>42620</v>
      </c>
      <c r="V57" s="52">
        <v>0.23911982360564865</v>
      </c>
      <c r="W57" s="31">
        <v>6644</v>
      </c>
      <c r="X57" s="32">
        <f t="shared" si="12"/>
        <v>0.15588925387142186</v>
      </c>
      <c r="Y57" s="56">
        <v>17317</v>
      </c>
      <c r="Z57" s="196">
        <v>0.27547644045687381</v>
      </c>
      <c r="AA57" s="3"/>
      <c r="AB57" s="5"/>
      <c r="AD57" s="31"/>
      <c r="AE57" s="32"/>
      <c r="AF57" s="31"/>
      <c r="AG57" s="34"/>
      <c r="AH57" s="190" t="s">
        <v>522</v>
      </c>
      <c r="AI57" s="56">
        <v>42620</v>
      </c>
      <c r="AJ57" s="222">
        <v>0.23911982360564865</v>
      </c>
      <c r="AK57" s="31">
        <v>6644</v>
      </c>
      <c r="AL57" s="222">
        <f t="shared" si="0"/>
        <v>0.10825078206465068</v>
      </c>
      <c r="AM57" s="56">
        <v>17317</v>
      </c>
      <c r="AN57" s="192">
        <v>0.27547644045687381</v>
      </c>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row>
    <row r="58" spans="1:131" x14ac:dyDescent="0.25">
      <c r="B58" s="157"/>
      <c r="C58" s="158"/>
      <c r="D58" s="551"/>
      <c r="E58" s="58"/>
      <c r="F58" s="50"/>
      <c r="G58" s="51"/>
      <c r="H58" s="51"/>
      <c r="I58" s="51"/>
      <c r="J58" s="156"/>
      <c r="K58" s="28" t="s">
        <v>1031</v>
      </c>
      <c r="L58" s="33" t="s">
        <v>520</v>
      </c>
      <c r="M58" s="29">
        <v>10.185479164123535</v>
      </c>
      <c r="N58" s="31">
        <v>21041</v>
      </c>
      <c r="O58" s="32">
        <f>N58/E57</f>
        <v>0.11805068532347381</v>
      </c>
      <c r="P58" s="31">
        <v>3227</v>
      </c>
      <c r="Q58" s="32">
        <f t="shared" si="2"/>
        <v>0.15336723539755714</v>
      </c>
      <c r="R58" s="31">
        <v>4116</v>
      </c>
      <c r="S58" s="32">
        <f>R58/H57</f>
        <v>6.5476758614107095E-2</v>
      </c>
      <c r="T58" s="197"/>
      <c r="U58" s="58"/>
      <c r="V58" s="52"/>
      <c r="W58" s="31"/>
      <c r="X58" s="32"/>
      <c r="Y58" s="56"/>
      <c r="Z58" s="196"/>
      <c r="AA58" s="33" t="s">
        <v>520</v>
      </c>
      <c r="AB58" s="31">
        <v>21041</v>
      </c>
      <c r="AC58" s="34">
        <v>0.11805068532347381</v>
      </c>
      <c r="AD58" s="31">
        <v>3227</v>
      </c>
      <c r="AE58" s="32">
        <f t="shared" si="13"/>
        <v>0.15336723539755714</v>
      </c>
      <c r="AF58" s="31">
        <v>4116</v>
      </c>
      <c r="AG58" s="34">
        <v>6.5476758614107095E-2</v>
      </c>
      <c r="AH58" s="215"/>
      <c r="AI58" s="56"/>
      <c r="AJ58" s="222"/>
      <c r="AK58" s="31"/>
      <c r="AL58" s="222"/>
      <c r="AM58" s="56"/>
      <c r="AN58" s="192"/>
    </row>
    <row r="59" spans="1:131" x14ac:dyDescent="0.25">
      <c r="B59" s="157"/>
      <c r="C59" s="158"/>
      <c r="D59" s="551"/>
      <c r="E59" s="58"/>
      <c r="F59" s="50"/>
      <c r="G59" s="51"/>
      <c r="H59" s="51"/>
      <c r="I59" s="51"/>
      <c r="J59" s="156"/>
      <c r="K59" s="28" t="s">
        <v>1030</v>
      </c>
      <c r="L59" s="33" t="s">
        <v>521</v>
      </c>
      <c r="M59" s="29">
        <v>13.934062004089355</v>
      </c>
      <c r="N59" s="31">
        <v>16408</v>
      </c>
      <c r="O59" s="32">
        <f>N59/E57</f>
        <v>9.2057204733024006E-2</v>
      </c>
      <c r="P59" s="31">
        <v>4707</v>
      </c>
      <c r="Q59" s="32">
        <f t="shared" si="2"/>
        <v>0.28687225743539735</v>
      </c>
      <c r="R59" s="31">
        <v>7808</v>
      </c>
      <c r="S59" s="32">
        <f>R59/H57</f>
        <v>0.12420858388215456</v>
      </c>
      <c r="T59" s="197"/>
      <c r="U59" s="58"/>
      <c r="V59" s="52"/>
      <c r="W59" s="31"/>
      <c r="X59" s="32"/>
      <c r="Y59" s="56"/>
      <c r="Z59" s="196"/>
      <c r="AA59" s="33" t="s">
        <v>521</v>
      </c>
      <c r="AB59" s="31">
        <v>16408</v>
      </c>
      <c r="AC59" s="34">
        <v>9.2057204733024006E-2</v>
      </c>
      <c r="AD59" s="31">
        <v>4707</v>
      </c>
      <c r="AE59" s="32">
        <f t="shared" si="13"/>
        <v>0.28687225743539735</v>
      </c>
      <c r="AF59" s="31">
        <v>7808</v>
      </c>
      <c r="AG59" s="34">
        <v>0.12420858388215456</v>
      </c>
      <c r="AH59" s="215"/>
      <c r="AI59" s="56"/>
      <c r="AJ59" s="222"/>
      <c r="AK59" s="31"/>
      <c r="AL59" s="222"/>
      <c r="AM59" s="56"/>
      <c r="AN59" s="192"/>
    </row>
    <row r="60" spans="1:131" x14ac:dyDescent="0.25">
      <c r="B60" s="55" t="s">
        <v>1503</v>
      </c>
      <c r="C60" s="49" t="s">
        <v>1504</v>
      </c>
      <c r="D60" s="549">
        <v>1589.4605712890625</v>
      </c>
      <c r="E60" s="56">
        <v>186133</v>
      </c>
      <c r="F60" s="50" t="s">
        <v>560</v>
      </c>
      <c r="G60" s="51">
        <v>84219</v>
      </c>
      <c r="H60" s="51">
        <v>91556</v>
      </c>
      <c r="I60" s="51">
        <f>H60-G60</f>
        <v>7337</v>
      </c>
      <c r="J60" s="156">
        <v>1</v>
      </c>
      <c r="K60" s="28" t="s">
        <v>1032</v>
      </c>
      <c r="L60" s="2" t="s">
        <v>249</v>
      </c>
      <c r="M60" s="29">
        <v>22.225522994995117</v>
      </c>
      <c r="N60" s="119">
        <v>76610</v>
      </c>
      <c r="O60" s="32">
        <f t="shared" si="1"/>
        <v>0.4115874133012416</v>
      </c>
      <c r="P60" s="31">
        <v>23527</v>
      </c>
      <c r="Q60" s="32">
        <f t="shared" si="2"/>
        <v>0.30710090066570944</v>
      </c>
      <c r="R60" s="31">
        <v>47126</v>
      </c>
      <c r="S60" s="32">
        <f t="shared" si="3"/>
        <v>0.51472322949888594</v>
      </c>
      <c r="T60" s="190" t="s">
        <v>249</v>
      </c>
      <c r="U60" s="56">
        <v>76610</v>
      </c>
      <c r="V60" s="52">
        <v>0.4115874133012416</v>
      </c>
      <c r="W60" s="31">
        <v>23527</v>
      </c>
      <c r="X60" s="32">
        <f t="shared" si="12"/>
        <v>0.30710090066570944</v>
      </c>
      <c r="Y60" s="56">
        <v>47126</v>
      </c>
      <c r="Z60" s="196">
        <v>0.51472322949888594</v>
      </c>
      <c r="AA60" s="3"/>
      <c r="AB60" s="5"/>
      <c r="AD60" s="31"/>
      <c r="AE60" s="32"/>
      <c r="AF60" s="31"/>
      <c r="AG60" s="34"/>
      <c r="AH60" s="190" t="s">
        <v>249</v>
      </c>
      <c r="AI60" s="56">
        <v>76610</v>
      </c>
      <c r="AJ60" s="222">
        <v>0.4115874133012416</v>
      </c>
      <c r="AK60" s="31">
        <v>23527</v>
      </c>
      <c r="AL60" s="222">
        <f t="shared" si="0"/>
        <v>0.27935501490162551</v>
      </c>
      <c r="AM60" s="56">
        <v>47126</v>
      </c>
      <c r="AN60" s="192">
        <v>0.51472322949888594</v>
      </c>
    </row>
    <row r="61" spans="1:131" x14ac:dyDescent="0.25">
      <c r="B61" s="55" t="s">
        <v>1502</v>
      </c>
      <c r="C61" s="49" t="s">
        <v>609</v>
      </c>
      <c r="D61" s="549">
        <v>798.23980712890625</v>
      </c>
      <c r="E61" s="56">
        <v>159549</v>
      </c>
      <c r="F61" s="54" t="s">
        <v>560</v>
      </c>
      <c r="G61" s="56">
        <v>60164</v>
      </c>
      <c r="H61" s="56">
        <v>67233</v>
      </c>
      <c r="I61" s="150">
        <f>H61-G61</f>
        <v>7069</v>
      </c>
      <c r="J61" s="151">
        <v>1</v>
      </c>
      <c r="K61" s="28" t="s">
        <v>610</v>
      </c>
      <c r="L61" s="2" t="s">
        <v>249</v>
      </c>
      <c r="M61" s="29">
        <v>19.93231201171875</v>
      </c>
      <c r="N61" s="119">
        <v>80405</v>
      </c>
      <c r="O61" s="32">
        <f t="shared" si="1"/>
        <v>0.5039517640348733</v>
      </c>
      <c r="P61" s="31">
        <v>17215</v>
      </c>
      <c r="Q61" s="32">
        <f t="shared" si="2"/>
        <v>0.21410360052235558</v>
      </c>
      <c r="R61" s="31">
        <v>33132</v>
      </c>
      <c r="S61" s="32">
        <f t="shared" si="3"/>
        <v>0.49279371737093391</v>
      </c>
      <c r="T61" s="190" t="s">
        <v>249</v>
      </c>
      <c r="U61" s="56">
        <v>80405</v>
      </c>
      <c r="V61" s="191">
        <v>0.5039517640348733</v>
      </c>
      <c r="W61" s="31">
        <v>17215</v>
      </c>
      <c r="X61" s="32">
        <f t="shared" si="12"/>
        <v>0.21410360052235558</v>
      </c>
      <c r="Y61" s="56">
        <v>33132</v>
      </c>
      <c r="Z61" s="192">
        <v>0.49279371737093391</v>
      </c>
      <c r="AA61" s="30"/>
      <c r="AB61" s="4"/>
      <c r="AC61" s="31"/>
      <c r="AD61" s="31"/>
      <c r="AE61" s="32"/>
      <c r="AF61" s="31"/>
      <c r="AG61" s="32"/>
      <c r="AH61" s="190" t="s">
        <v>249</v>
      </c>
      <c r="AI61" s="56">
        <v>80405</v>
      </c>
      <c r="AJ61" s="191">
        <v>0.5039517640348733</v>
      </c>
      <c r="AK61" s="31">
        <v>17215</v>
      </c>
      <c r="AL61" s="222">
        <f t="shared" si="0"/>
        <v>0.28613456552090949</v>
      </c>
      <c r="AM61" s="56">
        <v>33132</v>
      </c>
      <c r="AN61" s="192">
        <v>0.49279371737093391</v>
      </c>
    </row>
    <row r="62" spans="1:131" s="83" customFormat="1" x14ac:dyDescent="0.25">
      <c r="A62" s="335"/>
      <c r="B62" s="152" t="s">
        <v>1505</v>
      </c>
      <c r="C62" s="153" t="s">
        <v>1506</v>
      </c>
      <c r="D62" s="550">
        <v>622.0521240234375</v>
      </c>
      <c r="E62" s="174">
        <v>85562</v>
      </c>
      <c r="F62" s="173" t="s">
        <v>576</v>
      </c>
      <c r="G62" s="167">
        <v>34893</v>
      </c>
      <c r="H62" s="167">
        <v>39471</v>
      </c>
      <c r="I62" s="175">
        <f>H62-G62</f>
        <v>4578</v>
      </c>
      <c r="J62" s="168">
        <v>2</v>
      </c>
      <c r="K62" s="85" t="s">
        <v>1507</v>
      </c>
      <c r="L62" s="77" t="s">
        <v>1508</v>
      </c>
      <c r="M62" s="81">
        <v>4.6855819057171439</v>
      </c>
      <c r="N62" s="120">
        <v>14855</v>
      </c>
      <c r="O62" s="87">
        <f t="shared" si="1"/>
        <v>0.17361679250134404</v>
      </c>
      <c r="P62" s="86">
        <v>3692</v>
      </c>
      <c r="Q62" s="87">
        <f t="shared" si="2"/>
        <v>0.24853584651632446</v>
      </c>
      <c r="R62" s="86">
        <v>6303</v>
      </c>
      <c r="S62" s="87">
        <f t="shared" si="3"/>
        <v>0.15968685870639204</v>
      </c>
      <c r="T62" s="193" t="s">
        <v>1508</v>
      </c>
      <c r="U62" s="174">
        <v>14855</v>
      </c>
      <c r="V62" s="194">
        <v>0.17361679250134404</v>
      </c>
      <c r="W62" s="86">
        <v>3692</v>
      </c>
      <c r="X62" s="87">
        <f t="shared" si="12"/>
        <v>0.24853584651632446</v>
      </c>
      <c r="Y62" s="174">
        <v>6303</v>
      </c>
      <c r="Z62" s="195">
        <v>0.15968685870639204</v>
      </c>
      <c r="AA62" s="80"/>
      <c r="AB62" s="79"/>
      <c r="AC62" s="82"/>
      <c r="AD62" s="86"/>
      <c r="AE62" s="87"/>
      <c r="AF62" s="86"/>
      <c r="AG62" s="82"/>
      <c r="AH62" s="193" t="s">
        <v>1508</v>
      </c>
      <c r="AI62" s="174">
        <v>14855</v>
      </c>
      <c r="AJ62" s="224">
        <v>0.17361679250134404</v>
      </c>
      <c r="AK62" s="86">
        <v>3692</v>
      </c>
      <c r="AL62" s="224">
        <f t="shared" si="0"/>
        <v>0.10580918808930158</v>
      </c>
      <c r="AM62" s="174">
        <v>6303</v>
      </c>
      <c r="AN62" s="210">
        <v>0.15968685870639204</v>
      </c>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row>
    <row r="63" spans="1:131" s="83" customFormat="1" x14ac:dyDescent="0.25">
      <c r="A63" s="335"/>
      <c r="B63" s="152"/>
      <c r="C63" s="171"/>
      <c r="D63" s="198"/>
      <c r="E63" s="174"/>
      <c r="F63" s="166"/>
      <c r="G63" s="167"/>
      <c r="H63" s="167"/>
      <c r="I63" s="167"/>
      <c r="J63" s="168"/>
      <c r="K63" s="85" t="s">
        <v>1509</v>
      </c>
      <c r="L63" s="78" t="s">
        <v>1510</v>
      </c>
      <c r="M63" s="81">
        <v>3.2385685076007271</v>
      </c>
      <c r="N63" s="86">
        <v>10477</v>
      </c>
      <c r="O63" s="87">
        <f>N63/E62</f>
        <v>0.1224492181108436</v>
      </c>
      <c r="P63" s="86">
        <v>4555</v>
      </c>
      <c r="Q63" s="87">
        <f t="shared" si="2"/>
        <v>0.43476185931087141</v>
      </c>
      <c r="R63" s="86">
        <v>4592</v>
      </c>
      <c r="S63" s="87">
        <f>R63/H62</f>
        <v>0.11633857768994958</v>
      </c>
      <c r="T63" s="212"/>
      <c r="U63" s="198"/>
      <c r="V63" s="198"/>
      <c r="W63" s="86"/>
      <c r="X63" s="87"/>
      <c r="Y63" s="174"/>
      <c r="Z63" s="195"/>
      <c r="AA63" s="78" t="s">
        <v>1510</v>
      </c>
      <c r="AB63" s="86">
        <v>10477</v>
      </c>
      <c r="AC63" s="82">
        <v>0.1224492181108436</v>
      </c>
      <c r="AD63" s="86">
        <v>4555</v>
      </c>
      <c r="AE63" s="87">
        <f t="shared" si="13"/>
        <v>0.43476185931087141</v>
      </c>
      <c r="AF63" s="86">
        <v>4592</v>
      </c>
      <c r="AG63" s="82">
        <v>0.11633857768994958</v>
      </c>
      <c r="AH63" s="223"/>
      <c r="AI63" s="174"/>
      <c r="AJ63" s="224"/>
      <c r="AK63" s="86"/>
      <c r="AL63" s="224"/>
      <c r="AM63" s="174"/>
      <c r="AN63" s="210"/>
      <c r="AO63" s="71"/>
      <c r="AP63" s="64"/>
      <c r="AQ63" s="72"/>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row>
    <row r="64" spans="1:131" x14ac:dyDescent="0.25">
      <c r="B64" s="55" t="s">
        <v>1511</v>
      </c>
      <c r="C64" s="49" t="s">
        <v>1512</v>
      </c>
      <c r="D64" s="549">
        <v>11812.244140625</v>
      </c>
      <c r="E64" s="56">
        <v>616561</v>
      </c>
      <c r="F64" s="50" t="s">
        <v>563</v>
      </c>
      <c r="G64" s="51">
        <v>248135</v>
      </c>
      <c r="H64" s="51">
        <v>255290</v>
      </c>
      <c r="I64" s="51">
        <f>H64-G64</f>
        <v>7155</v>
      </c>
      <c r="J64" s="156">
        <v>1</v>
      </c>
      <c r="K64" s="28" t="s">
        <v>1033</v>
      </c>
      <c r="L64" s="2" t="s">
        <v>518</v>
      </c>
      <c r="M64" s="29">
        <v>64.114692687988281</v>
      </c>
      <c r="N64" s="119">
        <v>205671</v>
      </c>
      <c r="O64" s="32">
        <f t="shared" si="1"/>
        <v>0.33357769953013572</v>
      </c>
      <c r="P64" s="31">
        <v>76377</v>
      </c>
      <c r="Q64" s="32">
        <f t="shared" si="2"/>
        <v>0.371355222661435</v>
      </c>
      <c r="R64" s="31">
        <v>116209</v>
      </c>
      <c r="S64" s="32">
        <f t="shared" si="3"/>
        <v>0.45520388577695953</v>
      </c>
      <c r="T64" s="190" t="s">
        <v>518</v>
      </c>
      <c r="U64" s="56">
        <v>205671</v>
      </c>
      <c r="V64" s="52">
        <v>0.33357769953013572</v>
      </c>
      <c r="W64" s="31">
        <v>76377</v>
      </c>
      <c r="X64" s="32">
        <f t="shared" si="12"/>
        <v>0.371355222661435</v>
      </c>
      <c r="Y64" s="56">
        <v>116209</v>
      </c>
      <c r="Z64" s="196">
        <v>0.45520388577695953</v>
      </c>
      <c r="AA64" s="3"/>
      <c r="AB64" s="5"/>
      <c r="AD64" s="31"/>
      <c r="AE64" s="32"/>
      <c r="AF64" s="31"/>
      <c r="AG64" s="34"/>
      <c r="AH64" s="190" t="s">
        <v>518</v>
      </c>
      <c r="AI64" s="56">
        <v>205671</v>
      </c>
      <c r="AJ64" s="222">
        <v>0.33357769953013572</v>
      </c>
      <c r="AK64" s="31">
        <v>76377</v>
      </c>
      <c r="AL64" s="222">
        <f t="shared" si="0"/>
        <v>0.30780421947730069</v>
      </c>
      <c r="AM64" s="56">
        <v>116209</v>
      </c>
      <c r="AN64" s="192">
        <v>0.45520388577695953</v>
      </c>
    </row>
    <row r="65" spans="1:43" x14ac:dyDescent="0.25">
      <c r="B65" s="165" t="s">
        <v>1513</v>
      </c>
      <c r="C65" s="57" t="s">
        <v>1514</v>
      </c>
      <c r="D65" s="271">
        <v>3607.845703125</v>
      </c>
      <c r="E65" s="60">
        <v>4552402</v>
      </c>
      <c r="F65" s="162" t="s">
        <v>1019</v>
      </c>
      <c r="G65" s="53">
        <v>2292824</v>
      </c>
      <c r="H65" s="53">
        <v>2444120</v>
      </c>
      <c r="I65" s="53">
        <f>H65-G65</f>
        <v>151296</v>
      </c>
      <c r="J65" s="243">
        <v>5</v>
      </c>
      <c r="K65" s="66" t="s">
        <v>1034</v>
      </c>
      <c r="L65" s="65" t="s">
        <v>516</v>
      </c>
      <c r="M65" s="67">
        <v>49.220867156982422</v>
      </c>
      <c r="N65" s="121">
        <v>617594</v>
      </c>
      <c r="O65" s="46">
        <f t="shared" si="1"/>
        <v>0.13566332674487008</v>
      </c>
      <c r="P65" s="106">
        <v>210918</v>
      </c>
      <c r="Q65" s="111">
        <f t="shared" si="2"/>
        <v>0.34151562353261206</v>
      </c>
      <c r="R65" s="107">
        <v>555774</v>
      </c>
      <c r="S65" s="111">
        <f t="shared" si="3"/>
        <v>0.22739227206520138</v>
      </c>
      <c r="T65" s="204" t="s">
        <v>516</v>
      </c>
      <c r="U65" s="60">
        <v>617594</v>
      </c>
      <c r="V65" s="199">
        <v>0.13566332674487008</v>
      </c>
      <c r="W65" s="106">
        <v>210918</v>
      </c>
      <c r="X65" s="111">
        <f t="shared" si="12"/>
        <v>0.34151562353261206</v>
      </c>
      <c r="Y65" s="205">
        <v>555774</v>
      </c>
      <c r="Z65" s="206">
        <v>0.22739227206520138</v>
      </c>
      <c r="AA65" s="75"/>
      <c r="AB65" s="24"/>
      <c r="AC65" s="74"/>
      <c r="AD65" s="35"/>
      <c r="AE65" s="46"/>
      <c r="AF65" s="24"/>
      <c r="AG65" s="74"/>
      <c r="AH65" s="204" t="s">
        <v>516</v>
      </c>
      <c r="AI65" s="60">
        <v>617594</v>
      </c>
      <c r="AJ65" s="225">
        <v>0.13566332674487008</v>
      </c>
      <c r="AK65" s="106">
        <v>210918</v>
      </c>
      <c r="AL65" s="233">
        <f t="shared" si="0"/>
        <v>9.1990488585255561E-2</v>
      </c>
      <c r="AM65" s="205">
        <v>555774</v>
      </c>
      <c r="AN65" s="203">
        <v>0.22739227206520138</v>
      </c>
    </row>
    <row r="66" spans="1:43" x14ac:dyDescent="0.25">
      <c r="B66" s="160"/>
      <c r="C66" s="161"/>
      <c r="D66" s="272"/>
      <c r="E66" s="239"/>
      <c r="F66" s="162"/>
      <c r="G66" s="53"/>
      <c r="H66" s="53"/>
      <c r="I66" s="53"/>
      <c r="J66" s="243"/>
      <c r="K66" s="66" t="s">
        <v>1035</v>
      </c>
      <c r="L66" s="133" t="s">
        <v>515</v>
      </c>
      <c r="M66" s="67">
        <v>6.7619509696960449</v>
      </c>
      <c r="N66" s="35">
        <v>105162</v>
      </c>
      <c r="O66" s="46">
        <f>N66/E65</f>
        <v>2.3100332527751285E-2</v>
      </c>
      <c r="P66" s="106">
        <v>38343</v>
      </c>
      <c r="Q66" s="111">
        <f t="shared" si="2"/>
        <v>0.36460888914246592</v>
      </c>
      <c r="R66" s="107">
        <v>118725</v>
      </c>
      <c r="S66" s="111">
        <f>R66/H65</f>
        <v>4.8575765510695056E-2</v>
      </c>
      <c r="T66" s="283"/>
      <c r="U66" s="239"/>
      <c r="V66" s="199"/>
      <c r="W66" s="35"/>
      <c r="X66" s="46"/>
      <c r="Y66" s="53"/>
      <c r="Z66" s="200"/>
      <c r="AA66" s="133" t="s">
        <v>515</v>
      </c>
      <c r="AB66" s="35">
        <v>105162</v>
      </c>
      <c r="AC66" s="74">
        <v>2.3100332527751285E-2</v>
      </c>
      <c r="AD66" s="106">
        <v>38343</v>
      </c>
      <c r="AE66" s="111">
        <f t="shared" si="13"/>
        <v>0.36460888914246592</v>
      </c>
      <c r="AF66" s="107">
        <v>118725</v>
      </c>
      <c r="AG66" s="130">
        <v>4.8575765510695056E-2</v>
      </c>
      <c r="AH66" s="231"/>
      <c r="AI66" s="60"/>
      <c r="AJ66" s="225"/>
      <c r="AK66" s="35"/>
      <c r="AL66" s="222"/>
      <c r="AM66" s="53"/>
      <c r="AN66" s="208"/>
    </row>
    <row r="67" spans="1:43" x14ac:dyDescent="0.25">
      <c r="B67" s="160"/>
      <c r="C67" s="161"/>
      <c r="D67" s="272"/>
      <c r="E67" s="239"/>
      <c r="F67" s="162"/>
      <c r="G67" s="53"/>
      <c r="H67" s="53"/>
      <c r="I67" s="53"/>
      <c r="J67" s="243"/>
      <c r="K67" s="66" t="s">
        <v>1515</v>
      </c>
      <c r="L67" s="133" t="s">
        <v>513</v>
      </c>
      <c r="M67" s="67">
        <v>18.170000000000002</v>
      </c>
      <c r="N67" s="35">
        <v>85146</v>
      </c>
      <c r="O67" s="46">
        <f>N67/E65</f>
        <v>1.8703532772369399E-2</v>
      </c>
      <c r="P67" s="106">
        <v>28061</v>
      </c>
      <c r="Q67" s="111">
        <f t="shared" si="2"/>
        <v>0.32956333826603718</v>
      </c>
      <c r="R67" s="107">
        <v>48243</v>
      </c>
      <c r="S67" s="111">
        <f>R67/H65</f>
        <v>1.9738392550283947E-2</v>
      </c>
      <c r="T67" s="283"/>
      <c r="U67" s="239"/>
      <c r="V67" s="199"/>
      <c r="W67" s="35"/>
      <c r="X67" s="46"/>
      <c r="Y67" s="53"/>
      <c r="Z67" s="200"/>
      <c r="AA67" s="133" t="s">
        <v>513</v>
      </c>
      <c r="AB67" s="35">
        <v>85146</v>
      </c>
      <c r="AC67" s="74">
        <v>1.8703532772369399E-2</v>
      </c>
      <c r="AD67" s="106">
        <v>28061</v>
      </c>
      <c r="AE67" s="111">
        <f t="shared" si="13"/>
        <v>0.32956333826603718</v>
      </c>
      <c r="AF67" s="107">
        <v>48243</v>
      </c>
      <c r="AG67" s="130">
        <v>1.9738392550283947E-2</v>
      </c>
      <c r="AH67" s="231"/>
      <c r="AI67" s="60"/>
      <c r="AJ67" s="225"/>
      <c r="AK67" s="35"/>
      <c r="AL67" s="222"/>
      <c r="AM67" s="53"/>
      <c r="AN67" s="208"/>
    </row>
    <row r="68" spans="1:43" x14ac:dyDescent="0.25">
      <c r="B68" s="160"/>
      <c r="C68" s="161"/>
      <c r="D68" s="272"/>
      <c r="E68" s="239"/>
      <c r="F68" s="162"/>
      <c r="G68" s="53"/>
      <c r="H68" s="53"/>
      <c r="I68" s="53"/>
      <c r="J68" s="243"/>
      <c r="K68" s="66" t="s">
        <v>1516</v>
      </c>
      <c r="L68" s="133" t="s">
        <v>512</v>
      </c>
      <c r="M68" s="117">
        <v>26.4</v>
      </c>
      <c r="N68" s="35">
        <v>68318</v>
      </c>
      <c r="O68" s="46">
        <f>N68/E65</f>
        <v>1.5007022666275956E-2</v>
      </c>
      <c r="P68" s="106">
        <v>24712</v>
      </c>
      <c r="Q68" s="111">
        <f t="shared" si="2"/>
        <v>0.36172019087209811</v>
      </c>
      <c r="R68" s="108">
        <v>47428</v>
      </c>
      <c r="S68" s="111">
        <f>R68/H65</f>
        <v>1.9404939201021227E-2</v>
      </c>
      <c r="T68" s="283"/>
      <c r="U68" s="239"/>
      <c r="V68" s="199"/>
      <c r="W68" s="35"/>
      <c r="X68" s="46"/>
      <c r="Y68" s="249"/>
      <c r="Z68" s="200"/>
      <c r="AA68" s="133" t="s">
        <v>512</v>
      </c>
      <c r="AB68" s="35">
        <v>68318</v>
      </c>
      <c r="AC68" s="74">
        <v>1.5007022666275956E-2</v>
      </c>
      <c r="AD68" s="106">
        <v>24712</v>
      </c>
      <c r="AE68" s="111">
        <f t="shared" si="13"/>
        <v>0.36172019087209811</v>
      </c>
      <c r="AF68" s="108">
        <v>47428</v>
      </c>
      <c r="AG68" s="130">
        <v>1.9404939201021227E-2</v>
      </c>
      <c r="AH68" s="231"/>
      <c r="AI68" s="60"/>
      <c r="AJ68" s="225"/>
      <c r="AK68" s="35"/>
      <c r="AL68" s="222"/>
      <c r="AM68" s="249"/>
      <c r="AN68" s="208"/>
    </row>
    <row r="69" spans="1:43" x14ac:dyDescent="0.25">
      <c r="B69" s="160"/>
      <c r="C69" s="161"/>
      <c r="D69" s="272"/>
      <c r="E69" s="239"/>
      <c r="F69" s="162"/>
      <c r="G69" s="53"/>
      <c r="H69" s="53"/>
      <c r="I69" s="53"/>
      <c r="J69" s="243"/>
      <c r="K69" s="66" t="s">
        <v>1517</v>
      </c>
      <c r="L69" s="133" t="s">
        <v>510</v>
      </c>
      <c r="M69" s="67">
        <v>13.59</v>
      </c>
      <c r="N69" s="35">
        <v>60632</v>
      </c>
      <c r="O69" s="46">
        <f>N69/E65</f>
        <v>1.3318683191862231E-2</v>
      </c>
      <c r="P69" s="106">
        <v>21327</v>
      </c>
      <c r="Q69" s="111">
        <f t="shared" si="2"/>
        <v>0.3517449531600475</v>
      </c>
      <c r="R69" s="107">
        <v>50063</v>
      </c>
      <c r="S69" s="111">
        <f>R69/H65</f>
        <v>2.0483036839435052E-2</v>
      </c>
      <c r="T69" s="283"/>
      <c r="U69" s="239"/>
      <c r="V69" s="199"/>
      <c r="W69" s="35"/>
      <c r="X69" s="46"/>
      <c r="Y69" s="53"/>
      <c r="Z69" s="200"/>
      <c r="AA69" s="133" t="s">
        <v>510</v>
      </c>
      <c r="AB69" s="35">
        <v>60632</v>
      </c>
      <c r="AC69" s="74">
        <v>1.3318683191862231E-2</v>
      </c>
      <c r="AD69" s="106">
        <v>21327</v>
      </c>
      <c r="AE69" s="111">
        <f t="shared" si="13"/>
        <v>0.3517449531600475</v>
      </c>
      <c r="AF69" s="107">
        <v>50063</v>
      </c>
      <c r="AG69" s="130">
        <v>2.0483036839435052E-2</v>
      </c>
      <c r="AH69" s="231"/>
      <c r="AI69" s="60"/>
      <c r="AJ69" s="225"/>
      <c r="AK69" s="35"/>
      <c r="AL69" s="222"/>
      <c r="AM69" s="53"/>
      <c r="AN69" s="208"/>
    </row>
    <row r="70" spans="1:43" s="70" customFormat="1" x14ac:dyDescent="0.25">
      <c r="A70" s="335"/>
      <c r="B70" s="165" t="s">
        <v>1620</v>
      </c>
      <c r="C70" s="57" t="s">
        <v>611</v>
      </c>
      <c r="D70" s="271">
        <v>750.06671142578125</v>
      </c>
      <c r="E70" s="60">
        <v>294567</v>
      </c>
      <c r="F70" s="169" t="s">
        <v>579</v>
      </c>
      <c r="G70" s="60">
        <v>131192</v>
      </c>
      <c r="H70" s="60">
        <v>152095</v>
      </c>
      <c r="I70" s="164">
        <f>H70-G70</f>
        <v>20903</v>
      </c>
      <c r="J70" s="170">
        <v>1</v>
      </c>
      <c r="K70" s="66" t="s">
        <v>612</v>
      </c>
      <c r="L70" s="65" t="s">
        <v>491</v>
      </c>
      <c r="M70" s="67">
        <v>25.346885681152344</v>
      </c>
      <c r="N70" s="121">
        <v>97385</v>
      </c>
      <c r="O70" s="46">
        <f>N70/E70</f>
        <v>0.33060390335645201</v>
      </c>
      <c r="P70" s="35">
        <v>28074</v>
      </c>
      <c r="Q70" s="46">
        <f>P70/N70</f>
        <v>0.28827848231247111</v>
      </c>
      <c r="R70" s="35">
        <v>56180</v>
      </c>
      <c r="S70" s="46">
        <f>R70/H70</f>
        <v>0.36937440415529765</v>
      </c>
      <c r="T70" s="204" t="s">
        <v>491</v>
      </c>
      <c r="U70" s="60">
        <v>97385</v>
      </c>
      <c r="V70" s="207">
        <v>0.33060390335645201</v>
      </c>
      <c r="W70" s="35">
        <v>28074</v>
      </c>
      <c r="X70" s="46">
        <f>W70/U70</f>
        <v>0.28827848231247111</v>
      </c>
      <c r="Y70" s="60">
        <v>56180</v>
      </c>
      <c r="Z70" s="208">
        <v>0.36937440415529765</v>
      </c>
      <c r="AA70" s="68"/>
      <c r="AB70" s="24"/>
      <c r="AC70" s="35"/>
      <c r="AD70" s="35"/>
      <c r="AE70" s="46"/>
      <c r="AF70" s="35"/>
      <c r="AG70" s="46"/>
      <c r="AH70" s="204" t="s">
        <v>491</v>
      </c>
      <c r="AI70" s="60">
        <v>97385</v>
      </c>
      <c r="AJ70" s="207">
        <v>0.33060390335645201</v>
      </c>
      <c r="AK70" s="35">
        <v>28074</v>
      </c>
      <c r="AL70" s="222">
        <f t="shared" ref="AL70:AL131" si="14">AK70/G70</f>
        <v>0.21399170681139093</v>
      </c>
      <c r="AM70" s="60">
        <v>56180</v>
      </c>
      <c r="AN70" s="208">
        <v>0.36937440415529765</v>
      </c>
    </row>
    <row r="71" spans="1:43" x14ac:dyDescent="0.25">
      <c r="B71" s="165" t="s">
        <v>1521</v>
      </c>
      <c r="C71" s="57" t="s">
        <v>613</v>
      </c>
      <c r="D71" s="549">
        <v>1637.7763671875</v>
      </c>
      <c r="E71" s="60">
        <v>158599</v>
      </c>
      <c r="F71" s="169" t="s">
        <v>560</v>
      </c>
      <c r="G71" s="60">
        <v>59323</v>
      </c>
      <c r="H71" s="60">
        <v>62017</v>
      </c>
      <c r="I71" s="164">
        <f>H71-G71</f>
        <v>2694</v>
      </c>
      <c r="J71" s="170">
        <v>1</v>
      </c>
      <c r="K71" s="66" t="s">
        <v>614</v>
      </c>
      <c r="L71" s="65" t="s">
        <v>488</v>
      </c>
      <c r="M71" s="67">
        <v>35.483303070068359</v>
      </c>
      <c r="N71" s="121">
        <v>58067</v>
      </c>
      <c r="O71" s="32">
        <f t="shared" si="1"/>
        <v>0.36612462878076152</v>
      </c>
      <c r="P71" s="31">
        <v>21228</v>
      </c>
      <c r="Q71" s="32">
        <f t="shared" si="2"/>
        <v>0.36557769473194757</v>
      </c>
      <c r="R71" s="31">
        <v>42711</v>
      </c>
      <c r="S71" s="32">
        <f t="shared" si="3"/>
        <v>0.68869826015447377</v>
      </c>
      <c r="T71" s="204" t="s">
        <v>488</v>
      </c>
      <c r="U71" s="60">
        <v>58067</v>
      </c>
      <c r="V71" s="207">
        <v>0.36612462878076152</v>
      </c>
      <c r="W71" s="31">
        <v>21228</v>
      </c>
      <c r="X71" s="32">
        <f t="shared" ref="X71:X145" si="15">W71/U71</f>
        <v>0.36557769473194757</v>
      </c>
      <c r="Y71" s="56">
        <v>42711</v>
      </c>
      <c r="Z71" s="208">
        <v>0.68869826015447377</v>
      </c>
      <c r="AA71" s="68"/>
      <c r="AB71" s="69"/>
      <c r="AC71" s="35"/>
      <c r="AD71" s="31"/>
      <c r="AE71" s="32"/>
      <c r="AF71" s="31"/>
      <c r="AG71" s="46"/>
      <c r="AH71" s="204" t="s">
        <v>488</v>
      </c>
      <c r="AI71" s="60">
        <v>58067</v>
      </c>
      <c r="AJ71" s="207">
        <v>0.36612462878076152</v>
      </c>
      <c r="AK71" s="31">
        <v>21228</v>
      </c>
      <c r="AL71" s="222">
        <f t="shared" si="14"/>
        <v>0.35783760093049916</v>
      </c>
      <c r="AM71" s="56">
        <v>42711</v>
      </c>
      <c r="AN71" s="192">
        <v>0.68869826015447377</v>
      </c>
    </row>
    <row r="72" spans="1:43" s="70" customFormat="1" x14ac:dyDescent="0.25">
      <c r="A72" s="335"/>
      <c r="B72" s="165" t="s">
        <v>1986</v>
      </c>
      <c r="C72" s="57" t="s">
        <v>1036</v>
      </c>
      <c r="D72" s="271">
        <v>396.5859375</v>
      </c>
      <c r="E72" s="60">
        <v>251133</v>
      </c>
      <c r="F72" s="162" t="s">
        <v>579</v>
      </c>
      <c r="G72" s="53">
        <v>83644</v>
      </c>
      <c r="H72" s="53">
        <v>63299</v>
      </c>
      <c r="I72" s="53">
        <f>H72-G72</f>
        <v>-20345</v>
      </c>
      <c r="J72" s="163">
        <v>2</v>
      </c>
      <c r="K72" s="66" t="s">
        <v>1037</v>
      </c>
      <c r="L72" s="65" t="s">
        <v>508</v>
      </c>
      <c r="M72" s="67">
        <v>22.780834197998047</v>
      </c>
      <c r="N72" s="121">
        <v>37729</v>
      </c>
      <c r="O72" s="46">
        <f>N72/E72</f>
        <v>0.15023513437103048</v>
      </c>
      <c r="P72" s="35">
        <v>14408</v>
      </c>
      <c r="Q72" s="46">
        <f t="shared" ref="Q72:Q78" si="16">P72/N72</f>
        <v>0.38188131145802962</v>
      </c>
      <c r="R72" s="35">
        <v>17247</v>
      </c>
      <c r="S72" s="46">
        <f>R72/H72</f>
        <v>0.27246875938008497</v>
      </c>
      <c r="T72" s="204" t="s">
        <v>508</v>
      </c>
      <c r="U72" s="60">
        <v>37729</v>
      </c>
      <c r="V72" s="199">
        <v>0.15023513437103048</v>
      </c>
      <c r="W72" s="35">
        <v>14408</v>
      </c>
      <c r="X72" s="46">
        <f t="shared" si="15"/>
        <v>0.38188131145802962</v>
      </c>
      <c r="Y72" s="60">
        <v>17247</v>
      </c>
      <c r="Z72" s="200">
        <v>0.27246875938008497</v>
      </c>
      <c r="AA72" s="75"/>
      <c r="AB72" s="24"/>
      <c r="AC72" s="74"/>
      <c r="AD72" s="35"/>
      <c r="AE72" s="46"/>
      <c r="AF72" s="35"/>
      <c r="AG72" s="74"/>
      <c r="AH72" s="204" t="s">
        <v>508</v>
      </c>
      <c r="AI72" s="60">
        <v>37729</v>
      </c>
      <c r="AJ72" s="225">
        <v>0.15023513437103048</v>
      </c>
      <c r="AK72" s="35">
        <v>14408</v>
      </c>
      <c r="AL72" s="222">
        <f t="shared" si="14"/>
        <v>0.1722538376930802</v>
      </c>
      <c r="AM72" s="60">
        <v>17247</v>
      </c>
      <c r="AN72" s="208">
        <v>0.27246875938008497</v>
      </c>
    </row>
    <row r="73" spans="1:43" s="70" customFormat="1" x14ac:dyDescent="0.25">
      <c r="A73" s="335"/>
      <c r="B73" s="160"/>
      <c r="C73" s="161"/>
      <c r="D73" s="272"/>
      <c r="E73" s="239"/>
      <c r="F73" s="162"/>
      <c r="G73" s="53"/>
      <c r="H73" s="53"/>
      <c r="I73" s="53"/>
      <c r="J73" s="163"/>
      <c r="K73" s="66" t="s">
        <v>1038</v>
      </c>
      <c r="L73" s="133" t="s">
        <v>506</v>
      </c>
      <c r="M73" s="67">
        <v>6.9766850471496582</v>
      </c>
      <c r="N73" s="35">
        <v>19204</v>
      </c>
      <c r="O73" s="46">
        <f>N73/E72</f>
        <v>7.6469440495673613E-2</v>
      </c>
      <c r="P73" s="35">
        <v>4971</v>
      </c>
      <c r="Q73" s="46">
        <f t="shared" si="16"/>
        <v>0.25885232243282652</v>
      </c>
      <c r="R73" s="35">
        <v>10205</v>
      </c>
      <c r="S73" s="46">
        <f>R73/H72</f>
        <v>0.16121897660310588</v>
      </c>
      <c r="T73" s="283"/>
      <c r="U73" s="239"/>
      <c r="V73" s="199"/>
      <c r="W73" s="35"/>
      <c r="X73" s="46"/>
      <c r="Y73" s="60"/>
      <c r="Z73" s="200"/>
      <c r="AA73" s="133" t="s">
        <v>506</v>
      </c>
      <c r="AB73" s="35">
        <v>19204</v>
      </c>
      <c r="AC73" s="74">
        <v>7.6469440495673613E-2</v>
      </c>
      <c r="AD73" s="35">
        <v>4971</v>
      </c>
      <c r="AE73" s="46">
        <f t="shared" ref="AE73:AE143" si="17">AD73/AB73</f>
        <v>0.25885232243282652</v>
      </c>
      <c r="AF73" s="35">
        <v>10205</v>
      </c>
      <c r="AG73" s="74">
        <v>0.16121897660310588</v>
      </c>
      <c r="AH73" s="231"/>
      <c r="AI73" s="60"/>
      <c r="AJ73" s="225"/>
      <c r="AK73" s="35"/>
      <c r="AL73" s="222"/>
      <c r="AM73" s="60"/>
      <c r="AN73" s="208"/>
    </row>
    <row r="74" spans="1:43" s="70" customFormat="1" x14ac:dyDescent="0.25">
      <c r="A74" s="335"/>
      <c r="B74" s="165" t="s">
        <v>1874</v>
      </c>
      <c r="C74" s="57" t="s">
        <v>1039</v>
      </c>
      <c r="D74" s="271">
        <v>643.137939453125</v>
      </c>
      <c r="E74" s="60">
        <v>916829</v>
      </c>
      <c r="F74" s="162" t="s">
        <v>563</v>
      </c>
      <c r="G74" s="53">
        <v>372192</v>
      </c>
      <c r="H74" s="53">
        <v>405003</v>
      </c>
      <c r="I74" s="53">
        <f>H74-G74</f>
        <v>32811</v>
      </c>
      <c r="J74" s="163">
        <v>5</v>
      </c>
      <c r="K74" s="66" t="s">
        <v>1043</v>
      </c>
      <c r="L74" s="9" t="s">
        <v>500</v>
      </c>
      <c r="M74" s="67">
        <v>38.570858001708984</v>
      </c>
      <c r="N74" s="121">
        <v>144229</v>
      </c>
      <c r="O74" s="46">
        <f>N74/E74</f>
        <v>0.1573128685938163</v>
      </c>
      <c r="P74" s="35">
        <v>50737</v>
      </c>
      <c r="Q74" s="46">
        <f t="shared" si="16"/>
        <v>0.35178084851174174</v>
      </c>
      <c r="R74" s="35">
        <v>41962</v>
      </c>
      <c r="S74" s="46">
        <f>R74/H74</f>
        <v>0.10360910906832789</v>
      </c>
      <c r="T74" s="242" t="s">
        <v>500</v>
      </c>
      <c r="U74" s="60">
        <v>144229</v>
      </c>
      <c r="V74" s="199">
        <v>0.1573128685938163</v>
      </c>
      <c r="W74" s="35">
        <v>50737</v>
      </c>
      <c r="X74" s="46">
        <f t="shared" si="15"/>
        <v>0.35178084851174174</v>
      </c>
      <c r="Y74" s="60">
        <v>41962</v>
      </c>
      <c r="Z74" s="200">
        <v>0.10360910906832789</v>
      </c>
      <c r="AA74" s="68"/>
      <c r="AB74" s="69"/>
      <c r="AC74" s="74"/>
      <c r="AD74" s="35"/>
      <c r="AE74" s="46"/>
      <c r="AF74" s="35"/>
      <c r="AG74" s="74"/>
      <c r="AH74" s="204"/>
      <c r="AI74" s="60"/>
      <c r="AJ74" s="225"/>
      <c r="AK74" s="35"/>
      <c r="AL74" s="222"/>
      <c r="AM74" s="60"/>
      <c r="AN74" s="208"/>
    </row>
    <row r="75" spans="1:43" s="70" customFormat="1" x14ac:dyDescent="0.25">
      <c r="A75" s="335"/>
      <c r="B75" s="165"/>
      <c r="C75" s="57"/>
      <c r="D75" s="271"/>
      <c r="E75" s="60"/>
      <c r="F75" s="162"/>
      <c r="G75" s="53"/>
      <c r="H75" s="53"/>
      <c r="I75" s="53"/>
      <c r="J75" s="163"/>
      <c r="K75" s="66" t="s">
        <v>1040</v>
      </c>
      <c r="L75" s="136" t="s">
        <v>504</v>
      </c>
      <c r="M75" s="67">
        <v>16.233137130737305</v>
      </c>
      <c r="N75" s="35">
        <v>122643</v>
      </c>
      <c r="O75" s="46">
        <f>N75/E74</f>
        <v>0.13376867442020268</v>
      </c>
      <c r="P75" s="35">
        <v>51425</v>
      </c>
      <c r="Q75" s="46">
        <f t="shared" si="16"/>
        <v>0.41930644227554775</v>
      </c>
      <c r="R75" s="35">
        <v>68756</v>
      </c>
      <c r="S75" s="46">
        <f>R75/H74</f>
        <v>0.16976664370387379</v>
      </c>
      <c r="T75" s="283"/>
      <c r="U75" s="239"/>
      <c r="V75" s="199"/>
      <c r="W75" s="35"/>
      <c r="X75" s="46"/>
      <c r="Y75" s="60"/>
      <c r="Z75" s="200"/>
      <c r="AA75" s="133" t="s">
        <v>504</v>
      </c>
      <c r="AB75" s="35">
        <v>122643</v>
      </c>
      <c r="AC75" s="74">
        <v>0.13376867442020268</v>
      </c>
      <c r="AD75" s="35">
        <v>51425</v>
      </c>
      <c r="AE75" s="46">
        <f t="shared" si="17"/>
        <v>0.41930644227554775</v>
      </c>
      <c r="AF75" s="35">
        <v>68756</v>
      </c>
      <c r="AG75" s="74">
        <v>0.16976664370387379</v>
      </c>
      <c r="AH75" s="232" t="s">
        <v>504</v>
      </c>
      <c r="AI75" s="60">
        <v>122643</v>
      </c>
      <c r="AJ75" s="225">
        <v>0.13376867442020268</v>
      </c>
      <c r="AK75" s="35">
        <v>51425</v>
      </c>
      <c r="AL75" s="222">
        <f>AK75/G74</f>
        <v>0.1381679348293354</v>
      </c>
      <c r="AM75" s="60">
        <v>68756</v>
      </c>
      <c r="AN75" s="208">
        <v>0.16976664370387379</v>
      </c>
    </row>
    <row r="76" spans="1:43" s="70" customFormat="1" x14ac:dyDescent="0.25">
      <c r="A76" s="335"/>
      <c r="B76" s="160"/>
      <c r="C76" s="161"/>
      <c r="D76" s="272"/>
      <c r="E76" s="239"/>
      <c r="F76" s="162"/>
      <c r="G76" s="53"/>
      <c r="H76" s="53"/>
      <c r="I76" s="53"/>
      <c r="J76" s="163"/>
      <c r="K76" s="66" t="s">
        <v>1041</v>
      </c>
      <c r="L76" s="133" t="s">
        <v>503</v>
      </c>
      <c r="M76" s="67">
        <v>44.235328674316406</v>
      </c>
      <c r="N76" s="35">
        <v>85603</v>
      </c>
      <c r="O76" s="46">
        <f>N76/E74</f>
        <v>9.3368556186595314E-2</v>
      </c>
      <c r="P76" s="35">
        <v>39735</v>
      </c>
      <c r="Q76" s="46">
        <f t="shared" si="16"/>
        <v>0.46417765732509375</v>
      </c>
      <c r="R76" s="35">
        <v>43464</v>
      </c>
      <c r="S76" s="46">
        <f>R76/H74</f>
        <v>0.10731772357241798</v>
      </c>
      <c r="T76" s="283"/>
      <c r="U76" s="239"/>
      <c r="V76" s="199"/>
      <c r="W76" s="35"/>
      <c r="X76" s="46"/>
      <c r="Y76" s="60"/>
      <c r="Z76" s="200"/>
      <c r="AA76" s="133" t="s">
        <v>503</v>
      </c>
      <c r="AB76" s="35">
        <v>85603</v>
      </c>
      <c r="AC76" s="74">
        <v>9.3368556186595314E-2</v>
      </c>
      <c r="AD76" s="35">
        <v>39735</v>
      </c>
      <c r="AE76" s="46">
        <f t="shared" si="17"/>
        <v>0.46417765732509375</v>
      </c>
      <c r="AF76" s="35">
        <v>43464</v>
      </c>
      <c r="AG76" s="74">
        <v>0.10731772357241798</v>
      </c>
      <c r="AH76" s="231"/>
      <c r="AI76" s="60"/>
      <c r="AJ76" s="225"/>
      <c r="AK76" s="35"/>
      <c r="AL76" s="222"/>
      <c r="AM76" s="60"/>
      <c r="AN76" s="208"/>
      <c r="AO76" s="71"/>
      <c r="AP76" s="64"/>
      <c r="AQ76" s="72"/>
    </row>
    <row r="77" spans="1:43" s="70" customFormat="1" x14ac:dyDescent="0.25">
      <c r="A77" s="335"/>
      <c r="B77" s="160"/>
      <c r="C77" s="161"/>
      <c r="D77" s="272"/>
      <c r="E77" s="239"/>
      <c r="F77" s="162"/>
      <c r="G77" s="53"/>
      <c r="H77" s="53"/>
      <c r="I77" s="53"/>
      <c r="J77" s="163"/>
      <c r="K77" s="66" t="s">
        <v>1042</v>
      </c>
      <c r="L77" s="133" t="s">
        <v>502</v>
      </c>
      <c r="M77" s="67">
        <v>22.89838981628418</v>
      </c>
      <c r="N77" s="35">
        <v>80893</v>
      </c>
      <c r="O77" s="46">
        <f>N77/E74</f>
        <v>8.8231284132591792E-2</v>
      </c>
      <c r="P77" s="35">
        <v>32855</v>
      </c>
      <c r="Q77" s="46">
        <f t="shared" si="16"/>
        <v>0.40615380811689517</v>
      </c>
      <c r="R77" s="35">
        <v>41769</v>
      </c>
      <c r="S77" s="46">
        <f>R77/H74</f>
        <v>0.1031325693883749</v>
      </c>
      <c r="T77" s="283"/>
      <c r="U77" s="239"/>
      <c r="V77" s="199"/>
      <c r="W77" s="35"/>
      <c r="X77" s="46"/>
      <c r="Y77" s="60"/>
      <c r="Z77" s="200"/>
      <c r="AA77" s="133" t="s">
        <v>502</v>
      </c>
      <c r="AB77" s="35">
        <v>80893</v>
      </c>
      <c r="AC77" s="74">
        <v>8.8231284132591792E-2</v>
      </c>
      <c r="AD77" s="35">
        <v>32855</v>
      </c>
      <c r="AE77" s="46">
        <f t="shared" si="17"/>
        <v>0.40615380811689517</v>
      </c>
      <c r="AF77" s="35">
        <v>41769</v>
      </c>
      <c r="AG77" s="74">
        <v>0.1031325693883749</v>
      </c>
      <c r="AH77" s="231"/>
      <c r="AI77" s="60"/>
      <c r="AJ77" s="225"/>
      <c r="AK77" s="35"/>
      <c r="AL77" s="222"/>
      <c r="AM77" s="60"/>
      <c r="AN77" s="208"/>
      <c r="AO77" s="71"/>
      <c r="AP77" s="64"/>
      <c r="AQ77" s="72"/>
    </row>
    <row r="78" spans="1:43" s="70" customFormat="1" x14ac:dyDescent="0.25">
      <c r="A78" s="335"/>
      <c r="B78" s="160"/>
      <c r="C78" s="161"/>
      <c r="D78" s="272"/>
      <c r="E78" s="239"/>
      <c r="F78" s="162"/>
      <c r="G78" s="53"/>
      <c r="H78" s="53"/>
      <c r="I78" s="53"/>
      <c r="J78" s="163"/>
      <c r="K78" s="66" t="s">
        <v>1044</v>
      </c>
      <c r="L78" s="133" t="s">
        <v>499</v>
      </c>
      <c r="M78" s="67">
        <v>18.125698089599609</v>
      </c>
      <c r="N78" s="35">
        <v>51384</v>
      </c>
      <c r="O78" s="46">
        <f>N78/E74</f>
        <v>5.6045347605714918E-2</v>
      </c>
      <c r="P78" s="35">
        <v>25719</v>
      </c>
      <c r="Q78" s="46">
        <f t="shared" si="16"/>
        <v>0.50052545539467541</v>
      </c>
      <c r="R78" s="35">
        <v>26725</v>
      </c>
      <c r="S78" s="46">
        <f>R78/H74</f>
        <v>6.5987165527168934E-2</v>
      </c>
      <c r="T78" s="283"/>
      <c r="U78" s="239"/>
      <c r="V78" s="199"/>
      <c r="W78" s="35"/>
      <c r="X78" s="46"/>
      <c r="Y78" s="60"/>
      <c r="Z78" s="200"/>
      <c r="AA78" s="133" t="s">
        <v>499</v>
      </c>
      <c r="AB78" s="35">
        <v>51384</v>
      </c>
      <c r="AC78" s="74">
        <v>5.6045347605714918E-2</v>
      </c>
      <c r="AD78" s="35">
        <v>25719</v>
      </c>
      <c r="AE78" s="46">
        <f t="shared" si="17"/>
        <v>0.50052545539467541</v>
      </c>
      <c r="AF78" s="35">
        <v>26725</v>
      </c>
      <c r="AG78" s="74">
        <v>6.5987165527168934E-2</v>
      </c>
      <c r="AH78" s="231"/>
      <c r="AI78" s="60"/>
      <c r="AJ78" s="225"/>
      <c r="AK78" s="35"/>
      <c r="AL78" s="222"/>
      <c r="AM78" s="60"/>
      <c r="AN78" s="208"/>
    </row>
    <row r="79" spans="1:43" x14ac:dyDescent="0.25">
      <c r="B79" s="55" t="s">
        <v>1522</v>
      </c>
      <c r="C79" s="49" t="s">
        <v>1045</v>
      </c>
      <c r="D79" s="549">
        <v>951.59381103515625</v>
      </c>
      <c r="E79" s="56">
        <v>406220</v>
      </c>
      <c r="F79" s="50" t="s">
        <v>579</v>
      </c>
      <c r="G79" s="51">
        <v>129933</v>
      </c>
      <c r="H79" s="51">
        <v>121619</v>
      </c>
      <c r="I79" s="51">
        <f>H79-G79</f>
        <v>-8314</v>
      </c>
      <c r="J79" s="156">
        <v>2</v>
      </c>
      <c r="K79" s="28" t="s">
        <v>1046</v>
      </c>
      <c r="L79" s="2" t="s">
        <v>497</v>
      </c>
      <c r="M79" s="29">
        <v>83.158538818359375</v>
      </c>
      <c r="N79" s="119">
        <v>175023</v>
      </c>
      <c r="O79" s="32">
        <f t="shared" si="1"/>
        <v>0.43085766333513859</v>
      </c>
      <c r="P79" s="31">
        <v>59361</v>
      </c>
      <c r="Q79" s="32">
        <f t="shared" si="2"/>
        <v>0.33916113882175486</v>
      </c>
      <c r="R79" s="31">
        <v>58860</v>
      </c>
      <c r="S79" s="32">
        <f t="shared" si="3"/>
        <v>0.48397043225153963</v>
      </c>
      <c r="T79" s="190" t="s">
        <v>497</v>
      </c>
      <c r="U79" s="56">
        <v>175023</v>
      </c>
      <c r="V79" s="52">
        <v>0.43085766333513859</v>
      </c>
      <c r="W79" s="31">
        <v>59361</v>
      </c>
      <c r="X79" s="32">
        <f t="shared" si="15"/>
        <v>0.33916113882175486</v>
      </c>
      <c r="Y79" s="56">
        <v>58860</v>
      </c>
      <c r="Z79" s="196">
        <v>0.48397043225153963</v>
      </c>
      <c r="AA79" s="3"/>
      <c r="AB79" s="5"/>
      <c r="AD79" s="31"/>
      <c r="AE79" s="32"/>
      <c r="AF79" s="31"/>
      <c r="AG79" s="34"/>
      <c r="AH79" s="190" t="s">
        <v>497</v>
      </c>
      <c r="AI79" s="56">
        <v>175023</v>
      </c>
      <c r="AJ79" s="222">
        <v>0.43085766333513859</v>
      </c>
      <c r="AK79" s="31">
        <v>59361</v>
      </c>
      <c r="AL79" s="222">
        <f t="shared" si="14"/>
        <v>0.4568585347833114</v>
      </c>
      <c r="AM79" s="56">
        <v>58860</v>
      </c>
      <c r="AN79" s="192">
        <v>0.48397043225153963</v>
      </c>
      <c r="AO79" s="71"/>
      <c r="AP79" s="64"/>
      <c r="AQ79" s="72"/>
    </row>
    <row r="80" spans="1:43" x14ac:dyDescent="0.25">
      <c r="B80" s="157"/>
      <c r="C80" s="158"/>
      <c r="D80" s="551"/>
      <c r="E80" s="58"/>
      <c r="F80" s="50"/>
      <c r="G80" s="51"/>
      <c r="H80" s="51"/>
      <c r="I80" s="51"/>
      <c r="J80" s="156"/>
      <c r="K80" s="28" t="s">
        <v>1047</v>
      </c>
      <c r="L80" s="33" t="s">
        <v>496</v>
      </c>
      <c r="M80" s="29">
        <v>34.396453857421875</v>
      </c>
      <c r="N80" s="31">
        <v>64849</v>
      </c>
      <c r="O80" s="32">
        <f>N80/E79</f>
        <v>0.15964009649943381</v>
      </c>
      <c r="P80" s="31">
        <v>20085</v>
      </c>
      <c r="Q80" s="32">
        <f t="shared" ref="Q80:Q141" si="18">P80/N80</f>
        <v>0.30971950222825334</v>
      </c>
      <c r="R80" s="31">
        <v>33883</v>
      </c>
      <c r="S80" s="32">
        <f>R80/H79</f>
        <v>0.27859956092386878</v>
      </c>
      <c r="T80" s="197"/>
      <c r="U80" s="58"/>
      <c r="V80" s="52"/>
      <c r="W80" s="31"/>
      <c r="X80" s="32"/>
      <c r="Y80" s="56"/>
      <c r="Z80" s="196"/>
      <c r="AA80" s="33" t="s">
        <v>496</v>
      </c>
      <c r="AB80" s="31">
        <v>64849</v>
      </c>
      <c r="AC80" s="34">
        <v>0.15964009649943381</v>
      </c>
      <c r="AD80" s="31">
        <v>20085</v>
      </c>
      <c r="AE80" s="32">
        <f t="shared" si="17"/>
        <v>0.30971950222825334</v>
      </c>
      <c r="AF80" s="31">
        <v>33883</v>
      </c>
      <c r="AG80" s="34">
        <v>0.27859956092386878</v>
      </c>
      <c r="AH80" s="215"/>
      <c r="AI80" s="56"/>
      <c r="AJ80" s="222"/>
      <c r="AK80" s="31"/>
      <c r="AL80" s="222"/>
      <c r="AM80" s="56"/>
      <c r="AN80" s="192"/>
      <c r="AO80" s="71"/>
      <c r="AP80" s="64"/>
      <c r="AQ80" s="72"/>
    </row>
    <row r="81" spans="1:77" x14ac:dyDescent="0.25">
      <c r="B81" s="55" t="s">
        <v>1523</v>
      </c>
      <c r="C81" s="49" t="s">
        <v>615</v>
      </c>
      <c r="D81" s="549">
        <v>1355.2147216796875</v>
      </c>
      <c r="E81" s="56">
        <v>112370</v>
      </c>
      <c r="F81" s="54" t="s">
        <v>560</v>
      </c>
      <c r="G81" s="56">
        <v>39955</v>
      </c>
      <c r="H81" s="56">
        <v>39566</v>
      </c>
      <c r="I81" s="150">
        <f>H81-G81</f>
        <v>-389</v>
      </c>
      <c r="J81" s="151">
        <v>1</v>
      </c>
      <c r="K81" s="28" t="s">
        <v>616</v>
      </c>
      <c r="L81" s="2" t="s">
        <v>486</v>
      </c>
      <c r="M81" s="29">
        <v>18.410715103149414</v>
      </c>
      <c r="N81" s="119">
        <v>15383</v>
      </c>
      <c r="O81" s="32">
        <f t="shared" ref="O81:O141" si="19">N81/E81</f>
        <v>0.13689596867491324</v>
      </c>
      <c r="P81" s="31">
        <v>3979</v>
      </c>
      <c r="Q81" s="32">
        <f t="shared" si="18"/>
        <v>0.25866215952675031</v>
      </c>
      <c r="R81" s="31">
        <v>12839</v>
      </c>
      <c r="S81" s="32">
        <f t="shared" ref="S81:S141" si="20">R81/H81</f>
        <v>0.3244957792043674</v>
      </c>
      <c r="T81" s="190" t="s">
        <v>486</v>
      </c>
      <c r="U81" s="56">
        <v>15383</v>
      </c>
      <c r="V81" s="191">
        <v>0.13689596867491324</v>
      </c>
      <c r="W81" s="31">
        <v>3979</v>
      </c>
      <c r="X81" s="32">
        <f t="shared" si="15"/>
        <v>0.25866215952675031</v>
      </c>
      <c r="Y81" s="56">
        <v>12839</v>
      </c>
      <c r="Z81" s="192">
        <v>0.3244957792043674</v>
      </c>
      <c r="AA81" s="30"/>
      <c r="AB81" s="5"/>
      <c r="AC81" s="31"/>
      <c r="AD81" s="31"/>
      <c r="AE81" s="32"/>
      <c r="AF81" s="31"/>
      <c r="AG81" s="32"/>
      <c r="AH81" s="190" t="s">
        <v>486</v>
      </c>
      <c r="AI81" s="56">
        <v>15383</v>
      </c>
      <c r="AJ81" s="191">
        <v>0.13689596867491324</v>
      </c>
      <c r="AK81" s="31">
        <v>3979</v>
      </c>
      <c r="AL81" s="222">
        <f t="shared" si="14"/>
        <v>9.9587035414841693E-2</v>
      </c>
      <c r="AM81" s="56">
        <v>12839</v>
      </c>
      <c r="AN81" s="192">
        <v>0.3244957792043674</v>
      </c>
      <c r="AO81" s="71"/>
      <c r="AP81" s="64"/>
      <c r="AQ81" s="72"/>
    </row>
    <row r="82" spans="1:77" x14ac:dyDescent="0.25">
      <c r="B82" s="55" t="s">
        <v>1524</v>
      </c>
      <c r="C82" s="49" t="s">
        <v>1525</v>
      </c>
      <c r="D82" s="549">
        <v>1569.6727294921875</v>
      </c>
      <c r="E82" s="56">
        <v>1135509</v>
      </c>
      <c r="F82" s="50" t="s">
        <v>652</v>
      </c>
      <c r="G82" s="51">
        <v>519051</v>
      </c>
      <c r="H82" s="51">
        <v>542353</v>
      </c>
      <c r="I82" s="51">
        <f>H82-G82</f>
        <v>23302</v>
      </c>
      <c r="J82" s="156">
        <v>3</v>
      </c>
      <c r="K82" s="28" t="s">
        <v>1048</v>
      </c>
      <c r="L82" s="2" t="s">
        <v>494</v>
      </c>
      <c r="M82" s="29">
        <v>40.804164886474609</v>
      </c>
      <c r="N82" s="119">
        <v>261310</v>
      </c>
      <c r="O82" s="32">
        <f t="shared" si="19"/>
        <v>0.23012587306661594</v>
      </c>
      <c r="P82" s="31">
        <v>98702</v>
      </c>
      <c r="Q82" s="32">
        <f t="shared" si="18"/>
        <v>0.3777199494852857</v>
      </c>
      <c r="R82" s="31">
        <v>147040</v>
      </c>
      <c r="S82" s="32">
        <f t="shared" si="20"/>
        <v>0.27111493805694814</v>
      </c>
      <c r="T82" s="190" t="s">
        <v>494</v>
      </c>
      <c r="U82" s="56">
        <v>261310</v>
      </c>
      <c r="V82" s="52">
        <v>0.23012587306661594</v>
      </c>
      <c r="W82" s="31">
        <v>98702</v>
      </c>
      <c r="X82" s="32">
        <f t="shared" si="15"/>
        <v>0.3777199494852857</v>
      </c>
      <c r="Y82" s="56">
        <v>147040</v>
      </c>
      <c r="Z82" s="196">
        <v>0.27111493805694814</v>
      </c>
      <c r="AA82" s="3"/>
      <c r="AB82" s="5"/>
      <c r="AD82" s="31"/>
      <c r="AE82" s="32"/>
      <c r="AF82" s="31"/>
      <c r="AG82" s="34"/>
      <c r="AH82" s="190" t="s">
        <v>494</v>
      </c>
      <c r="AI82" s="56">
        <v>261310</v>
      </c>
      <c r="AJ82" s="222">
        <v>0.23012587306661594</v>
      </c>
      <c r="AK82" s="31">
        <v>98702</v>
      </c>
      <c r="AL82" s="222">
        <f t="shared" si="14"/>
        <v>0.19015857786614418</v>
      </c>
      <c r="AM82" s="56">
        <v>147040</v>
      </c>
      <c r="AN82" s="192">
        <v>0.27111493805694814</v>
      </c>
      <c r="AO82" s="71"/>
      <c r="AP82" s="64"/>
      <c r="AQ82" s="72"/>
    </row>
    <row r="83" spans="1:77" x14ac:dyDescent="0.25">
      <c r="B83" s="157"/>
      <c r="C83" s="158"/>
      <c r="D83" s="551"/>
      <c r="E83" s="58"/>
      <c r="F83" s="50"/>
      <c r="G83" s="51"/>
      <c r="H83" s="51"/>
      <c r="I83" s="51"/>
      <c r="J83" s="156"/>
      <c r="K83" s="28" t="s">
        <v>1049</v>
      </c>
      <c r="L83" s="33" t="s">
        <v>493</v>
      </c>
      <c r="M83" s="29">
        <v>25.341939926147461</v>
      </c>
      <c r="N83" s="31">
        <v>75178</v>
      </c>
      <c r="O83" s="32">
        <f>N83/E82</f>
        <v>6.6206432533780002E-2</v>
      </c>
      <c r="P83" s="31">
        <v>39248</v>
      </c>
      <c r="Q83" s="32">
        <f t="shared" si="18"/>
        <v>0.52206762616722979</v>
      </c>
      <c r="R83" s="31">
        <v>42323</v>
      </c>
      <c r="S83" s="32">
        <f>R83/H82</f>
        <v>7.8035891753157074E-2</v>
      </c>
      <c r="T83" s="197"/>
      <c r="U83" s="58"/>
      <c r="V83" s="52"/>
      <c r="W83" s="31"/>
      <c r="X83" s="32"/>
      <c r="Y83" s="56"/>
      <c r="Z83" s="196"/>
      <c r="AA83" s="33" t="s">
        <v>493</v>
      </c>
      <c r="AB83" s="31">
        <v>75178</v>
      </c>
      <c r="AC83" s="34">
        <v>6.6206432533780002E-2</v>
      </c>
      <c r="AD83" s="31">
        <v>39248</v>
      </c>
      <c r="AE83" s="32">
        <f t="shared" si="17"/>
        <v>0.52206762616722979</v>
      </c>
      <c r="AF83" s="31">
        <v>42323</v>
      </c>
      <c r="AG83" s="34">
        <v>7.8035891753157074E-2</v>
      </c>
      <c r="AH83" s="215"/>
      <c r="AI83" s="56"/>
      <c r="AJ83" s="222"/>
      <c r="AK83" s="31"/>
      <c r="AL83" s="222"/>
      <c r="AM83" s="56"/>
      <c r="AN83" s="192"/>
      <c r="AO83" s="71"/>
      <c r="AP83" s="64"/>
      <c r="AQ83" s="72"/>
    </row>
    <row r="84" spans="1:77" x14ac:dyDescent="0.25">
      <c r="B84" s="157"/>
      <c r="C84" s="158"/>
      <c r="D84" s="551"/>
      <c r="E84" s="58"/>
      <c r="F84" s="50"/>
      <c r="G84" s="51"/>
      <c r="H84" s="51"/>
      <c r="I84" s="51"/>
      <c r="J84" s="156"/>
      <c r="K84" s="28" t="s">
        <v>1050</v>
      </c>
      <c r="L84" s="33" t="s">
        <v>492</v>
      </c>
      <c r="M84" s="29">
        <v>14.074454307556152</v>
      </c>
      <c r="N84" s="31">
        <v>50193</v>
      </c>
      <c r="O84" s="32">
        <f>N84/E82</f>
        <v>4.4203084255606956E-2</v>
      </c>
      <c r="P84" s="31">
        <v>22282</v>
      </c>
      <c r="Q84" s="32">
        <f t="shared" si="18"/>
        <v>0.44392644392644393</v>
      </c>
      <c r="R84" s="31">
        <v>19519</v>
      </c>
      <c r="S84" s="32">
        <f>R84/H82</f>
        <v>3.5989475489210901E-2</v>
      </c>
      <c r="T84" s="197"/>
      <c r="U84" s="58"/>
      <c r="V84" s="52"/>
      <c r="W84" s="31"/>
      <c r="X84" s="32"/>
      <c r="Y84" s="56"/>
      <c r="Z84" s="196"/>
      <c r="AA84" s="33" t="s">
        <v>492</v>
      </c>
      <c r="AB84" s="31">
        <v>50193</v>
      </c>
      <c r="AC84" s="34">
        <v>4.4203084255606956E-2</v>
      </c>
      <c r="AD84" s="31">
        <v>22282</v>
      </c>
      <c r="AE84" s="32">
        <f t="shared" si="17"/>
        <v>0.44392644392644393</v>
      </c>
      <c r="AF84" s="31">
        <v>19519</v>
      </c>
      <c r="AG84" s="34">
        <v>3.5989475489210901E-2</v>
      </c>
      <c r="AH84" s="215"/>
      <c r="AI84" s="56"/>
      <c r="AJ84" s="222"/>
      <c r="AK84" s="31"/>
      <c r="AL84" s="222"/>
      <c r="AM84" s="56"/>
      <c r="AN84" s="192"/>
    </row>
    <row r="85" spans="1:77" x14ac:dyDescent="0.25">
      <c r="B85" s="55" t="s">
        <v>1695</v>
      </c>
      <c r="C85" s="49" t="s">
        <v>617</v>
      </c>
      <c r="D85" s="549">
        <v>434.355224609375</v>
      </c>
      <c r="E85" s="56">
        <v>151131</v>
      </c>
      <c r="F85" s="54" t="s">
        <v>560</v>
      </c>
      <c r="G85" s="56">
        <v>61439</v>
      </c>
      <c r="H85" s="56">
        <v>54509</v>
      </c>
      <c r="I85" s="150">
        <f>H85-G85</f>
        <v>-6930</v>
      </c>
      <c r="J85" s="151">
        <v>1</v>
      </c>
      <c r="K85" s="28" t="s">
        <v>618</v>
      </c>
      <c r="L85" s="2" t="s">
        <v>482</v>
      </c>
      <c r="M85" s="29">
        <v>21.339241027832031</v>
      </c>
      <c r="N85" s="119">
        <v>49963</v>
      </c>
      <c r="O85" s="32">
        <f t="shared" si="19"/>
        <v>0.33059398799716799</v>
      </c>
      <c r="P85" s="31">
        <v>17845</v>
      </c>
      <c r="Q85" s="32">
        <f t="shared" si="18"/>
        <v>0.35716430158317153</v>
      </c>
      <c r="R85" s="31">
        <v>22455</v>
      </c>
      <c r="S85" s="32">
        <f t="shared" si="20"/>
        <v>0.41195032013062061</v>
      </c>
      <c r="T85" s="190" t="s">
        <v>482</v>
      </c>
      <c r="U85" s="56">
        <v>49963</v>
      </c>
      <c r="V85" s="191">
        <v>0.33059398799716799</v>
      </c>
      <c r="W85" s="31">
        <v>17845</v>
      </c>
      <c r="X85" s="32">
        <f t="shared" si="15"/>
        <v>0.35716430158317153</v>
      </c>
      <c r="Y85" s="56">
        <v>22455</v>
      </c>
      <c r="Z85" s="192">
        <v>0.41195032013062061</v>
      </c>
      <c r="AA85" s="30"/>
      <c r="AB85" s="5"/>
      <c r="AC85" s="31"/>
      <c r="AD85" s="31"/>
      <c r="AE85" s="32"/>
      <c r="AF85" s="31"/>
      <c r="AG85" s="32"/>
      <c r="AH85" s="190" t="s">
        <v>482</v>
      </c>
      <c r="AI85" s="56">
        <v>49963</v>
      </c>
      <c r="AJ85" s="191">
        <v>0.33059398799716799</v>
      </c>
      <c r="AK85" s="31">
        <v>17845</v>
      </c>
      <c r="AL85" s="222">
        <f t="shared" si="14"/>
        <v>0.29045069092921433</v>
      </c>
      <c r="AM85" s="56">
        <v>22455</v>
      </c>
      <c r="AN85" s="192">
        <v>0.41195032013062061</v>
      </c>
    </row>
    <row r="86" spans="1:77" x14ac:dyDescent="0.25">
      <c r="B86" s="55" t="s">
        <v>1526</v>
      </c>
      <c r="C86" s="49" t="s">
        <v>1051</v>
      </c>
      <c r="D86" s="549">
        <v>1502.6617431640625</v>
      </c>
      <c r="E86" s="56">
        <v>211261</v>
      </c>
      <c r="F86" s="50" t="s">
        <v>560</v>
      </c>
      <c r="G86" s="51">
        <v>102265</v>
      </c>
      <c r="H86" s="51">
        <v>110729</v>
      </c>
      <c r="I86" s="51">
        <f>H86-G86</f>
        <v>8464</v>
      </c>
      <c r="J86" s="156">
        <v>2</v>
      </c>
      <c r="K86" s="28" t="s">
        <v>1052</v>
      </c>
      <c r="L86" s="2" t="s">
        <v>482</v>
      </c>
      <c r="M86" s="29">
        <v>15.460513114929199</v>
      </c>
      <c r="N86" s="119">
        <v>42417</v>
      </c>
      <c r="O86" s="32">
        <f t="shared" si="19"/>
        <v>0.20078007772376349</v>
      </c>
      <c r="P86" s="31">
        <v>17522</v>
      </c>
      <c r="Q86" s="32">
        <f t="shared" si="18"/>
        <v>0.41308909163778673</v>
      </c>
      <c r="R86" s="31">
        <v>33384</v>
      </c>
      <c r="S86" s="32">
        <f t="shared" si="20"/>
        <v>0.30149283385562953</v>
      </c>
      <c r="T86" s="190" t="s">
        <v>482</v>
      </c>
      <c r="U86" s="56">
        <v>42417</v>
      </c>
      <c r="V86" s="52">
        <v>0.20078007772376349</v>
      </c>
      <c r="W86" s="31">
        <v>17522</v>
      </c>
      <c r="X86" s="32">
        <f t="shared" si="15"/>
        <v>0.41308909163778673</v>
      </c>
      <c r="Y86" s="56">
        <v>33384</v>
      </c>
      <c r="Z86" s="196">
        <v>0.30149283385562953</v>
      </c>
      <c r="AA86" s="3"/>
      <c r="AB86" s="5"/>
      <c r="AD86" s="31"/>
      <c r="AE86" s="32"/>
      <c r="AF86" s="31"/>
      <c r="AG86" s="34"/>
      <c r="AH86" s="190" t="s">
        <v>482</v>
      </c>
      <c r="AI86" s="56">
        <v>42417</v>
      </c>
      <c r="AJ86" s="222">
        <v>0.20078007772376349</v>
      </c>
      <c r="AK86" s="31">
        <v>17522</v>
      </c>
      <c r="AL86" s="222">
        <f t="shared" si="14"/>
        <v>0.17133916784823741</v>
      </c>
      <c r="AM86" s="56">
        <v>33384</v>
      </c>
      <c r="AN86" s="192">
        <v>0.30149283385562953</v>
      </c>
    </row>
    <row r="87" spans="1:77" x14ac:dyDescent="0.25">
      <c r="B87" s="157"/>
      <c r="C87" s="158"/>
      <c r="D87" s="551"/>
      <c r="E87" s="58"/>
      <c r="F87" s="50"/>
      <c r="G87" s="51"/>
      <c r="H87" s="51"/>
      <c r="I87" s="51"/>
      <c r="J87" s="156"/>
      <c r="K87" s="28" t="s">
        <v>1053</v>
      </c>
      <c r="L87" s="33" t="s">
        <v>490</v>
      </c>
      <c r="M87" s="29">
        <v>29.466073989868164</v>
      </c>
      <c r="N87" s="31">
        <v>17904</v>
      </c>
      <c r="O87" s="32">
        <f>N87/E86</f>
        <v>8.4748249795276939E-2</v>
      </c>
      <c r="P87" s="31">
        <v>9577</v>
      </c>
      <c r="Q87" s="32">
        <f t="shared" si="18"/>
        <v>0.53490840035746201</v>
      </c>
      <c r="R87" s="31">
        <v>17294</v>
      </c>
      <c r="S87" s="32">
        <f>R87/H86</f>
        <v>0.15618311372811097</v>
      </c>
      <c r="T87" s="197"/>
      <c r="U87" s="58"/>
      <c r="V87" s="52"/>
      <c r="W87" s="31"/>
      <c r="X87" s="32"/>
      <c r="Y87" s="56"/>
      <c r="Z87" s="196"/>
      <c r="AA87" s="33" t="s">
        <v>490</v>
      </c>
      <c r="AB87" s="31">
        <v>17904</v>
      </c>
      <c r="AC87" s="34">
        <v>8.4748249795276939E-2</v>
      </c>
      <c r="AD87" s="31">
        <v>9577</v>
      </c>
      <c r="AE87" s="32">
        <f t="shared" si="17"/>
        <v>0.53490840035746201</v>
      </c>
      <c r="AF87" s="31">
        <v>17294</v>
      </c>
      <c r="AG87" s="34">
        <v>0.15618311372811097</v>
      </c>
      <c r="AH87" s="215"/>
      <c r="AI87" s="56"/>
      <c r="AJ87" s="222"/>
      <c r="AK87" s="31"/>
      <c r="AL87" s="222"/>
      <c r="AM87" s="56"/>
      <c r="AN87" s="192"/>
      <c r="AO87" s="71"/>
      <c r="AP87" s="64"/>
      <c r="AQ87" s="72"/>
    </row>
    <row r="88" spans="1:77" s="83" customFormat="1" x14ac:dyDescent="0.25">
      <c r="A88" s="335"/>
      <c r="B88" s="152" t="s">
        <v>1527</v>
      </c>
      <c r="C88" s="153" t="s">
        <v>1528</v>
      </c>
      <c r="D88" s="550">
        <v>363.24908447265625</v>
      </c>
      <c r="E88" s="174">
        <v>105151</v>
      </c>
      <c r="F88" s="166" t="s">
        <v>560</v>
      </c>
      <c r="G88" s="167">
        <v>44264</v>
      </c>
      <c r="H88" s="167">
        <v>34065</v>
      </c>
      <c r="I88" s="175">
        <f>H88-G88</f>
        <v>-10199</v>
      </c>
      <c r="J88" s="168">
        <v>2</v>
      </c>
      <c r="K88" s="85" t="s">
        <v>1529</v>
      </c>
      <c r="L88" s="77" t="s">
        <v>1530</v>
      </c>
      <c r="M88" s="81">
        <v>13.042164722735992</v>
      </c>
      <c r="N88" s="120">
        <v>11857</v>
      </c>
      <c r="O88" s="87">
        <f t="shared" si="19"/>
        <v>0.11276164753544902</v>
      </c>
      <c r="P88" s="86">
        <v>2005</v>
      </c>
      <c r="Q88" s="87">
        <f t="shared" si="18"/>
        <v>0.16909842287256474</v>
      </c>
      <c r="R88" s="86">
        <v>1588</v>
      </c>
      <c r="S88" s="87">
        <f t="shared" si="20"/>
        <v>4.6616762072508443E-2</v>
      </c>
      <c r="T88" s="193" t="s">
        <v>1530</v>
      </c>
      <c r="U88" s="174">
        <v>11857</v>
      </c>
      <c r="V88" s="194">
        <v>0.11276164753544902</v>
      </c>
      <c r="W88" s="86">
        <v>2005</v>
      </c>
      <c r="X88" s="87">
        <f t="shared" si="15"/>
        <v>0.16909842287256474</v>
      </c>
      <c r="Y88" s="174">
        <v>1588</v>
      </c>
      <c r="Z88" s="195">
        <v>4.6616762072508443E-2</v>
      </c>
      <c r="AA88" s="80"/>
      <c r="AB88" s="79"/>
      <c r="AC88" s="82"/>
      <c r="AD88" s="86"/>
      <c r="AE88" s="87"/>
      <c r="AF88" s="86"/>
      <c r="AG88" s="82"/>
      <c r="AH88" s="193"/>
      <c r="AI88" s="174"/>
      <c r="AJ88" s="224"/>
      <c r="AK88" s="86"/>
      <c r="AL88" s="224"/>
      <c r="AM88" s="174"/>
      <c r="AN88" s="210"/>
      <c r="AO88" s="71"/>
      <c r="AP88" s="64"/>
      <c r="AQ88" s="72"/>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row>
    <row r="89" spans="1:77" s="83" customFormat="1" x14ac:dyDescent="0.25">
      <c r="A89" s="335"/>
      <c r="B89" s="172"/>
      <c r="C89" s="171"/>
      <c r="D89" s="198"/>
      <c r="E89" s="154"/>
      <c r="F89" s="166"/>
      <c r="G89" s="167"/>
      <c r="H89" s="167"/>
      <c r="I89" s="167"/>
      <c r="J89" s="168"/>
      <c r="K89" s="85" t="s">
        <v>1531</v>
      </c>
      <c r="L89" s="78" t="s">
        <v>1532</v>
      </c>
      <c r="M89" s="81">
        <v>8.0753684151042151</v>
      </c>
      <c r="N89" s="86">
        <v>11626</v>
      </c>
      <c r="O89" s="87">
        <f>N89/E88</f>
        <v>0.11056480680164715</v>
      </c>
      <c r="P89" s="86">
        <v>2374</v>
      </c>
      <c r="Q89" s="87">
        <f t="shared" si="18"/>
        <v>0.20419748838809565</v>
      </c>
      <c r="R89" s="86">
        <v>3359</v>
      </c>
      <c r="S89" s="87">
        <f>R89/H88</f>
        <v>9.8605606927931896E-2</v>
      </c>
      <c r="T89" s="212"/>
      <c r="U89" s="198"/>
      <c r="V89" s="198"/>
      <c r="W89" s="86"/>
      <c r="X89" s="87"/>
      <c r="Y89" s="174"/>
      <c r="Z89" s="195"/>
      <c r="AA89" s="78" t="s">
        <v>1532</v>
      </c>
      <c r="AB89" s="86">
        <v>11626</v>
      </c>
      <c r="AC89" s="82">
        <v>0.11056480680164715</v>
      </c>
      <c r="AD89" s="86">
        <v>2374</v>
      </c>
      <c r="AE89" s="87">
        <f t="shared" si="17"/>
        <v>0.20419748838809565</v>
      </c>
      <c r="AF89" s="86">
        <v>3359</v>
      </c>
      <c r="AG89" s="82">
        <v>9.8605606927931896E-2</v>
      </c>
      <c r="AH89" s="227" t="s">
        <v>1532</v>
      </c>
      <c r="AI89" s="174">
        <v>11626</v>
      </c>
      <c r="AJ89" s="224">
        <v>0.11056480680164715</v>
      </c>
      <c r="AK89" s="86">
        <v>2374</v>
      </c>
      <c r="AL89" s="224"/>
      <c r="AM89" s="174">
        <v>3359</v>
      </c>
      <c r="AN89" s="210">
        <v>9.8605606927931896E-2</v>
      </c>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row>
    <row r="90" spans="1:77" x14ac:dyDescent="0.25">
      <c r="B90" s="55" t="s">
        <v>1533</v>
      </c>
      <c r="C90" s="49" t="s">
        <v>1054</v>
      </c>
      <c r="D90" s="549">
        <v>978.4434814453125</v>
      </c>
      <c r="E90" s="56">
        <v>404422</v>
      </c>
      <c r="F90" s="50" t="s">
        <v>579</v>
      </c>
      <c r="G90" s="51">
        <v>167587</v>
      </c>
      <c r="H90" s="51">
        <v>153523</v>
      </c>
      <c r="I90" s="51">
        <f>H90-G90</f>
        <v>-14064</v>
      </c>
      <c r="J90" s="156">
        <v>2</v>
      </c>
      <c r="K90" s="28" t="s">
        <v>1055</v>
      </c>
      <c r="L90" s="2" t="s">
        <v>489</v>
      </c>
      <c r="M90" s="29">
        <v>20.531522750854492</v>
      </c>
      <c r="N90" s="119">
        <v>73007</v>
      </c>
      <c r="O90" s="32">
        <f t="shared" si="19"/>
        <v>0.18052183115656417</v>
      </c>
      <c r="P90" s="31">
        <v>28871</v>
      </c>
      <c r="Q90" s="32">
        <f t="shared" si="18"/>
        <v>0.39545523032038021</v>
      </c>
      <c r="R90" s="31">
        <v>42116</v>
      </c>
      <c r="S90" s="32">
        <f t="shared" si="20"/>
        <v>0.27433023064947926</v>
      </c>
      <c r="T90" s="190" t="s">
        <v>489</v>
      </c>
      <c r="U90" s="56">
        <v>73007</v>
      </c>
      <c r="V90" s="52">
        <v>0.18052183115656417</v>
      </c>
      <c r="W90" s="31">
        <v>28871</v>
      </c>
      <c r="X90" s="32">
        <f t="shared" si="15"/>
        <v>0.39545523032038021</v>
      </c>
      <c r="Y90" s="56">
        <v>42116</v>
      </c>
      <c r="Z90" s="196">
        <v>0.27433023064947926</v>
      </c>
      <c r="AA90" s="3"/>
      <c r="AB90" s="5"/>
      <c r="AD90" s="31"/>
      <c r="AE90" s="32"/>
      <c r="AF90" s="31"/>
      <c r="AG90" s="34"/>
      <c r="AH90" s="190" t="s">
        <v>489</v>
      </c>
      <c r="AI90" s="56">
        <v>73007</v>
      </c>
      <c r="AJ90" s="222">
        <v>0.18052183115656417</v>
      </c>
      <c r="AK90" s="31">
        <v>28871</v>
      </c>
      <c r="AL90" s="222">
        <f t="shared" si="14"/>
        <v>0.17227469911150625</v>
      </c>
      <c r="AM90" s="56">
        <v>42116</v>
      </c>
      <c r="AN90" s="192">
        <v>0.27433023064947926</v>
      </c>
      <c r="AO90" s="71"/>
      <c r="AP90" s="64"/>
      <c r="AQ90" s="72"/>
    </row>
    <row r="91" spans="1:77" x14ac:dyDescent="0.25">
      <c r="B91" s="157"/>
      <c r="C91" s="158"/>
      <c r="D91" s="551"/>
      <c r="E91" s="58"/>
      <c r="F91" s="50"/>
      <c r="G91" s="51"/>
      <c r="H91" s="51"/>
      <c r="I91" s="51"/>
      <c r="J91" s="156"/>
      <c r="K91" s="28" t="s">
        <v>1056</v>
      </c>
      <c r="L91" s="33" t="s">
        <v>487</v>
      </c>
      <c r="M91" s="29">
        <v>16.871225357055664</v>
      </c>
      <c r="N91" s="31">
        <v>32149</v>
      </c>
      <c r="O91" s="32">
        <f>N91/E90</f>
        <v>7.9493697177700523E-2</v>
      </c>
      <c r="P91" s="31">
        <v>13965</v>
      </c>
      <c r="Q91" s="32">
        <f t="shared" si="18"/>
        <v>0.43438365112445176</v>
      </c>
      <c r="R91" s="31">
        <v>14034</v>
      </c>
      <c r="S91" s="32">
        <f>R91/H90</f>
        <v>9.1413013033877666E-2</v>
      </c>
      <c r="T91" s="197"/>
      <c r="U91" s="58"/>
      <c r="V91" s="52"/>
      <c r="W91" s="31"/>
      <c r="X91" s="32"/>
      <c r="Y91" s="56"/>
      <c r="Z91" s="196"/>
      <c r="AA91" s="33" t="s">
        <v>487</v>
      </c>
      <c r="AB91" s="31">
        <v>32149</v>
      </c>
      <c r="AC91" s="34">
        <v>7.9493697177700523E-2</v>
      </c>
      <c r="AD91" s="31">
        <v>13965</v>
      </c>
      <c r="AE91" s="32">
        <f t="shared" si="17"/>
        <v>0.43438365112445176</v>
      </c>
      <c r="AF91" s="31">
        <v>14034</v>
      </c>
      <c r="AG91" s="34">
        <v>9.1413013033877666E-2</v>
      </c>
      <c r="AH91" s="215"/>
      <c r="AI91" s="56"/>
      <c r="AJ91" s="222"/>
      <c r="AK91" s="31"/>
      <c r="AL91" s="222"/>
      <c r="AM91" s="56"/>
      <c r="AN91" s="192"/>
      <c r="AO91" s="71"/>
      <c r="AP91" s="64"/>
      <c r="AQ91" s="72"/>
    </row>
    <row r="92" spans="1:77" x14ac:dyDescent="0.25">
      <c r="B92" s="55" t="s">
        <v>1534</v>
      </c>
      <c r="C92" s="49" t="s">
        <v>1057</v>
      </c>
      <c r="D92" s="549">
        <v>818.17156982421875</v>
      </c>
      <c r="E92" s="56">
        <v>618754</v>
      </c>
      <c r="F92" s="50" t="s">
        <v>563</v>
      </c>
      <c r="G92" s="51">
        <v>196420</v>
      </c>
      <c r="H92" s="51">
        <v>179096</v>
      </c>
      <c r="I92" s="51">
        <f>H92-G92</f>
        <v>-17324</v>
      </c>
      <c r="J92" s="156">
        <v>2</v>
      </c>
      <c r="K92" s="28" t="s">
        <v>1059</v>
      </c>
      <c r="L92" s="6" t="s">
        <v>484</v>
      </c>
      <c r="M92" s="29">
        <v>31.902029037475586</v>
      </c>
      <c r="N92" s="119">
        <v>154305</v>
      </c>
      <c r="O92" s="32">
        <f t="shared" si="19"/>
        <v>0.24938020602695093</v>
      </c>
      <c r="P92" s="31">
        <v>50393</v>
      </c>
      <c r="Q92" s="32">
        <f t="shared" si="18"/>
        <v>0.32658047373707916</v>
      </c>
      <c r="R92" s="31">
        <v>19713</v>
      </c>
      <c r="S92" s="32">
        <f t="shared" si="20"/>
        <v>0.11006945995443784</v>
      </c>
      <c r="T92" s="201" t="s">
        <v>484</v>
      </c>
      <c r="U92" s="56">
        <v>154305</v>
      </c>
      <c r="V92" s="52">
        <v>0.24938020602695093</v>
      </c>
      <c r="W92" s="31">
        <v>50393</v>
      </c>
      <c r="X92" s="32">
        <f t="shared" si="15"/>
        <v>0.32658047373707916</v>
      </c>
      <c r="Y92" s="56">
        <v>19713</v>
      </c>
      <c r="Z92" s="196">
        <v>0.11006945995443784</v>
      </c>
      <c r="AA92" s="30"/>
      <c r="AB92" s="5"/>
      <c r="AD92" s="31"/>
      <c r="AE92" s="32"/>
      <c r="AF92" s="31"/>
      <c r="AG92" s="34"/>
      <c r="AH92" s="190"/>
      <c r="AI92" s="56"/>
      <c r="AJ92" s="222"/>
      <c r="AK92" s="31"/>
      <c r="AL92" s="222"/>
      <c r="AM92" s="56"/>
      <c r="AN92" s="192"/>
      <c r="AO92" s="71"/>
      <c r="AP92" s="64"/>
      <c r="AQ92" s="72"/>
    </row>
    <row r="93" spans="1:77" x14ac:dyDescent="0.25">
      <c r="B93" s="157"/>
      <c r="C93" s="158"/>
      <c r="D93" s="551"/>
      <c r="E93" s="58"/>
      <c r="F93" s="50"/>
      <c r="G93" s="51"/>
      <c r="H93" s="51"/>
      <c r="I93" s="51"/>
      <c r="J93" s="156"/>
      <c r="K93" s="28" t="s">
        <v>1058</v>
      </c>
      <c r="L93" s="125" t="s">
        <v>485</v>
      </c>
      <c r="M93" s="29">
        <v>109.63259887695312</v>
      </c>
      <c r="N93" s="31">
        <v>62298</v>
      </c>
      <c r="O93" s="32">
        <f>N93/E92</f>
        <v>0.10068298548373021</v>
      </c>
      <c r="P93" s="31">
        <v>22447</v>
      </c>
      <c r="Q93" s="32">
        <f t="shared" si="18"/>
        <v>0.36031654306719318</v>
      </c>
      <c r="R93" s="31">
        <v>63741</v>
      </c>
      <c r="S93" s="32">
        <f>R93/H92</f>
        <v>0.35590409612721668</v>
      </c>
      <c r="T93" s="197"/>
      <c r="U93" s="58"/>
      <c r="V93" s="52"/>
      <c r="W93" s="31"/>
      <c r="X93" s="32"/>
      <c r="Y93" s="56"/>
      <c r="Z93" s="196"/>
      <c r="AA93" s="33" t="s">
        <v>485</v>
      </c>
      <c r="AB93" s="31">
        <v>62298</v>
      </c>
      <c r="AC93" s="34">
        <v>0.10068298548373021</v>
      </c>
      <c r="AD93" s="31">
        <v>22447</v>
      </c>
      <c r="AE93" s="32">
        <f t="shared" si="17"/>
        <v>0.36031654306719318</v>
      </c>
      <c r="AF93" s="31">
        <v>63741</v>
      </c>
      <c r="AG93" s="34">
        <v>0.35590409612721668</v>
      </c>
      <c r="AH93" s="226" t="s">
        <v>485</v>
      </c>
      <c r="AI93" s="56">
        <v>62298</v>
      </c>
      <c r="AJ93" s="222">
        <v>0.10068298548373021</v>
      </c>
      <c r="AK93" s="31">
        <v>22447</v>
      </c>
      <c r="AL93" s="222">
        <f>AK93/G92</f>
        <v>0.11428062315446492</v>
      </c>
      <c r="AM93" s="56">
        <v>63741</v>
      </c>
      <c r="AN93" s="192">
        <v>0.35590409612721668</v>
      </c>
      <c r="AO93" s="71"/>
      <c r="AP93" s="64"/>
      <c r="AQ93" s="72"/>
    </row>
    <row r="94" spans="1:77" x14ac:dyDescent="0.25">
      <c r="B94" s="55" t="s">
        <v>1535</v>
      </c>
      <c r="C94" s="49" t="s">
        <v>1536</v>
      </c>
      <c r="D94" s="549">
        <v>1460.455810546875</v>
      </c>
      <c r="E94" s="56">
        <v>96275</v>
      </c>
      <c r="F94" s="50" t="s">
        <v>576</v>
      </c>
      <c r="G94" s="51">
        <v>42124</v>
      </c>
      <c r="H94" s="51">
        <v>43652</v>
      </c>
      <c r="I94" s="51">
        <f>H94-G94</f>
        <v>1528</v>
      </c>
      <c r="J94" s="156">
        <v>1</v>
      </c>
      <c r="K94" s="28" t="s">
        <v>1060</v>
      </c>
      <c r="L94" s="2" t="s">
        <v>483</v>
      </c>
      <c r="M94" s="29">
        <v>24.321407318115234</v>
      </c>
      <c r="N94" s="119">
        <v>37941</v>
      </c>
      <c r="O94" s="32">
        <f t="shared" si="19"/>
        <v>0.39408984679304077</v>
      </c>
      <c r="P94" s="31">
        <v>15117</v>
      </c>
      <c r="Q94" s="32">
        <f t="shared" si="18"/>
        <v>0.39843441132284335</v>
      </c>
      <c r="R94" s="31">
        <v>22251</v>
      </c>
      <c r="S94" s="32">
        <f t="shared" si="20"/>
        <v>0.5097360945661138</v>
      </c>
      <c r="T94" s="190" t="s">
        <v>483</v>
      </c>
      <c r="U94" s="56">
        <v>37941</v>
      </c>
      <c r="V94" s="52">
        <v>0.39408984679304077</v>
      </c>
      <c r="W94" s="31">
        <v>15117</v>
      </c>
      <c r="X94" s="32">
        <f t="shared" si="15"/>
        <v>0.39843441132284335</v>
      </c>
      <c r="Y94" s="56">
        <v>22251</v>
      </c>
      <c r="Z94" s="196">
        <v>0.5097360945661138</v>
      </c>
      <c r="AA94" s="3"/>
      <c r="AB94" s="5"/>
      <c r="AD94" s="31"/>
      <c r="AE94" s="32"/>
      <c r="AF94" s="31"/>
      <c r="AG94" s="34"/>
      <c r="AH94" s="190" t="s">
        <v>483</v>
      </c>
      <c r="AI94" s="56">
        <v>37941</v>
      </c>
      <c r="AJ94" s="222">
        <v>0.39408984679304077</v>
      </c>
      <c r="AK94" s="31">
        <v>15117</v>
      </c>
      <c r="AL94" s="222">
        <f t="shared" si="14"/>
        <v>0.35886905327129426</v>
      </c>
      <c r="AM94" s="56">
        <v>22251</v>
      </c>
      <c r="AN94" s="192">
        <v>0.5097360945661138</v>
      </c>
      <c r="AO94" s="71"/>
      <c r="AP94" s="64"/>
      <c r="AQ94" s="72"/>
    </row>
    <row r="95" spans="1:77" s="83" customFormat="1" x14ac:dyDescent="0.25">
      <c r="A95" s="335"/>
      <c r="B95" s="152" t="s">
        <v>1537</v>
      </c>
      <c r="C95" s="153" t="s">
        <v>1538</v>
      </c>
      <c r="D95" s="550">
        <v>1046.3951416015625</v>
      </c>
      <c r="E95" s="174">
        <v>126575</v>
      </c>
      <c r="F95" s="166" t="s">
        <v>560</v>
      </c>
      <c r="G95" s="167">
        <v>45758</v>
      </c>
      <c r="H95" s="167">
        <v>51882</v>
      </c>
      <c r="I95" s="175">
        <f>H95-G95</f>
        <v>6124</v>
      </c>
      <c r="J95" s="168">
        <v>2</v>
      </c>
      <c r="K95" s="85" t="s">
        <v>1539</v>
      </c>
      <c r="L95" s="77" t="s">
        <v>1540</v>
      </c>
      <c r="M95" s="81">
        <v>12.14645813857376</v>
      </c>
      <c r="N95" s="120">
        <v>25902</v>
      </c>
      <c r="O95" s="87">
        <f t="shared" si="19"/>
        <v>0.20463756666008295</v>
      </c>
      <c r="P95" s="86">
        <v>4347</v>
      </c>
      <c r="Q95" s="87">
        <f t="shared" si="18"/>
        <v>0.16782487838776927</v>
      </c>
      <c r="R95" s="86">
        <v>21683</v>
      </c>
      <c r="S95" s="87">
        <f t="shared" si="20"/>
        <v>0.41792914691029642</v>
      </c>
      <c r="T95" s="193" t="s">
        <v>1540</v>
      </c>
      <c r="U95" s="174">
        <v>25902</v>
      </c>
      <c r="V95" s="194">
        <v>0.20463756666008295</v>
      </c>
      <c r="W95" s="86">
        <v>4347</v>
      </c>
      <c r="X95" s="87">
        <f t="shared" si="15"/>
        <v>0.16782487838776927</v>
      </c>
      <c r="Y95" s="174">
        <v>21683</v>
      </c>
      <c r="Z95" s="195">
        <v>0.41792914691029642</v>
      </c>
      <c r="AA95" s="80"/>
      <c r="AB95" s="79"/>
      <c r="AC95" s="82"/>
      <c r="AD95" s="86"/>
      <c r="AE95" s="87"/>
      <c r="AF95" s="86"/>
      <c r="AG95" s="82"/>
      <c r="AH95" s="193" t="s">
        <v>1540</v>
      </c>
      <c r="AI95" s="174">
        <v>25902</v>
      </c>
      <c r="AJ95" s="224">
        <v>0.20463756666008295</v>
      </c>
      <c r="AK95" s="86">
        <v>4347</v>
      </c>
      <c r="AL95" s="224">
        <f t="shared" si="14"/>
        <v>9.4999781458979846E-2</v>
      </c>
      <c r="AM95" s="174">
        <v>21683</v>
      </c>
      <c r="AN95" s="210">
        <v>0.41792914691029642</v>
      </c>
      <c r="AO95" s="71"/>
      <c r="AP95" s="64"/>
      <c r="AQ95" s="72"/>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row>
    <row r="96" spans="1:77" s="83" customFormat="1" x14ac:dyDescent="0.25">
      <c r="A96" s="335"/>
      <c r="B96" s="172"/>
      <c r="C96" s="171"/>
      <c r="D96" s="198"/>
      <c r="E96" s="154"/>
      <c r="F96" s="166"/>
      <c r="G96" s="167"/>
      <c r="H96" s="167"/>
      <c r="I96" s="167"/>
      <c r="J96" s="168"/>
      <c r="K96" s="85" t="s">
        <v>1541</v>
      </c>
      <c r="L96" s="78" t="s">
        <v>1542</v>
      </c>
      <c r="M96" s="81">
        <v>13.514327089789262</v>
      </c>
      <c r="N96" s="86">
        <v>17193</v>
      </c>
      <c r="O96" s="87">
        <f>N96/E95</f>
        <v>0.13583251036934624</v>
      </c>
      <c r="P96" s="86">
        <v>4955</v>
      </c>
      <c r="Q96" s="87">
        <f t="shared" si="18"/>
        <v>0.28819868551154537</v>
      </c>
      <c r="R96" s="86">
        <v>16209</v>
      </c>
      <c r="S96" s="87">
        <f>R96/H95</f>
        <v>0.31242049265641264</v>
      </c>
      <c r="T96" s="212"/>
      <c r="U96" s="198"/>
      <c r="V96" s="198"/>
      <c r="W96" s="86"/>
      <c r="X96" s="87"/>
      <c r="Y96" s="174"/>
      <c r="Z96" s="195"/>
      <c r="AA96" s="78" t="s">
        <v>1542</v>
      </c>
      <c r="AB96" s="86">
        <v>17193</v>
      </c>
      <c r="AC96" s="82">
        <v>0.13583251036934624</v>
      </c>
      <c r="AD96" s="86">
        <v>4955</v>
      </c>
      <c r="AE96" s="87">
        <f t="shared" si="17"/>
        <v>0.28819868551154537</v>
      </c>
      <c r="AF96" s="86">
        <v>16209</v>
      </c>
      <c r="AG96" s="82">
        <v>0.31242049265641264</v>
      </c>
      <c r="AH96" s="223"/>
      <c r="AI96" s="174"/>
      <c r="AJ96" s="224"/>
      <c r="AK96" s="86"/>
      <c r="AL96" s="224"/>
      <c r="AM96" s="174"/>
      <c r="AN96" s="21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row>
    <row r="97" spans="1:77" x14ac:dyDescent="0.25">
      <c r="B97" s="55" t="s">
        <v>1543</v>
      </c>
      <c r="C97" s="49" t="s">
        <v>619</v>
      </c>
      <c r="D97" s="549">
        <v>157.07553100585937</v>
      </c>
      <c r="E97" s="56">
        <v>55274</v>
      </c>
      <c r="F97" s="54" t="s">
        <v>576</v>
      </c>
      <c r="G97" s="56">
        <v>21506</v>
      </c>
      <c r="H97" s="56">
        <v>27175</v>
      </c>
      <c r="I97" s="150">
        <f>H97-G97</f>
        <v>5669</v>
      </c>
      <c r="J97" s="151">
        <v>1</v>
      </c>
      <c r="K97" s="28" t="s">
        <v>620</v>
      </c>
      <c r="L97" s="2" t="s">
        <v>480</v>
      </c>
      <c r="M97" s="29">
        <v>157.06352233886719</v>
      </c>
      <c r="N97" s="119">
        <v>55274</v>
      </c>
      <c r="O97" s="32">
        <f t="shared" si="19"/>
        <v>1</v>
      </c>
      <c r="P97" s="31">
        <v>21506</v>
      </c>
      <c r="Q97" s="32">
        <f t="shared" si="18"/>
        <v>0.38907985671382567</v>
      </c>
      <c r="R97" s="31">
        <v>27175</v>
      </c>
      <c r="S97" s="32">
        <f t="shared" si="20"/>
        <v>1</v>
      </c>
      <c r="T97" s="190" t="s">
        <v>480</v>
      </c>
      <c r="U97" s="56">
        <v>55274</v>
      </c>
      <c r="V97" s="191">
        <v>1</v>
      </c>
      <c r="W97" s="31">
        <v>21506</v>
      </c>
      <c r="X97" s="32">
        <f t="shared" si="15"/>
        <v>0.38907985671382567</v>
      </c>
      <c r="Y97" s="56">
        <v>27175</v>
      </c>
      <c r="Z97" s="192">
        <v>1</v>
      </c>
      <c r="AA97" s="30"/>
      <c r="AB97" s="5"/>
      <c r="AC97" s="31"/>
      <c r="AD97" s="31"/>
      <c r="AE97" s="32"/>
      <c r="AF97" s="31"/>
      <c r="AG97" s="32"/>
      <c r="AH97" s="190" t="s">
        <v>480</v>
      </c>
      <c r="AI97" s="56">
        <v>55274</v>
      </c>
      <c r="AJ97" s="191">
        <v>1</v>
      </c>
      <c r="AK97" s="31">
        <v>21506</v>
      </c>
      <c r="AL97" s="222">
        <f t="shared" si="14"/>
        <v>1</v>
      </c>
      <c r="AM97" s="56">
        <v>27175</v>
      </c>
      <c r="AN97" s="192">
        <v>1</v>
      </c>
    </row>
    <row r="98" spans="1:77" x14ac:dyDescent="0.25">
      <c r="B98" s="55" t="s">
        <v>1544</v>
      </c>
      <c r="C98" s="49" t="s">
        <v>621</v>
      </c>
      <c r="D98" s="549">
        <v>5365.25634765625</v>
      </c>
      <c r="E98" s="56">
        <v>75450</v>
      </c>
      <c r="F98" s="54" t="s">
        <v>576</v>
      </c>
      <c r="G98" s="56">
        <v>36824</v>
      </c>
      <c r="H98" s="56">
        <v>40335</v>
      </c>
      <c r="I98" s="150">
        <f>H98-G98</f>
        <v>3511</v>
      </c>
      <c r="J98" s="151">
        <v>1</v>
      </c>
      <c r="K98" s="28" t="s">
        <v>622</v>
      </c>
      <c r="L98" s="2" t="s">
        <v>478</v>
      </c>
      <c r="M98" s="29">
        <v>24.206443786621094</v>
      </c>
      <c r="N98" s="119">
        <v>55316</v>
      </c>
      <c r="O98" s="32">
        <f t="shared" si="19"/>
        <v>0.73314777998674618</v>
      </c>
      <c r="P98" s="31">
        <v>24036</v>
      </c>
      <c r="Q98" s="32">
        <f t="shared" si="18"/>
        <v>0.43452165738665122</v>
      </c>
      <c r="R98" s="31">
        <v>23176</v>
      </c>
      <c r="S98" s="32">
        <f t="shared" si="20"/>
        <v>0.57458782694929966</v>
      </c>
      <c r="T98" s="190" t="s">
        <v>478</v>
      </c>
      <c r="U98" s="56">
        <v>55316</v>
      </c>
      <c r="V98" s="191">
        <v>0.73314777998674618</v>
      </c>
      <c r="W98" s="31">
        <v>24036</v>
      </c>
      <c r="X98" s="32">
        <f t="shared" si="15"/>
        <v>0.43452165738665122</v>
      </c>
      <c r="Y98" s="56">
        <v>23176</v>
      </c>
      <c r="Z98" s="192">
        <v>0.57458782694929966</v>
      </c>
      <c r="AA98" s="30"/>
      <c r="AB98" s="5"/>
      <c r="AC98" s="31"/>
      <c r="AD98" s="31"/>
      <c r="AE98" s="32"/>
      <c r="AF98" s="31"/>
      <c r="AG98" s="32"/>
      <c r="AH98" s="190" t="s">
        <v>478</v>
      </c>
      <c r="AI98" s="56">
        <v>55316</v>
      </c>
      <c r="AJ98" s="191">
        <v>0.73314777998674618</v>
      </c>
      <c r="AK98" s="31">
        <v>24036</v>
      </c>
      <c r="AL98" s="222">
        <f t="shared" si="14"/>
        <v>0.65272648272865519</v>
      </c>
      <c r="AM98" s="56">
        <v>23176</v>
      </c>
      <c r="AN98" s="192">
        <v>0.57458782694929966</v>
      </c>
    </row>
    <row r="99" spans="1:77" x14ac:dyDescent="0.25">
      <c r="B99" s="55" t="s">
        <v>1545</v>
      </c>
      <c r="C99" s="49" t="s">
        <v>623</v>
      </c>
      <c r="D99" s="549">
        <v>2016.896484375</v>
      </c>
      <c r="E99" s="56">
        <v>257940</v>
      </c>
      <c r="F99" s="54" t="s">
        <v>579</v>
      </c>
      <c r="G99" s="56">
        <v>128368</v>
      </c>
      <c r="H99" s="56">
        <v>138130</v>
      </c>
      <c r="I99" s="150">
        <f>H99-G99</f>
        <v>9762</v>
      </c>
      <c r="J99" s="151">
        <v>1</v>
      </c>
      <c r="K99" s="28" t="s">
        <v>624</v>
      </c>
      <c r="L99" s="2" t="s">
        <v>476</v>
      </c>
      <c r="M99" s="29">
        <v>64.332550048828125</v>
      </c>
      <c r="N99" s="119">
        <v>126326</v>
      </c>
      <c r="O99" s="32">
        <f t="shared" si="19"/>
        <v>0.48974955415988214</v>
      </c>
      <c r="P99" s="31">
        <v>52719</v>
      </c>
      <c r="Q99" s="32">
        <f t="shared" si="18"/>
        <v>0.41732501622785489</v>
      </c>
      <c r="R99" s="31">
        <v>85330</v>
      </c>
      <c r="S99" s="32">
        <f t="shared" si="20"/>
        <v>0.61775139361471076</v>
      </c>
      <c r="T99" s="190" t="s">
        <v>476</v>
      </c>
      <c r="U99" s="56">
        <v>126326</v>
      </c>
      <c r="V99" s="191">
        <v>0.48974955415988214</v>
      </c>
      <c r="W99" s="31">
        <v>52719</v>
      </c>
      <c r="X99" s="32">
        <f t="shared" si="15"/>
        <v>0.41732501622785489</v>
      </c>
      <c r="Y99" s="56">
        <v>85330</v>
      </c>
      <c r="Z99" s="192">
        <v>0.61775139361471076</v>
      </c>
      <c r="AA99" s="30"/>
      <c r="AB99" s="5"/>
      <c r="AC99" s="31"/>
      <c r="AD99" s="31"/>
      <c r="AE99" s="32"/>
      <c r="AF99" s="31"/>
      <c r="AG99" s="32"/>
      <c r="AH99" s="190" t="s">
        <v>476</v>
      </c>
      <c r="AI99" s="56">
        <v>126326</v>
      </c>
      <c r="AJ99" s="191">
        <v>0.48974955415988214</v>
      </c>
      <c r="AK99" s="31">
        <v>52719</v>
      </c>
      <c r="AL99" s="222">
        <f t="shared" si="14"/>
        <v>0.41068646391624081</v>
      </c>
      <c r="AM99" s="56">
        <v>85330</v>
      </c>
      <c r="AN99" s="192">
        <v>0.61775139361471076</v>
      </c>
    </row>
    <row r="100" spans="1:77" s="83" customFormat="1" x14ac:dyDescent="0.25">
      <c r="A100" s="335"/>
      <c r="B100" s="152" t="s">
        <v>1546</v>
      </c>
      <c r="C100" s="153" t="s">
        <v>1547</v>
      </c>
      <c r="D100" s="550">
        <v>772.22943115234375</v>
      </c>
      <c r="E100" s="174">
        <v>149618</v>
      </c>
      <c r="F100" s="166" t="s">
        <v>560</v>
      </c>
      <c r="G100" s="174">
        <v>64181</v>
      </c>
      <c r="H100" s="174">
        <v>51240</v>
      </c>
      <c r="I100" s="175">
        <f>H100-G100</f>
        <v>-12941</v>
      </c>
      <c r="J100" s="176">
        <v>2</v>
      </c>
      <c r="K100" s="85" t="s">
        <v>1548</v>
      </c>
      <c r="L100" s="77" t="s">
        <v>1549</v>
      </c>
      <c r="M100" s="81">
        <v>6.8594891209372957</v>
      </c>
      <c r="N100" s="120">
        <v>20268</v>
      </c>
      <c r="O100" s="87">
        <f t="shared" si="19"/>
        <v>0.13546498415965993</v>
      </c>
      <c r="P100" s="86">
        <v>8396</v>
      </c>
      <c r="Q100" s="87">
        <f t="shared" si="18"/>
        <v>0.4142490625616736</v>
      </c>
      <c r="R100" s="86">
        <v>17079</v>
      </c>
      <c r="S100" s="87">
        <f t="shared" si="20"/>
        <v>0.33331381733021076</v>
      </c>
      <c r="T100" s="193" t="s">
        <v>1549</v>
      </c>
      <c r="U100" s="174">
        <v>20268</v>
      </c>
      <c r="V100" s="209">
        <v>0.13546498415965993</v>
      </c>
      <c r="W100" s="86">
        <v>8396</v>
      </c>
      <c r="X100" s="87">
        <f t="shared" si="15"/>
        <v>0.4142490625616736</v>
      </c>
      <c r="Y100" s="174">
        <v>17079</v>
      </c>
      <c r="Z100" s="210">
        <v>0.33331381733021076</v>
      </c>
      <c r="AA100" s="88"/>
      <c r="AB100" s="79"/>
      <c r="AC100" s="86"/>
      <c r="AD100" s="86"/>
      <c r="AE100" s="87"/>
      <c r="AF100" s="86"/>
      <c r="AG100" s="87"/>
      <c r="AH100" s="193" t="s">
        <v>1549</v>
      </c>
      <c r="AI100" s="174">
        <v>20268</v>
      </c>
      <c r="AJ100" s="209">
        <v>0.13546498415965993</v>
      </c>
      <c r="AK100" s="86">
        <v>8396</v>
      </c>
      <c r="AL100" s="224">
        <f t="shared" si="14"/>
        <v>0.13081753166825072</v>
      </c>
      <c r="AM100" s="174">
        <v>17079</v>
      </c>
      <c r="AN100" s="210">
        <v>0.33331381733021076</v>
      </c>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row>
    <row r="101" spans="1:77" s="83" customFormat="1" x14ac:dyDescent="0.25">
      <c r="A101" s="335"/>
      <c r="B101" s="172"/>
      <c r="C101" s="171"/>
      <c r="D101" s="198"/>
      <c r="E101" s="154"/>
      <c r="F101" s="173"/>
      <c r="G101" s="174"/>
      <c r="H101" s="174"/>
      <c r="I101" s="175"/>
      <c r="J101" s="176"/>
      <c r="K101" s="85" t="s">
        <v>1550</v>
      </c>
      <c r="L101" s="78" t="s">
        <v>1551</v>
      </c>
      <c r="M101" s="81">
        <v>3.353516608722841</v>
      </c>
      <c r="N101" s="86">
        <v>10568</v>
      </c>
      <c r="O101" s="87">
        <f>N101/E100</f>
        <v>7.0633212581373894E-2</v>
      </c>
      <c r="P101" s="86">
        <v>5143</v>
      </c>
      <c r="Q101" s="87">
        <f t="shared" si="18"/>
        <v>0.4866578349735049</v>
      </c>
      <c r="R101" s="86">
        <v>4612</v>
      </c>
      <c r="S101" s="87">
        <f>R101/H100</f>
        <v>9.000780640124903E-2</v>
      </c>
      <c r="T101" s="212"/>
      <c r="U101" s="198"/>
      <c r="V101" s="198"/>
      <c r="W101" s="86"/>
      <c r="X101" s="87"/>
      <c r="Y101" s="174"/>
      <c r="Z101" s="195"/>
      <c r="AA101" s="78" t="s">
        <v>1551</v>
      </c>
      <c r="AB101" s="86">
        <v>10568</v>
      </c>
      <c r="AC101" s="87">
        <v>7.0633212581373894E-2</v>
      </c>
      <c r="AD101" s="86">
        <v>5143</v>
      </c>
      <c r="AE101" s="87">
        <f t="shared" si="17"/>
        <v>0.4866578349735049</v>
      </c>
      <c r="AF101" s="86">
        <v>4612</v>
      </c>
      <c r="AG101" s="82">
        <v>9.000780640124903E-2</v>
      </c>
      <c r="AH101" s="223"/>
      <c r="AI101" s="174"/>
      <c r="AJ101" s="209"/>
      <c r="AK101" s="86"/>
      <c r="AL101" s="224"/>
      <c r="AM101" s="174"/>
      <c r="AN101" s="21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row>
    <row r="102" spans="1:77" x14ac:dyDescent="0.25">
      <c r="B102" s="55" t="s">
        <v>1552</v>
      </c>
      <c r="C102" s="49" t="s">
        <v>1061</v>
      </c>
      <c r="D102" s="549">
        <v>1921.7012939453125</v>
      </c>
      <c r="E102" s="56">
        <v>231891</v>
      </c>
      <c r="F102" s="50" t="s">
        <v>560</v>
      </c>
      <c r="G102" s="51">
        <v>88986</v>
      </c>
      <c r="H102" s="51">
        <v>94411</v>
      </c>
      <c r="I102" s="51">
        <f>H102-G102</f>
        <v>5425</v>
      </c>
      <c r="J102" s="156">
        <v>2</v>
      </c>
      <c r="K102" s="28" t="s">
        <v>1062</v>
      </c>
      <c r="L102" s="2" t="s">
        <v>481</v>
      </c>
      <c r="M102" s="29">
        <v>16.974399566650391</v>
      </c>
      <c r="N102" s="119">
        <v>81055</v>
      </c>
      <c r="O102" s="32">
        <f t="shared" si="19"/>
        <v>0.34953922316950636</v>
      </c>
      <c r="P102" s="31">
        <v>21313</v>
      </c>
      <c r="Q102" s="32">
        <f t="shared" si="18"/>
        <v>0.26294491394731973</v>
      </c>
      <c r="R102" s="31">
        <v>39014</v>
      </c>
      <c r="S102" s="32">
        <f t="shared" si="20"/>
        <v>0.41323574583470146</v>
      </c>
      <c r="T102" s="190" t="s">
        <v>481</v>
      </c>
      <c r="U102" s="56">
        <v>81055</v>
      </c>
      <c r="V102" s="52">
        <v>0.34953922316950636</v>
      </c>
      <c r="W102" s="31">
        <v>21313</v>
      </c>
      <c r="X102" s="32">
        <f t="shared" si="15"/>
        <v>0.26294491394731973</v>
      </c>
      <c r="Y102" s="56">
        <v>39014</v>
      </c>
      <c r="Z102" s="196">
        <v>0.41323574583470146</v>
      </c>
      <c r="AA102" s="3"/>
      <c r="AB102" s="5"/>
      <c r="AD102" s="31"/>
      <c r="AE102" s="32"/>
      <c r="AF102" s="31"/>
      <c r="AG102" s="34"/>
      <c r="AH102" s="190" t="s">
        <v>481</v>
      </c>
      <c r="AI102" s="56">
        <v>81055</v>
      </c>
      <c r="AJ102" s="222">
        <v>0.34953922316950636</v>
      </c>
      <c r="AK102" s="31">
        <v>21313</v>
      </c>
      <c r="AL102" s="222">
        <f t="shared" si="14"/>
        <v>0.23950958577753803</v>
      </c>
      <c r="AM102" s="56">
        <v>39014</v>
      </c>
      <c r="AN102" s="192">
        <v>0.41323574583470146</v>
      </c>
    </row>
    <row r="103" spans="1:77" x14ac:dyDescent="0.25">
      <c r="B103" s="157"/>
      <c r="C103" s="158"/>
      <c r="D103" s="551"/>
      <c r="E103" s="58"/>
      <c r="F103" s="50"/>
      <c r="G103" s="51"/>
      <c r="H103" s="51"/>
      <c r="I103" s="51"/>
      <c r="J103" s="156"/>
      <c r="K103" s="28" t="s">
        <v>1063</v>
      </c>
      <c r="L103" s="33" t="s">
        <v>479</v>
      </c>
      <c r="M103" s="29">
        <v>10.492631912231445</v>
      </c>
      <c r="N103" s="31">
        <v>41250</v>
      </c>
      <c r="O103" s="32">
        <f>N103/E102</f>
        <v>0.17788529955884447</v>
      </c>
      <c r="P103" s="31">
        <v>7727</v>
      </c>
      <c r="Q103" s="32">
        <f t="shared" si="18"/>
        <v>0.18732121212121211</v>
      </c>
      <c r="R103" s="31">
        <v>7902</v>
      </c>
      <c r="S103" s="32">
        <f>R103/H102</f>
        <v>8.369787418838906E-2</v>
      </c>
      <c r="T103" s="197"/>
      <c r="U103" s="58"/>
      <c r="V103" s="52"/>
      <c r="W103" s="31"/>
      <c r="X103" s="32"/>
      <c r="Y103" s="56"/>
      <c r="Z103" s="196"/>
      <c r="AA103" s="33" t="s">
        <v>479</v>
      </c>
      <c r="AB103" s="31">
        <v>41250</v>
      </c>
      <c r="AC103" s="34">
        <v>0.17788529955884447</v>
      </c>
      <c r="AD103" s="31">
        <v>7727</v>
      </c>
      <c r="AE103" s="32">
        <f t="shared" si="17"/>
        <v>0.18732121212121211</v>
      </c>
      <c r="AF103" s="31">
        <v>7902</v>
      </c>
      <c r="AG103" s="34">
        <v>8.369787418838906E-2</v>
      </c>
      <c r="AH103" s="215"/>
      <c r="AI103" s="56"/>
      <c r="AJ103" s="222"/>
      <c r="AK103" s="31"/>
      <c r="AL103" s="222"/>
      <c r="AM103" s="56"/>
      <c r="AN103" s="192"/>
    </row>
    <row r="104" spans="1:77" x14ac:dyDescent="0.25">
      <c r="B104" s="55" t="s">
        <v>1553</v>
      </c>
      <c r="C104" s="49" t="s">
        <v>625</v>
      </c>
      <c r="D104" s="549">
        <v>1757.127685546875</v>
      </c>
      <c r="E104" s="56">
        <v>227078</v>
      </c>
      <c r="F104" s="54" t="s">
        <v>579</v>
      </c>
      <c r="G104" s="56">
        <v>95145</v>
      </c>
      <c r="H104" s="56">
        <v>125346</v>
      </c>
      <c r="I104" s="150">
        <f>H104-G104</f>
        <v>30201</v>
      </c>
      <c r="J104" s="151">
        <v>1</v>
      </c>
      <c r="K104" s="28" t="s">
        <v>626</v>
      </c>
      <c r="L104" s="2" t="s">
        <v>474</v>
      </c>
      <c r="M104" s="29">
        <v>32.683261871337891</v>
      </c>
      <c r="N104" s="119">
        <v>51400</v>
      </c>
      <c r="O104" s="32">
        <f t="shared" si="19"/>
        <v>0.22635394005583984</v>
      </c>
      <c r="P104" s="31">
        <v>24898</v>
      </c>
      <c r="Q104" s="32">
        <f t="shared" si="18"/>
        <v>0.48439688715953305</v>
      </c>
      <c r="R104" s="31">
        <v>60773</v>
      </c>
      <c r="S104" s="32">
        <f t="shared" si="20"/>
        <v>0.48484195746174591</v>
      </c>
      <c r="T104" s="190" t="s">
        <v>474</v>
      </c>
      <c r="U104" s="56">
        <v>51400</v>
      </c>
      <c r="V104" s="191">
        <v>0.22635394005583984</v>
      </c>
      <c r="W104" s="31">
        <v>24898</v>
      </c>
      <c r="X104" s="32">
        <f t="shared" si="15"/>
        <v>0.48439688715953305</v>
      </c>
      <c r="Y104" s="56">
        <v>60773</v>
      </c>
      <c r="Z104" s="192">
        <v>0.48484195746174591</v>
      </c>
      <c r="AA104" s="30"/>
      <c r="AB104" s="5"/>
      <c r="AC104" s="31"/>
      <c r="AD104" s="31"/>
      <c r="AE104" s="32"/>
      <c r="AF104" s="31"/>
      <c r="AG104" s="32"/>
      <c r="AH104" s="190" t="s">
        <v>474</v>
      </c>
      <c r="AI104" s="56">
        <v>51400</v>
      </c>
      <c r="AJ104" s="191">
        <v>0.22635394005583984</v>
      </c>
      <c r="AK104" s="31">
        <v>24898</v>
      </c>
      <c r="AL104" s="222">
        <f t="shared" si="14"/>
        <v>0.26168479688895896</v>
      </c>
      <c r="AM104" s="56">
        <v>60773</v>
      </c>
      <c r="AN104" s="192">
        <v>0.48484195746174591</v>
      </c>
    </row>
    <row r="105" spans="1:77" x14ac:dyDescent="0.25">
      <c r="B105" s="55" t="s">
        <v>1554</v>
      </c>
      <c r="C105" s="49" t="s">
        <v>1064</v>
      </c>
      <c r="D105" s="549">
        <v>2817.1640625</v>
      </c>
      <c r="E105" s="56">
        <v>664607</v>
      </c>
      <c r="F105" s="50" t="s">
        <v>563</v>
      </c>
      <c r="G105" s="51">
        <v>266711</v>
      </c>
      <c r="H105" s="51">
        <v>270640</v>
      </c>
      <c r="I105" s="51">
        <f>H105-G105</f>
        <v>3929</v>
      </c>
      <c r="J105" s="156">
        <v>2</v>
      </c>
      <c r="K105" s="28" t="s">
        <v>1065</v>
      </c>
      <c r="L105" s="2" t="s">
        <v>474</v>
      </c>
      <c r="M105" s="29">
        <v>110.89848327636719</v>
      </c>
      <c r="N105" s="119">
        <v>120083</v>
      </c>
      <c r="O105" s="32">
        <f t="shared" si="19"/>
        <v>0.18068271926115734</v>
      </c>
      <c r="P105" s="31">
        <v>43964</v>
      </c>
      <c r="Q105" s="32">
        <f t="shared" si="18"/>
        <v>0.36611343820524139</v>
      </c>
      <c r="R105" s="31">
        <v>89708</v>
      </c>
      <c r="S105" s="32">
        <f t="shared" si="20"/>
        <v>0.33146615430091636</v>
      </c>
      <c r="T105" s="190" t="s">
        <v>474</v>
      </c>
      <c r="U105" s="56">
        <v>120083</v>
      </c>
      <c r="V105" s="52">
        <v>0.18068271926115734</v>
      </c>
      <c r="W105" s="31">
        <v>43964</v>
      </c>
      <c r="X105" s="32">
        <f t="shared" si="15"/>
        <v>0.36611343820524139</v>
      </c>
      <c r="Y105" s="56">
        <v>89708</v>
      </c>
      <c r="Z105" s="196">
        <v>0.33146615430091636</v>
      </c>
      <c r="AA105" s="3"/>
      <c r="AB105" s="5"/>
      <c r="AD105" s="31"/>
      <c r="AE105" s="32"/>
      <c r="AF105" s="31"/>
      <c r="AG105" s="34"/>
      <c r="AH105" s="190" t="s">
        <v>474</v>
      </c>
      <c r="AI105" s="56">
        <v>120083</v>
      </c>
      <c r="AJ105" s="222">
        <v>0.18068271926115734</v>
      </c>
      <c r="AK105" s="31">
        <v>43964</v>
      </c>
      <c r="AL105" s="222">
        <f t="shared" si="14"/>
        <v>0.16483759574970661</v>
      </c>
      <c r="AM105" s="56">
        <v>89708</v>
      </c>
      <c r="AN105" s="192">
        <v>0.33146615430091636</v>
      </c>
    </row>
    <row r="106" spans="1:77" x14ac:dyDescent="0.25">
      <c r="B106" s="157"/>
      <c r="C106" s="158"/>
      <c r="D106" s="551"/>
      <c r="E106" s="58"/>
      <c r="F106" s="50"/>
      <c r="G106" s="51"/>
      <c r="H106" s="51"/>
      <c r="I106" s="51"/>
      <c r="J106" s="156"/>
      <c r="K106" s="28" t="s">
        <v>1066</v>
      </c>
      <c r="L106" s="33" t="s">
        <v>477</v>
      </c>
      <c r="M106" s="29">
        <v>62.1124267578125</v>
      </c>
      <c r="N106" s="31">
        <v>97471</v>
      </c>
      <c r="O106" s="32">
        <f>N106/E105</f>
        <v>0.14665960484918156</v>
      </c>
      <c r="P106" s="31">
        <v>35519</v>
      </c>
      <c r="Q106" s="32">
        <f t="shared" si="18"/>
        <v>0.36440582327051124</v>
      </c>
      <c r="R106" s="31">
        <v>74929</v>
      </c>
      <c r="S106" s="32">
        <f>R106/H105</f>
        <v>0.27685855749334909</v>
      </c>
      <c r="T106" s="197"/>
      <c r="U106" s="58"/>
      <c r="V106" s="52"/>
      <c r="W106" s="31"/>
      <c r="X106" s="32"/>
      <c r="Y106" s="56"/>
      <c r="Z106" s="196"/>
      <c r="AA106" s="33" t="s">
        <v>477</v>
      </c>
      <c r="AB106" s="31">
        <v>97471</v>
      </c>
      <c r="AC106" s="34">
        <v>0.14665960484918156</v>
      </c>
      <c r="AD106" s="31">
        <v>35519</v>
      </c>
      <c r="AE106" s="32">
        <f t="shared" si="17"/>
        <v>0.36440582327051124</v>
      </c>
      <c r="AF106" s="31">
        <v>74929</v>
      </c>
      <c r="AG106" s="34">
        <v>0.27685855749334909</v>
      </c>
      <c r="AH106" s="215"/>
      <c r="AI106" s="56"/>
      <c r="AJ106" s="222"/>
      <c r="AK106" s="31"/>
      <c r="AL106" s="222"/>
      <c r="AM106" s="56"/>
      <c r="AN106" s="192"/>
    </row>
    <row r="107" spans="1:77" x14ac:dyDescent="0.25">
      <c r="B107" s="55" t="s">
        <v>1555</v>
      </c>
      <c r="C107" s="49" t="s">
        <v>1556</v>
      </c>
      <c r="D107" s="549">
        <v>5179.0048828125</v>
      </c>
      <c r="E107" s="56">
        <v>2217012</v>
      </c>
      <c r="F107" s="50" t="s">
        <v>652</v>
      </c>
      <c r="G107" s="51">
        <v>888779</v>
      </c>
      <c r="H107" s="51">
        <v>910853</v>
      </c>
      <c r="I107" s="51">
        <f>H107-G107</f>
        <v>22074</v>
      </c>
      <c r="J107" s="156">
        <v>4</v>
      </c>
      <c r="K107" s="28" t="s">
        <v>1067</v>
      </c>
      <c r="L107" s="2" t="s">
        <v>475</v>
      </c>
      <c r="M107" s="29">
        <v>242.91767883300781</v>
      </c>
      <c r="N107" s="119">
        <v>731424</v>
      </c>
      <c r="O107" s="32">
        <f t="shared" si="19"/>
        <v>0.32991431710789115</v>
      </c>
      <c r="P107" s="31">
        <v>248805</v>
      </c>
      <c r="Q107" s="32">
        <f t="shared" si="18"/>
        <v>0.34016521197007482</v>
      </c>
      <c r="R107" s="31">
        <v>390126</v>
      </c>
      <c r="S107" s="32">
        <f t="shared" si="20"/>
        <v>0.42830840980926671</v>
      </c>
      <c r="T107" s="190" t="s">
        <v>475</v>
      </c>
      <c r="U107" s="56">
        <v>731424</v>
      </c>
      <c r="V107" s="52">
        <v>0.32991431710789115</v>
      </c>
      <c r="W107" s="31">
        <v>248805</v>
      </c>
      <c r="X107" s="32">
        <f t="shared" si="15"/>
        <v>0.34016521197007482</v>
      </c>
      <c r="Y107" s="56">
        <v>390126</v>
      </c>
      <c r="Z107" s="196">
        <v>0.42830840980926671</v>
      </c>
      <c r="AA107" s="3"/>
      <c r="AB107" s="5"/>
      <c r="AD107" s="31"/>
      <c r="AE107" s="32"/>
      <c r="AF107" s="31"/>
      <c r="AG107" s="34"/>
      <c r="AH107" s="190" t="s">
        <v>475</v>
      </c>
      <c r="AI107" s="56">
        <v>731424</v>
      </c>
      <c r="AJ107" s="222">
        <v>0.32991431710789115</v>
      </c>
      <c r="AK107" s="31">
        <v>248805</v>
      </c>
      <c r="AL107" s="222">
        <f t="shared" si="14"/>
        <v>0.27994023261125656</v>
      </c>
      <c r="AM107" s="56">
        <v>390126</v>
      </c>
      <c r="AN107" s="192">
        <v>0.42830840980926671</v>
      </c>
    </row>
    <row r="108" spans="1:77" x14ac:dyDescent="0.25">
      <c r="B108" s="157"/>
      <c r="C108" s="158"/>
      <c r="D108" s="551"/>
      <c r="E108" s="58"/>
      <c r="F108" s="50"/>
      <c r="G108" s="51"/>
      <c r="H108" s="51"/>
      <c r="I108" s="51"/>
      <c r="J108" s="156"/>
      <c r="K108" s="28" t="s">
        <v>1557</v>
      </c>
      <c r="L108" s="33" t="s">
        <v>472</v>
      </c>
      <c r="M108" s="29">
        <v>46.270000457763672</v>
      </c>
      <c r="N108" s="31">
        <v>79066</v>
      </c>
      <c r="O108" s="32">
        <f>N108/E107</f>
        <v>3.5663316211188754E-2</v>
      </c>
      <c r="P108" s="31">
        <v>25872</v>
      </c>
      <c r="Q108" s="32">
        <f t="shared" si="18"/>
        <v>0.32722029696709076</v>
      </c>
      <c r="R108" s="31">
        <v>33013</v>
      </c>
      <c r="S108" s="32">
        <f>R108/H107</f>
        <v>3.6244048161448661E-2</v>
      </c>
      <c r="T108" s="197"/>
      <c r="U108" s="58"/>
      <c r="V108" s="52"/>
      <c r="W108" s="31"/>
      <c r="X108" s="32"/>
      <c r="Y108" s="56"/>
      <c r="Z108" s="196"/>
      <c r="AA108" s="33" t="s">
        <v>472</v>
      </c>
      <c r="AB108" s="31">
        <v>79066</v>
      </c>
      <c r="AC108" s="34">
        <v>3.5663316211188754E-2</v>
      </c>
      <c r="AD108" s="31">
        <v>25872</v>
      </c>
      <c r="AE108" s="32">
        <f t="shared" si="17"/>
        <v>0.32722029696709076</v>
      </c>
      <c r="AF108" s="31">
        <v>33013</v>
      </c>
      <c r="AG108" s="34">
        <v>3.6244048161448661E-2</v>
      </c>
      <c r="AH108" s="215"/>
      <c r="AI108" s="56"/>
      <c r="AJ108" s="222"/>
      <c r="AK108" s="31"/>
      <c r="AL108" s="222"/>
      <c r="AM108" s="56"/>
      <c r="AN108" s="192"/>
    </row>
    <row r="109" spans="1:77" x14ac:dyDescent="0.25">
      <c r="B109" s="157"/>
      <c r="C109" s="158"/>
      <c r="D109" s="551"/>
      <c r="E109" s="58"/>
      <c r="F109" s="50"/>
      <c r="G109" s="51"/>
      <c r="H109" s="51"/>
      <c r="I109" s="51"/>
      <c r="J109" s="156"/>
      <c r="K109" s="28" t="s">
        <v>1068</v>
      </c>
      <c r="L109" s="33" t="s">
        <v>473</v>
      </c>
      <c r="M109" s="29">
        <v>31.04</v>
      </c>
      <c r="N109" s="31">
        <v>71741</v>
      </c>
      <c r="O109" s="32">
        <f>N109/E107</f>
        <v>3.2359319660876892E-2</v>
      </c>
      <c r="P109" s="31">
        <v>26463</v>
      </c>
      <c r="Q109" s="32">
        <f t="shared" si="18"/>
        <v>0.36886856887972008</v>
      </c>
      <c r="R109" s="31">
        <v>35345</v>
      </c>
      <c r="S109" s="32">
        <f>R109/H107</f>
        <v>3.880428565311856E-2</v>
      </c>
      <c r="T109" s="197"/>
      <c r="U109" s="58"/>
      <c r="V109" s="52"/>
      <c r="W109" s="31"/>
      <c r="X109" s="32"/>
      <c r="Y109" s="56"/>
      <c r="Z109" s="196"/>
      <c r="AA109" s="33" t="s">
        <v>473</v>
      </c>
      <c r="AB109" s="31">
        <v>71741</v>
      </c>
      <c r="AC109" s="34">
        <v>3.2359319660876892E-2</v>
      </c>
      <c r="AD109" s="31">
        <v>26463</v>
      </c>
      <c r="AE109" s="32">
        <f t="shared" si="17"/>
        <v>0.36886856887972008</v>
      </c>
      <c r="AF109" s="31">
        <v>35345</v>
      </c>
      <c r="AG109" s="34">
        <v>3.880428565311856E-2</v>
      </c>
      <c r="AH109" s="215"/>
      <c r="AI109" s="56"/>
      <c r="AJ109" s="222"/>
      <c r="AK109" s="31"/>
      <c r="AL109" s="222"/>
      <c r="AM109" s="56"/>
      <c r="AN109" s="192"/>
    </row>
    <row r="110" spans="1:77" x14ac:dyDescent="0.25">
      <c r="B110" s="157"/>
      <c r="C110" s="158"/>
      <c r="D110" s="551"/>
      <c r="E110" s="58"/>
      <c r="F110" s="50"/>
      <c r="G110" s="51"/>
      <c r="H110" s="51"/>
      <c r="I110" s="51"/>
      <c r="J110" s="156"/>
      <c r="K110" s="28" t="s">
        <v>1558</v>
      </c>
      <c r="L110" s="33" t="s">
        <v>1559</v>
      </c>
      <c r="M110" s="29">
        <v>51.9</v>
      </c>
      <c r="N110" s="31">
        <v>66154</v>
      </c>
      <c r="O110" s="32">
        <f>N110/E107</f>
        <v>2.9839261131649263E-2</v>
      </c>
      <c r="P110" s="31">
        <v>13441</v>
      </c>
      <c r="Q110" s="32">
        <f t="shared" si="18"/>
        <v>0.20317743447108264</v>
      </c>
      <c r="R110" s="31">
        <v>13360</v>
      </c>
      <c r="S110" s="32">
        <f>R110/H107</f>
        <v>1.4667569849360984E-2</v>
      </c>
      <c r="T110" s="197"/>
      <c r="U110" s="58"/>
      <c r="V110" s="52"/>
      <c r="W110" s="31"/>
      <c r="X110" s="32"/>
      <c r="Y110" s="56"/>
      <c r="Z110" s="196"/>
      <c r="AA110" s="33" t="s">
        <v>1559</v>
      </c>
      <c r="AB110" s="31">
        <v>66154</v>
      </c>
      <c r="AC110" s="34">
        <v>2.9839261131649263E-2</v>
      </c>
      <c r="AD110" s="31">
        <v>13441</v>
      </c>
      <c r="AE110" s="32">
        <f t="shared" si="17"/>
        <v>0.20317743447108264</v>
      </c>
      <c r="AF110" s="31">
        <v>13360</v>
      </c>
      <c r="AG110" s="34">
        <v>1.4667569849360984E-2</v>
      </c>
      <c r="AH110" s="215"/>
      <c r="AI110" s="56"/>
      <c r="AJ110" s="222"/>
      <c r="AK110" s="31"/>
      <c r="AL110" s="222"/>
      <c r="AM110" s="56"/>
      <c r="AN110" s="192"/>
      <c r="AO110" s="71"/>
      <c r="AP110" s="64"/>
      <c r="AQ110" s="72"/>
    </row>
    <row r="111" spans="1:77" x14ac:dyDescent="0.25">
      <c r="B111" s="55" t="s">
        <v>1560</v>
      </c>
      <c r="C111" s="49" t="s">
        <v>627</v>
      </c>
      <c r="D111" s="549">
        <v>2241.040771484375</v>
      </c>
      <c r="E111" s="56">
        <v>218705</v>
      </c>
      <c r="F111" s="54" t="s">
        <v>560</v>
      </c>
      <c r="G111" s="56">
        <v>88710</v>
      </c>
      <c r="H111" s="56">
        <v>94878</v>
      </c>
      <c r="I111" s="150">
        <f>H111-G111</f>
        <v>6168</v>
      </c>
      <c r="J111" s="151">
        <v>1</v>
      </c>
      <c r="K111" s="28" t="s">
        <v>628</v>
      </c>
      <c r="L111" s="2" t="s">
        <v>471</v>
      </c>
      <c r="M111" s="29">
        <v>10.256108283996582</v>
      </c>
      <c r="N111" s="119">
        <v>43475</v>
      </c>
      <c r="O111" s="32">
        <f t="shared" si="19"/>
        <v>0.19878374979995886</v>
      </c>
      <c r="P111" s="31">
        <v>18739</v>
      </c>
      <c r="Q111" s="32">
        <f t="shared" si="18"/>
        <v>0.43102932719953996</v>
      </c>
      <c r="R111" s="31">
        <v>35044</v>
      </c>
      <c r="S111" s="32">
        <f t="shared" si="20"/>
        <v>0.36935854465734946</v>
      </c>
      <c r="T111" s="190" t="s">
        <v>471</v>
      </c>
      <c r="U111" s="56">
        <v>43475</v>
      </c>
      <c r="V111" s="191">
        <v>0.19878374979995886</v>
      </c>
      <c r="W111" s="31">
        <v>18739</v>
      </c>
      <c r="X111" s="32">
        <f t="shared" si="15"/>
        <v>0.43102932719953996</v>
      </c>
      <c r="Y111" s="56">
        <v>35044</v>
      </c>
      <c r="Z111" s="192">
        <v>0.36935854465734946</v>
      </c>
      <c r="AA111" s="30"/>
      <c r="AB111" s="5"/>
      <c r="AC111" s="31"/>
      <c r="AD111" s="31"/>
      <c r="AE111" s="32"/>
      <c r="AF111" s="31"/>
      <c r="AG111" s="32"/>
      <c r="AH111" s="190" t="s">
        <v>471</v>
      </c>
      <c r="AI111" s="56">
        <v>43475</v>
      </c>
      <c r="AJ111" s="191">
        <v>0.19878374979995886</v>
      </c>
      <c r="AK111" s="31">
        <v>18739</v>
      </c>
      <c r="AL111" s="222">
        <f t="shared" si="14"/>
        <v>0.21123886822229737</v>
      </c>
      <c r="AM111" s="56">
        <v>35044</v>
      </c>
      <c r="AN111" s="192">
        <v>0.36935854465734946</v>
      </c>
      <c r="AO111" s="71"/>
      <c r="AP111" s="64"/>
      <c r="AQ111" s="72"/>
    </row>
    <row r="112" spans="1:77" x14ac:dyDescent="0.25">
      <c r="B112" s="55" t="s">
        <v>1561</v>
      </c>
      <c r="C112" s="49" t="s">
        <v>629</v>
      </c>
      <c r="D112" s="549">
        <v>2137.90185546875</v>
      </c>
      <c r="E112" s="56">
        <v>528143</v>
      </c>
      <c r="F112" s="54" t="s">
        <v>563</v>
      </c>
      <c r="G112" s="56">
        <v>204066</v>
      </c>
      <c r="H112" s="56">
        <v>218561</v>
      </c>
      <c r="I112" s="150">
        <f>H112-G112</f>
        <v>14495</v>
      </c>
      <c r="J112" s="151">
        <v>1</v>
      </c>
      <c r="K112" s="28" t="s">
        <v>631</v>
      </c>
      <c r="L112" s="2" t="s">
        <v>630</v>
      </c>
      <c r="M112" s="29">
        <v>143.28163146972656</v>
      </c>
      <c r="N112" s="119">
        <v>167674</v>
      </c>
      <c r="O112" s="32">
        <f t="shared" si="19"/>
        <v>0.3174784102032972</v>
      </c>
      <c r="P112" s="31">
        <v>65056</v>
      </c>
      <c r="Q112" s="32">
        <f t="shared" si="18"/>
        <v>0.38799098250175934</v>
      </c>
      <c r="R112" s="31">
        <v>152266</v>
      </c>
      <c r="S112" s="32">
        <f t="shared" si="20"/>
        <v>0.69667507011772456</v>
      </c>
      <c r="T112" s="190" t="s">
        <v>630</v>
      </c>
      <c r="U112" s="56">
        <v>167674</v>
      </c>
      <c r="V112" s="191">
        <v>0.3174784102032972</v>
      </c>
      <c r="W112" s="31">
        <v>65056</v>
      </c>
      <c r="X112" s="32">
        <f t="shared" si="15"/>
        <v>0.38799098250175934</v>
      </c>
      <c r="Y112" s="56">
        <v>152266</v>
      </c>
      <c r="Z112" s="192">
        <v>0.69667507011772456</v>
      </c>
      <c r="AA112" s="30"/>
      <c r="AB112" s="5"/>
      <c r="AC112" s="31"/>
      <c r="AD112" s="31"/>
      <c r="AE112" s="32"/>
      <c r="AF112" s="31"/>
      <c r="AG112" s="32"/>
      <c r="AH112" s="190" t="s">
        <v>630</v>
      </c>
      <c r="AI112" s="56">
        <v>167674</v>
      </c>
      <c r="AJ112" s="191">
        <v>0.3174784102032972</v>
      </c>
      <c r="AK112" s="31">
        <v>65056</v>
      </c>
      <c r="AL112" s="222">
        <f t="shared" si="14"/>
        <v>0.31879881998961118</v>
      </c>
      <c r="AM112" s="56">
        <v>152266</v>
      </c>
      <c r="AN112" s="192">
        <v>0.69667507011772456</v>
      </c>
    </row>
    <row r="113" spans="1:43" x14ac:dyDescent="0.25">
      <c r="B113" s="55" t="s">
        <v>1562</v>
      </c>
      <c r="C113" s="49" t="s">
        <v>632</v>
      </c>
      <c r="D113" s="549">
        <v>2683.139404296875</v>
      </c>
      <c r="E113" s="56">
        <v>91738</v>
      </c>
      <c r="F113" s="54" t="s">
        <v>576</v>
      </c>
      <c r="G113" s="56">
        <v>40177</v>
      </c>
      <c r="H113" s="56">
        <v>43402</v>
      </c>
      <c r="I113" s="150">
        <f>H113-G113</f>
        <v>3225</v>
      </c>
      <c r="J113" s="151">
        <v>1</v>
      </c>
      <c r="K113" s="28" t="s">
        <v>633</v>
      </c>
      <c r="L113" s="2" t="s">
        <v>468</v>
      </c>
      <c r="M113" s="29">
        <v>21.162744522094727</v>
      </c>
      <c r="N113" s="119">
        <v>59466</v>
      </c>
      <c r="O113" s="32">
        <f t="shared" si="19"/>
        <v>0.64821557042882993</v>
      </c>
      <c r="P113" s="31">
        <v>19671</v>
      </c>
      <c r="Q113" s="32">
        <f t="shared" si="18"/>
        <v>0.33079406719806276</v>
      </c>
      <c r="R113" s="31">
        <v>31354</v>
      </c>
      <c r="S113" s="32">
        <f t="shared" si="20"/>
        <v>0.72240910557117188</v>
      </c>
      <c r="T113" s="190" t="s">
        <v>468</v>
      </c>
      <c r="U113" s="56">
        <v>59466</v>
      </c>
      <c r="V113" s="191">
        <v>0.64821557042882993</v>
      </c>
      <c r="W113" s="31">
        <v>19671</v>
      </c>
      <c r="X113" s="32">
        <f t="shared" si="15"/>
        <v>0.33079406719806276</v>
      </c>
      <c r="Y113" s="56">
        <v>31354</v>
      </c>
      <c r="Z113" s="192">
        <v>0.72240910557117188</v>
      </c>
      <c r="AA113" s="30"/>
      <c r="AB113" s="5"/>
      <c r="AC113" s="31"/>
      <c r="AD113" s="31"/>
      <c r="AE113" s="32"/>
      <c r="AF113" s="31"/>
      <c r="AG113" s="32"/>
      <c r="AH113" s="190" t="s">
        <v>468</v>
      </c>
      <c r="AI113" s="56">
        <v>59466</v>
      </c>
      <c r="AJ113" s="191">
        <v>0.64821557042882993</v>
      </c>
      <c r="AK113" s="31">
        <v>19671</v>
      </c>
      <c r="AL113" s="222">
        <f t="shared" si="14"/>
        <v>0.48960848246509198</v>
      </c>
      <c r="AM113" s="56">
        <v>31354</v>
      </c>
      <c r="AN113" s="192">
        <v>0.72240910557117188</v>
      </c>
    </row>
    <row r="114" spans="1:43" s="70" customFormat="1" x14ac:dyDescent="0.25">
      <c r="A114" s="335"/>
      <c r="B114" s="165" t="s">
        <v>1563</v>
      </c>
      <c r="C114" s="57" t="s">
        <v>1564</v>
      </c>
      <c r="D114" s="271">
        <v>7292.0947265625</v>
      </c>
      <c r="E114" s="60">
        <v>9461105</v>
      </c>
      <c r="F114" s="162" t="s">
        <v>1006</v>
      </c>
      <c r="G114" s="53">
        <v>4066444</v>
      </c>
      <c r="H114" s="53">
        <v>4161510</v>
      </c>
      <c r="I114" s="53">
        <f>H114-G114</f>
        <v>95066</v>
      </c>
      <c r="J114" s="163">
        <v>10</v>
      </c>
      <c r="K114" s="66" t="s">
        <v>1069</v>
      </c>
      <c r="L114" s="65" t="s">
        <v>470</v>
      </c>
      <c r="M114" s="67">
        <v>230.58915710449219</v>
      </c>
      <c r="N114" s="121">
        <v>2695598</v>
      </c>
      <c r="O114" s="46">
        <f t="shared" si="19"/>
        <v>0.28491365437758065</v>
      </c>
      <c r="P114" s="35">
        <v>1056596</v>
      </c>
      <c r="Q114" s="46">
        <f t="shared" si="18"/>
        <v>0.39197090960892539</v>
      </c>
      <c r="R114" s="35">
        <v>1251117</v>
      </c>
      <c r="S114" s="46">
        <f t="shared" si="20"/>
        <v>0.30064015225242763</v>
      </c>
      <c r="T114" s="204" t="s">
        <v>470</v>
      </c>
      <c r="U114" s="60">
        <v>2695598</v>
      </c>
      <c r="V114" s="199">
        <v>0.28491365437758065</v>
      </c>
      <c r="W114" s="35">
        <v>1056596</v>
      </c>
      <c r="X114" s="46">
        <f t="shared" si="15"/>
        <v>0.39197090960892539</v>
      </c>
      <c r="Y114" s="60">
        <v>1251117</v>
      </c>
      <c r="Z114" s="200">
        <v>0.30064015225242763</v>
      </c>
      <c r="AA114" s="75"/>
      <c r="AB114" s="24"/>
      <c r="AC114" s="74"/>
      <c r="AD114" s="35"/>
      <c r="AE114" s="46"/>
      <c r="AF114" s="35"/>
      <c r="AG114" s="74"/>
      <c r="AH114" s="204" t="s">
        <v>470</v>
      </c>
      <c r="AI114" s="60">
        <v>2695598</v>
      </c>
      <c r="AJ114" s="225">
        <v>0.28491365437758065</v>
      </c>
      <c r="AK114" s="35">
        <v>1056596</v>
      </c>
      <c r="AL114" s="222">
        <f t="shared" si="14"/>
        <v>0.25983291544159959</v>
      </c>
      <c r="AM114" s="60">
        <v>1251117</v>
      </c>
      <c r="AN114" s="208">
        <v>0.30064015225242763</v>
      </c>
      <c r="AO114" s="71"/>
      <c r="AP114" s="64"/>
      <c r="AQ114" s="72"/>
    </row>
    <row r="115" spans="1:43" s="70" customFormat="1" x14ac:dyDescent="0.25">
      <c r="A115" s="335"/>
      <c r="B115" s="160"/>
      <c r="C115" s="161"/>
      <c r="D115" s="272"/>
      <c r="E115" s="239"/>
      <c r="F115" s="162"/>
      <c r="G115" s="53"/>
      <c r="H115" s="53"/>
      <c r="I115" s="53"/>
      <c r="J115" s="163"/>
      <c r="K115" s="66" t="s">
        <v>1070</v>
      </c>
      <c r="L115" s="133" t="s">
        <v>469</v>
      </c>
      <c r="M115" s="67">
        <v>35.427742004394531</v>
      </c>
      <c r="N115" s="35">
        <v>141853</v>
      </c>
      <c r="O115" s="46">
        <f>N115/E114</f>
        <v>1.4993280383211053E-2</v>
      </c>
      <c r="P115" s="35">
        <v>63397</v>
      </c>
      <c r="Q115" s="46">
        <f t="shared" si="18"/>
        <v>0.44692040351631618</v>
      </c>
      <c r="R115" s="35">
        <v>74532</v>
      </c>
      <c r="S115" s="46">
        <f>R115/H114</f>
        <v>1.7909845224449779E-2</v>
      </c>
      <c r="T115" s="283"/>
      <c r="U115" s="239"/>
      <c r="V115" s="199"/>
      <c r="W115" s="35"/>
      <c r="X115" s="46"/>
      <c r="Y115" s="60"/>
      <c r="Z115" s="200"/>
      <c r="AA115" s="133" t="s">
        <v>469</v>
      </c>
      <c r="AB115" s="35">
        <v>141853</v>
      </c>
      <c r="AC115" s="74">
        <v>1.4993280383211053E-2</v>
      </c>
      <c r="AD115" s="35">
        <v>63397</v>
      </c>
      <c r="AE115" s="46">
        <f t="shared" si="17"/>
        <v>0.44692040351631618</v>
      </c>
      <c r="AF115" s="35">
        <v>74532</v>
      </c>
      <c r="AG115" s="74">
        <v>1.7909845224449779E-2</v>
      </c>
      <c r="AH115" s="231"/>
      <c r="AI115" s="60"/>
      <c r="AJ115" s="225"/>
      <c r="AK115" s="35"/>
      <c r="AL115" s="222"/>
      <c r="AM115" s="60"/>
      <c r="AN115" s="208"/>
      <c r="AO115" s="71"/>
      <c r="AP115" s="64"/>
      <c r="AQ115" s="72"/>
    </row>
    <row r="116" spans="1:43" s="70" customFormat="1" x14ac:dyDescent="0.25">
      <c r="A116" s="335"/>
      <c r="B116" s="160"/>
      <c r="C116" s="161"/>
      <c r="D116" s="272"/>
      <c r="E116" s="239"/>
      <c r="F116" s="162"/>
      <c r="G116" s="53"/>
      <c r="H116" s="53"/>
      <c r="I116" s="53"/>
      <c r="J116" s="163"/>
      <c r="K116" s="66" t="s">
        <v>1565</v>
      </c>
      <c r="L116" s="133" t="s">
        <v>467</v>
      </c>
      <c r="M116" s="117">
        <v>25.34</v>
      </c>
      <c r="N116" s="35">
        <v>108188</v>
      </c>
      <c r="O116" s="46">
        <f>N116/E114</f>
        <v>1.1435027938068545E-2</v>
      </c>
      <c r="P116" s="35">
        <v>40423</v>
      </c>
      <c r="Q116" s="46">
        <f t="shared" si="18"/>
        <v>0.37363663252856139</v>
      </c>
      <c r="R116" s="35">
        <v>39474</v>
      </c>
      <c r="S116" s="46">
        <f>R116/H114</f>
        <v>9.4854992538765982E-3</v>
      </c>
      <c r="T116" s="283"/>
      <c r="U116" s="239"/>
      <c r="V116" s="199"/>
      <c r="W116" s="35"/>
      <c r="X116" s="46"/>
      <c r="Y116" s="60"/>
      <c r="Z116" s="200"/>
      <c r="AA116" s="133" t="s">
        <v>467</v>
      </c>
      <c r="AB116" s="35">
        <v>108188</v>
      </c>
      <c r="AC116" s="74">
        <v>1.1435027938068545E-2</v>
      </c>
      <c r="AD116" s="35">
        <v>40423</v>
      </c>
      <c r="AE116" s="46">
        <f t="shared" si="17"/>
        <v>0.37363663252856139</v>
      </c>
      <c r="AF116" s="35">
        <v>39474</v>
      </c>
      <c r="AG116" s="74">
        <v>9.4854992538765982E-3</v>
      </c>
      <c r="AH116" s="231"/>
      <c r="AI116" s="60"/>
      <c r="AJ116" s="225"/>
      <c r="AK116" s="35"/>
      <c r="AL116" s="222"/>
      <c r="AM116" s="60"/>
      <c r="AN116" s="208"/>
      <c r="AO116" s="71"/>
      <c r="AP116" s="64"/>
      <c r="AQ116" s="72"/>
    </row>
    <row r="117" spans="1:43" s="70" customFormat="1" x14ac:dyDescent="0.25">
      <c r="A117" s="335"/>
      <c r="B117" s="160"/>
      <c r="C117" s="161"/>
      <c r="D117" s="272"/>
      <c r="E117" s="239"/>
      <c r="F117" s="162"/>
      <c r="G117" s="53"/>
      <c r="H117" s="53"/>
      <c r="I117" s="53"/>
      <c r="J117" s="163"/>
      <c r="K117" s="66" t="s">
        <v>1566</v>
      </c>
      <c r="L117" s="133" t="s">
        <v>1567</v>
      </c>
      <c r="M117" s="67">
        <v>50.37</v>
      </c>
      <c r="N117" s="35">
        <v>80294</v>
      </c>
      <c r="O117" s="46">
        <f>N117/E114</f>
        <v>8.4867465269648744E-3</v>
      </c>
      <c r="P117" s="35">
        <v>25666</v>
      </c>
      <c r="Q117" s="46">
        <f t="shared" si="18"/>
        <v>0.3196502852018831</v>
      </c>
      <c r="R117" s="35">
        <v>32802</v>
      </c>
      <c r="S117" s="46">
        <f>R117/H114</f>
        <v>7.8822350541029578E-3</v>
      </c>
      <c r="T117" s="283"/>
      <c r="U117" s="239"/>
      <c r="V117" s="199"/>
      <c r="W117" s="35"/>
      <c r="X117" s="46"/>
      <c r="Y117" s="60"/>
      <c r="Z117" s="200"/>
      <c r="AA117" s="133" t="s">
        <v>1567</v>
      </c>
      <c r="AB117" s="35">
        <v>80294</v>
      </c>
      <c r="AC117" s="74">
        <v>8.4867465269648744E-3</v>
      </c>
      <c r="AD117" s="35">
        <v>25666</v>
      </c>
      <c r="AE117" s="46">
        <f t="shared" si="17"/>
        <v>0.3196502852018831</v>
      </c>
      <c r="AF117" s="35">
        <v>32802</v>
      </c>
      <c r="AG117" s="74">
        <v>7.8822350541029578E-3</v>
      </c>
      <c r="AH117" s="231"/>
      <c r="AI117" s="60"/>
      <c r="AJ117" s="225"/>
      <c r="AK117" s="35"/>
      <c r="AL117" s="222"/>
      <c r="AM117" s="60"/>
      <c r="AN117" s="208"/>
      <c r="AO117" s="71"/>
      <c r="AP117" s="64"/>
      <c r="AQ117" s="72"/>
    </row>
    <row r="118" spans="1:43" s="70" customFormat="1" x14ac:dyDescent="0.25">
      <c r="A118" s="335"/>
      <c r="B118" s="160"/>
      <c r="C118" s="161"/>
      <c r="D118" s="272"/>
      <c r="E118" s="239"/>
      <c r="F118" s="162"/>
      <c r="G118" s="53"/>
      <c r="H118" s="53"/>
      <c r="I118" s="53"/>
      <c r="J118" s="163"/>
      <c r="K118" s="66" t="s">
        <v>1568</v>
      </c>
      <c r="L118" s="133" t="s">
        <v>466</v>
      </c>
      <c r="M118" s="117">
        <v>16.420000000000002</v>
      </c>
      <c r="N118" s="35">
        <v>75101</v>
      </c>
      <c r="O118" s="46">
        <f>N118/E114</f>
        <v>7.9378677226391633E-3</v>
      </c>
      <c r="P118" s="35">
        <v>42637</v>
      </c>
      <c r="Q118" s="46">
        <f t="shared" si="18"/>
        <v>0.56772879189358327</v>
      </c>
      <c r="R118" s="35">
        <v>61361</v>
      </c>
      <c r="S118" s="46">
        <f>R118/H114</f>
        <v>1.4744888273727566E-2</v>
      </c>
      <c r="T118" s="283"/>
      <c r="U118" s="239"/>
      <c r="V118" s="199"/>
      <c r="W118" s="35"/>
      <c r="X118" s="46"/>
      <c r="Y118" s="60"/>
      <c r="Z118" s="200"/>
      <c r="AA118" s="133" t="s">
        <v>466</v>
      </c>
      <c r="AB118" s="35">
        <v>75101</v>
      </c>
      <c r="AC118" s="74">
        <v>7.9378677226391633E-3</v>
      </c>
      <c r="AD118" s="35">
        <v>42637</v>
      </c>
      <c r="AE118" s="46">
        <f t="shared" si="17"/>
        <v>0.56772879189358327</v>
      </c>
      <c r="AF118" s="35">
        <v>61361</v>
      </c>
      <c r="AG118" s="74">
        <v>1.4744888273727566E-2</v>
      </c>
      <c r="AH118" s="231"/>
      <c r="AI118" s="60"/>
      <c r="AJ118" s="225"/>
      <c r="AK118" s="35"/>
      <c r="AL118" s="222"/>
      <c r="AM118" s="60"/>
      <c r="AN118" s="208"/>
      <c r="AO118" s="71"/>
      <c r="AP118" s="64"/>
      <c r="AQ118" s="72"/>
    </row>
    <row r="119" spans="1:43" s="70" customFormat="1" x14ac:dyDescent="0.25">
      <c r="A119" s="335"/>
      <c r="B119" s="160"/>
      <c r="C119" s="161"/>
      <c r="D119" s="272"/>
      <c r="E119" s="239"/>
      <c r="F119" s="162"/>
      <c r="G119" s="53"/>
      <c r="H119" s="53"/>
      <c r="I119" s="53"/>
      <c r="J119" s="163"/>
      <c r="K119" s="66" t="s">
        <v>1569</v>
      </c>
      <c r="L119" s="133" t="s">
        <v>464</v>
      </c>
      <c r="M119" s="67">
        <v>7.74</v>
      </c>
      <c r="N119" s="35">
        <v>74486</v>
      </c>
      <c r="O119" s="46">
        <f>N119/E114</f>
        <v>7.8728647446572042E-3</v>
      </c>
      <c r="P119" s="35">
        <v>32561</v>
      </c>
      <c r="Q119" s="46">
        <f t="shared" si="18"/>
        <v>0.43714255027790455</v>
      </c>
      <c r="R119" s="35">
        <v>45815</v>
      </c>
      <c r="S119" s="46">
        <f>R119/H114</f>
        <v>1.1009225016880892E-2</v>
      </c>
      <c r="T119" s="283"/>
      <c r="U119" s="239"/>
      <c r="V119" s="199"/>
      <c r="W119" s="35"/>
      <c r="X119" s="46"/>
      <c r="Y119" s="60"/>
      <c r="Z119" s="200"/>
      <c r="AA119" s="133" t="s">
        <v>464</v>
      </c>
      <c r="AB119" s="35">
        <v>74486</v>
      </c>
      <c r="AC119" s="74">
        <v>7.8728647446572042E-3</v>
      </c>
      <c r="AD119" s="35">
        <v>32561</v>
      </c>
      <c r="AE119" s="46">
        <f t="shared" si="17"/>
        <v>0.43714255027790455</v>
      </c>
      <c r="AF119" s="35">
        <v>45815</v>
      </c>
      <c r="AG119" s="74">
        <v>1.1009225016880892E-2</v>
      </c>
      <c r="AH119" s="231"/>
      <c r="AI119" s="60"/>
      <c r="AJ119" s="225"/>
      <c r="AK119" s="35"/>
      <c r="AL119" s="222"/>
      <c r="AM119" s="60"/>
      <c r="AN119" s="208"/>
    </row>
    <row r="120" spans="1:43" s="70" customFormat="1" x14ac:dyDescent="0.25">
      <c r="A120" s="335"/>
      <c r="B120" s="160"/>
      <c r="C120" s="161"/>
      <c r="D120" s="272"/>
      <c r="E120" s="239"/>
      <c r="F120" s="162"/>
      <c r="G120" s="53"/>
      <c r="H120" s="53"/>
      <c r="I120" s="53"/>
      <c r="J120" s="163"/>
      <c r="K120" s="66" t="s">
        <v>1570</v>
      </c>
      <c r="L120" s="133" t="s">
        <v>463</v>
      </c>
      <c r="M120" s="67">
        <v>19.09</v>
      </c>
      <c r="N120" s="35">
        <v>74227</v>
      </c>
      <c r="O120" s="46">
        <f>N120/E114</f>
        <v>7.8454895067753706E-3</v>
      </c>
      <c r="P120" s="35">
        <v>38426</v>
      </c>
      <c r="Q120" s="46">
        <f t="shared" si="18"/>
        <v>0.51768224500518678</v>
      </c>
      <c r="R120" s="35">
        <v>65014</v>
      </c>
      <c r="S120" s="46">
        <f>R120/H114</f>
        <v>1.5622694646894997E-2</v>
      </c>
      <c r="T120" s="283"/>
      <c r="U120" s="239"/>
      <c r="V120" s="199"/>
      <c r="W120" s="35"/>
      <c r="X120" s="46"/>
      <c r="Y120" s="60"/>
      <c r="Z120" s="200"/>
      <c r="AA120" s="133" t="s">
        <v>463</v>
      </c>
      <c r="AB120" s="35">
        <v>74227</v>
      </c>
      <c r="AC120" s="74">
        <v>7.8454895067753706E-3</v>
      </c>
      <c r="AD120" s="35">
        <v>38426</v>
      </c>
      <c r="AE120" s="46">
        <f t="shared" si="17"/>
        <v>0.51768224500518678</v>
      </c>
      <c r="AF120" s="35">
        <v>65014</v>
      </c>
      <c r="AG120" s="74">
        <v>1.5622694646894997E-2</v>
      </c>
      <c r="AH120" s="231"/>
      <c r="AI120" s="60"/>
      <c r="AJ120" s="225"/>
      <c r="AK120" s="35"/>
      <c r="AL120" s="222"/>
      <c r="AM120" s="60"/>
      <c r="AN120" s="208"/>
    </row>
    <row r="121" spans="1:43" s="70" customFormat="1" x14ac:dyDescent="0.25">
      <c r="A121" s="335"/>
      <c r="B121" s="160"/>
      <c r="C121" s="161"/>
      <c r="D121" s="272"/>
      <c r="E121" s="239"/>
      <c r="F121" s="162"/>
      <c r="G121" s="53"/>
      <c r="H121" s="53"/>
      <c r="I121" s="53"/>
      <c r="J121" s="163"/>
      <c r="K121" s="66" t="s">
        <v>1571</v>
      </c>
      <c r="L121" s="133" t="s">
        <v>461</v>
      </c>
      <c r="M121" s="117">
        <v>10.01</v>
      </c>
      <c r="N121" s="35">
        <v>64784</v>
      </c>
      <c r="O121" s="46">
        <f>N121/E114</f>
        <v>6.8474031310296205E-3</v>
      </c>
      <c r="P121" s="35">
        <v>30815</v>
      </c>
      <c r="Q121" s="46">
        <f t="shared" si="18"/>
        <v>0.47565756977031365</v>
      </c>
      <c r="R121" s="35">
        <v>33803</v>
      </c>
      <c r="S121" s="46">
        <f>R121/H114</f>
        <v>8.1227727435474149E-3</v>
      </c>
      <c r="T121" s="283"/>
      <c r="U121" s="239"/>
      <c r="V121" s="199"/>
      <c r="W121" s="35"/>
      <c r="X121" s="46"/>
      <c r="Y121" s="60"/>
      <c r="Z121" s="200"/>
      <c r="AA121" s="133" t="s">
        <v>461</v>
      </c>
      <c r="AB121" s="35">
        <v>64784</v>
      </c>
      <c r="AC121" s="74">
        <v>6.8474031310296205E-3</v>
      </c>
      <c r="AD121" s="35">
        <v>30815</v>
      </c>
      <c r="AE121" s="46">
        <f t="shared" si="17"/>
        <v>0.47565756977031365</v>
      </c>
      <c r="AF121" s="35">
        <v>33803</v>
      </c>
      <c r="AG121" s="74">
        <v>8.1227727435474149E-3</v>
      </c>
      <c r="AH121" s="231"/>
      <c r="AI121" s="60"/>
      <c r="AJ121" s="225"/>
      <c r="AK121" s="35"/>
      <c r="AL121" s="222"/>
      <c r="AM121" s="60"/>
      <c r="AN121" s="208"/>
    </row>
    <row r="122" spans="1:43" s="70" customFormat="1" x14ac:dyDescent="0.25">
      <c r="A122" s="335"/>
      <c r="B122" s="160"/>
      <c r="C122" s="161"/>
      <c r="D122" s="272"/>
      <c r="E122" s="239"/>
      <c r="F122" s="162"/>
      <c r="G122" s="53"/>
      <c r="H122" s="53"/>
      <c r="I122" s="53"/>
      <c r="J122" s="163"/>
      <c r="K122" s="66" t="s">
        <v>1572</v>
      </c>
      <c r="L122" s="133" t="s">
        <v>460</v>
      </c>
      <c r="M122" s="67">
        <v>14.52</v>
      </c>
      <c r="N122" s="35">
        <v>58364</v>
      </c>
      <c r="O122" s="46">
        <f>N122/E114</f>
        <v>6.1688354584374661E-3</v>
      </c>
      <c r="P122" s="35">
        <v>32987</v>
      </c>
      <c r="Q122" s="46">
        <f t="shared" si="18"/>
        <v>0.56519429785484199</v>
      </c>
      <c r="R122" s="35">
        <v>40482</v>
      </c>
      <c r="S122" s="46">
        <f>R122/H114</f>
        <v>9.7277190250654212E-3</v>
      </c>
      <c r="T122" s="283"/>
      <c r="U122" s="239"/>
      <c r="V122" s="199"/>
      <c r="W122" s="35"/>
      <c r="X122" s="46"/>
      <c r="Y122" s="60"/>
      <c r="Z122" s="200"/>
      <c r="AA122" s="133" t="s">
        <v>460</v>
      </c>
      <c r="AB122" s="35">
        <v>58364</v>
      </c>
      <c r="AC122" s="74">
        <v>6.1688354584374661E-3</v>
      </c>
      <c r="AD122" s="35">
        <v>32987</v>
      </c>
      <c r="AE122" s="46">
        <f t="shared" si="17"/>
        <v>0.56519429785484199</v>
      </c>
      <c r="AF122" s="35">
        <v>40482</v>
      </c>
      <c r="AG122" s="74">
        <v>9.7277190250654212E-3</v>
      </c>
      <c r="AH122" s="231"/>
      <c r="AI122" s="60"/>
      <c r="AJ122" s="225"/>
      <c r="AK122" s="35"/>
      <c r="AL122" s="222"/>
      <c r="AM122" s="60"/>
      <c r="AN122" s="208"/>
    </row>
    <row r="123" spans="1:43" s="70" customFormat="1" x14ac:dyDescent="0.25">
      <c r="A123" s="335"/>
      <c r="B123" s="160"/>
      <c r="C123" s="161"/>
      <c r="D123" s="272"/>
      <c r="E123" s="239"/>
      <c r="F123" s="162"/>
      <c r="G123" s="53"/>
      <c r="H123" s="53"/>
      <c r="I123" s="53"/>
      <c r="J123" s="163"/>
      <c r="K123" s="66" t="s">
        <v>1573</v>
      </c>
      <c r="L123" s="133" t="s">
        <v>459</v>
      </c>
      <c r="M123" s="67">
        <v>19.84</v>
      </c>
      <c r="N123" s="35">
        <v>51895</v>
      </c>
      <c r="O123" s="46">
        <f>N123/E114</f>
        <v>5.4850886867865859E-3</v>
      </c>
      <c r="P123" s="35">
        <v>24173</v>
      </c>
      <c r="Q123" s="46">
        <f t="shared" si="18"/>
        <v>0.46580595433086042</v>
      </c>
      <c r="R123" s="35">
        <v>22775</v>
      </c>
      <c r="S123" s="46">
        <f>R123/H114</f>
        <v>5.4727731039935024E-3</v>
      </c>
      <c r="T123" s="283"/>
      <c r="U123" s="239"/>
      <c r="V123" s="199"/>
      <c r="W123" s="35"/>
      <c r="X123" s="46"/>
      <c r="Y123" s="60"/>
      <c r="Z123" s="200"/>
      <c r="AA123" s="133" t="s">
        <v>459</v>
      </c>
      <c r="AB123" s="35">
        <v>51895</v>
      </c>
      <c r="AC123" s="74">
        <v>5.4850886867865859E-3</v>
      </c>
      <c r="AD123" s="35">
        <v>24173</v>
      </c>
      <c r="AE123" s="46">
        <f t="shared" si="17"/>
        <v>0.46580595433086042</v>
      </c>
      <c r="AF123" s="35">
        <v>22775</v>
      </c>
      <c r="AG123" s="74">
        <v>5.4727731039935024E-3</v>
      </c>
      <c r="AH123" s="231"/>
      <c r="AI123" s="60"/>
      <c r="AJ123" s="225"/>
      <c r="AK123" s="35"/>
      <c r="AL123" s="222"/>
      <c r="AM123" s="60"/>
      <c r="AN123" s="208"/>
    </row>
    <row r="124" spans="1:43" x14ac:dyDescent="0.25">
      <c r="B124" s="55" t="s">
        <v>1576</v>
      </c>
      <c r="C124" s="49" t="s">
        <v>634</v>
      </c>
      <c r="D124" s="549">
        <v>1676.23974609375</v>
      </c>
      <c r="E124" s="56">
        <v>220000</v>
      </c>
      <c r="F124" s="54" t="s">
        <v>560</v>
      </c>
      <c r="G124" s="56">
        <v>72540</v>
      </c>
      <c r="H124" s="56">
        <v>69322</v>
      </c>
      <c r="I124" s="150">
        <f t="shared" ref="I124:I128" si="21">H124-G124</f>
        <v>-3218</v>
      </c>
      <c r="J124" s="151">
        <v>1</v>
      </c>
      <c r="K124" s="28" t="s">
        <v>635</v>
      </c>
      <c r="L124" s="2" t="s">
        <v>465</v>
      </c>
      <c r="M124" s="29">
        <v>27.475425720214844</v>
      </c>
      <c r="N124" s="119">
        <v>86187</v>
      </c>
      <c r="O124" s="32">
        <f t="shared" si="19"/>
        <v>0.39175909090909089</v>
      </c>
      <c r="P124" s="31">
        <v>13328</v>
      </c>
      <c r="Q124" s="32">
        <f t="shared" si="18"/>
        <v>0.15464049102532865</v>
      </c>
      <c r="R124" s="31">
        <v>17135</v>
      </c>
      <c r="S124" s="32">
        <f t="shared" si="20"/>
        <v>0.24717982747179829</v>
      </c>
      <c r="T124" s="190" t="s">
        <v>465</v>
      </c>
      <c r="U124" s="56">
        <v>86187</v>
      </c>
      <c r="V124" s="191">
        <v>0.39175909090909089</v>
      </c>
      <c r="W124" s="31">
        <v>13328</v>
      </c>
      <c r="X124" s="32">
        <f t="shared" si="15"/>
        <v>0.15464049102532865</v>
      </c>
      <c r="Y124" s="56">
        <v>17135</v>
      </c>
      <c r="Z124" s="192">
        <v>0.24717982747179829</v>
      </c>
      <c r="AA124" s="30"/>
      <c r="AB124" s="5"/>
      <c r="AC124" s="31"/>
      <c r="AD124" s="31"/>
      <c r="AE124" s="32"/>
      <c r="AF124" s="31"/>
      <c r="AG124" s="32"/>
      <c r="AH124" s="190" t="s">
        <v>465</v>
      </c>
      <c r="AI124" s="56">
        <v>86187</v>
      </c>
      <c r="AJ124" s="191">
        <v>0.39175909090909089</v>
      </c>
      <c r="AK124" s="31">
        <v>13328</v>
      </c>
      <c r="AL124" s="222">
        <f t="shared" si="14"/>
        <v>0.18373311276537083</v>
      </c>
      <c r="AM124" s="56">
        <v>17135</v>
      </c>
      <c r="AN124" s="192">
        <v>0.24717982747179829</v>
      </c>
      <c r="AO124" s="71"/>
      <c r="AP124" s="64"/>
      <c r="AQ124" s="72"/>
    </row>
    <row r="125" spans="1:43" x14ac:dyDescent="0.25">
      <c r="B125" s="55" t="s">
        <v>1577</v>
      </c>
      <c r="C125" s="49" t="s">
        <v>1578</v>
      </c>
      <c r="D125" s="549">
        <v>4236.34619140625</v>
      </c>
      <c r="E125" s="56">
        <v>2114580</v>
      </c>
      <c r="F125" s="50" t="s">
        <v>652</v>
      </c>
      <c r="G125" s="51">
        <v>931060</v>
      </c>
      <c r="H125" s="51">
        <v>941995</v>
      </c>
      <c r="I125" s="51">
        <f t="shared" si="21"/>
        <v>10935</v>
      </c>
      <c r="J125" s="156">
        <v>1</v>
      </c>
      <c r="K125" s="28" t="s">
        <v>1071</v>
      </c>
      <c r="L125" s="2" t="s">
        <v>458</v>
      </c>
      <c r="M125" s="29">
        <v>79.369583129882813</v>
      </c>
      <c r="N125" s="119">
        <v>296943</v>
      </c>
      <c r="O125" s="32">
        <f t="shared" si="19"/>
        <v>0.14042646766733818</v>
      </c>
      <c r="P125" s="31">
        <v>118190</v>
      </c>
      <c r="Q125" s="32">
        <f t="shared" si="18"/>
        <v>0.3980225161057846</v>
      </c>
      <c r="R125" s="31">
        <v>218461</v>
      </c>
      <c r="S125" s="32">
        <f t="shared" si="20"/>
        <v>0.23191312055796476</v>
      </c>
      <c r="T125" s="190" t="s">
        <v>458</v>
      </c>
      <c r="U125" s="56">
        <v>296943</v>
      </c>
      <c r="V125" s="52">
        <v>0.14042646766733818</v>
      </c>
      <c r="W125" s="31">
        <v>118190</v>
      </c>
      <c r="X125" s="32">
        <f t="shared" si="15"/>
        <v>0.3980225161057846</v>
      </c>
      <c r="Y125" s="56">
        <v>218461</v>
      </c>
      <c r="Z125" s="196">
        <v>0.23191312055796476</v>
      </c>
      <c r="AA125" s="3"/>
      <c r="AB125" s="5"/>
      <c r="AD125" s="31"/>
      <c r="AE125" s="32"/>
      <c r="AF125" s="31"/>
      <c r="AG125" s="34"/>
      <c r="AH125" s="190" t="s">
        <v>458</v>
      </c>
      <c r="AI125" s="56">
        <v>296943</v>
      </c>
      <c r="AJ125" s="222">
        <v>0.14042646766733818</v>
      </c>
      <c r="AK125" s="31">
        <v>118190</v>
      </c>
      <c r="AL125" s="222">
        <f t="shared" si="14"/>
        <v>0.12694133568191093</v>
      </c>
      <c r="AM125" s="56">
        <v>218461</v>
      </c>
      <c r="AN125" s="192">
        <v>0.23191312055796476</v>
      </c>
      <c r="AO125" s="71"/>
      <c r="AP125" s="64"/>
      <c r="AQ125" s="72"/>
    </row>
    <row r="126" spans="1:43" x14ac:dyDescent="0.25">
      <c r="B126" s="55" t="s">
        <v>1579</v>
      </c>
      <c r="C126" s="49" t="s">
        <v>636</v>
      </c>
      <c r="D126" s="549">
        <v>1748.3304443359375</v>
      </c>
      <c r="E126" s="56">
        <v>260625</v>
      </c>
      <c r="F126" s="54" t="s">
        <v>579</v>
      </c>
      <c r="G126" s="56">
        <v>74465</v>
      </c>
      <c r="H126" s="56">
        <v>67937</v>
      </c>
      <c r="I126" s="150">
        <f t="shared" si="21"/>
        <v>-6528</v>
      </c>
      <c r="J126" s="151">
        <v>1</v>
      </c>
      <c r="K126" s="28" t="s">
        <v>637</v>
      </c>
      <c r="L126" s="2" t="s">
        <v>462</v>
      </c>
      <c r="M126" s="29">
        <v>95.525421142578125</v>
      </c>
      <c r="N126" s="119">
        <v>132929</v>
      </c>
      <c r="O126" s="32">
        <f t="shared" si="19"/>
        <v>0.51003932853717027</v>
      </c>
      <c r="P126" s="31">
        <v>33433</v>
      </c>
      <c r="Q126" s="32">
        <f t="shared" si="18"/>
        <v>0.25151020469573981</v>
      </c>
      <c r="R126" s="31">
        <v>34091</v>
      </c>
      <c r="S126" s="32">
        <f t="shared" si="20"/>
        <v>0.50180314114547298</v>
      </c>
      <c r="T126" s="190" t="s">
        <v>462</v>
      </c>
      <c r="U126" s="56">
        <v>132929</v>
      </c>
      <c r="V126" s="191">
        <v>0.51003932853717027</v>
      </c>
      <c r="W126" s="31">
        <v>33433</v>
      </c>
      <c r="X126" s="32">
        <f t="shared" si="15"/>
        <v>0.25151020469573981</v>
      </c>
      <c r="Y126" s="56">
        <v>34091</v>
      </c>
      <c r="Z126" s="192">
        <v>0.50180314114547298</v>
      </c>
      <c r="AA126" s="30"/>
      <c r="AB126" s="5"/>
      <c r="AC126" s="31"/>
      <c r="AD126" s="31"/>
      <c r="AE126" s="32"/>
      <c r="AF126" s="31"/>
      <c r="AG126" s="32"/>
      <c r="AH126" s="190" t="s">
        <v>462</v>
      </c>
      <c r="AI126" s="56">
        <v>132929</v>
      </c>
      <c r="AJ126" s="191">
        <v>0.51003932853717027</v>
      </c>
      <c r="AK126" s="31">
        <v>33433</v>
      </c>
      <c r="AL126" s="222">
        <f t="shared" si="14"/>
        <v>0.44897602900691602</v>
      </c>
      <c r="AM126" s="56">
        <v>34091</v>
      </c>
      <c r="AN126" s="192">
        <v>0.50180314114547298</v>
      </c>
      <c r="AO126" s="71"/>
      <c r="AP126" s="64"/>
      <c r="AQ126" s="72"/>
    </row>
    <row r="127" spans="1:43" x14ac:dyDescent="0.25">
      <c r="B127" s="55" t="s">
        <v>1580</v>
      </c>
      <c r="C127" s="49" t="s">
        <v>638</v>
      </c>
      <c r="D127" s="549">
        <v>773.95465087890625</v>
      </c>
      <c r="E127" s="56">
        <v>115788</v>
      </c>
      <c r="F127" s="54" t="s">
        <v>560</v>
      </c>
      <c r="G127" s="56">
        <v>45591</v>
      </c>
      <c r="H127" s="56">
        <v>38032</v>
      </c>
      <c r="I127" s="150">
        <f t="shared" si="21"/>
        <v>-7559</v>
      </c>
      <c r="J127" s="151">
        <v>1</v>
      </c>
      <c r="K127" s="28" t="s">
        <v>639</v>
      </c>
      <c r="L127" s="2" t="s">
        <v>456</v>
      </c>
      <c r="M127" s="29">
        <v>24.969976425170898</v>
      </c>
      <c r="N127" s="119">
        <v>41285</v>
      </c>
      <c r="O127" s="32">
        <f t="shared" si="19"/>
        <v>0.35655681072304557</v>
      </c>
      <c r="P127" s="31">
        <v>9655</v>
      </c>
      <c r="Q127" s="32">
        <f t="shared" si="18"/>
        <v>0.23386217754632432</v>
      </c>
      <c r="R127" s="31">
        <v>21356</v>
      </c>
      <c r="S127" s="32">
        <f t="shared" si="20"/>
        <v>0.56152713504417329</v>
      </c>
      <c r="T127" s="190" t="s">
        <v>456</v>
      </c>
      <c r="U127" s="56">
        <v>41285</v>
      </c>
      <c r="V127" s="191">
        <v>0.35655681072304557</v>
      </c>
      <c r="W127" s="31">
        <v>9655</v>
      </c>
      <c r="X127" s="32">
        <f t="shared" si="15"/>
        <v>0.23386217754632432</v>
      </c>
      <c r="Y127" s="56">
        <v>21356</v>
      </c>
      <c r="Z127" s="192">
        <v>0.56152713504417329</v>
      </c>
      <c r="AA127" s="30"/>
      <c r="AB127" s="5"/>
      <c r="AC127" s="31"/>
      <c r="AD127" s="31"/>
      <c r="AE127" s="32"/>
      <c r="AF127" s="31"/>
      <c r="AG127" s="32"/>
      <c r="AH127" s="190" t="s">
        <v>456</v>
      </c>
      <c r="AI127" s="56">
        <v>41285</v>
      </c>
      <c r="AJ127" s="191">
        <v>0.35655681072304557</v>
      </c>
      <c r="AK127" s="31">
        <v>9655</v>
      </c>
      <c r="AL127" s="222">
        <f t="shared" si="14"/>
        <v>0.21177425369042135</v>
      </c>
      <c r="AM127" s="56">
        <v>21356</v>
      </c>
      <c r="AN127" s="192">
        <v>0.56152713504417329</v>
      </c>
      <c r="AO127" s="71"/>
      <c r="AP127" s="64"/>
      <c r="AQ127" s="72"/>
    </row>
    <row r="128" spans="1:43" s="70" customFormat="1" x14ac:dyDescent="0.25">
      <c r="A128" s="335"/>
      <c r="B128" s="165" t="s">
        <v>1581</v>
      </c>
      <c r="C128" s="57" t="s">
        <v>1582</v>
      </c>
      <c r="D128" s="271">
        <v>2014.4403076171875</v>
      </c>
      <c r="E128" s="60">
        <v>2077240</v>
      </c>
      <c r="F128" s="162" t="s">
        <v>652</v>
      </c>
      <c r="G128" s="53">
        <v>898100</v>
      </c>
      <c r="H128" s="53">
        <v>957557</v>
      </c>
      <c r="I128" s="53">
        <f t="shared" si="21"/>
        <v>59457</v>
      </c>
      <c r="J128" s="163">
        <v>2</v>
      </c>
      <c r="K128" s="66" t="s">
        <v>1072</v>
      </c>
      <c r="L128" s="65" t="s">
        <v>456</v>
      </c>
      <c r="M128" s="67">
        <v>77.785453796386719</v>
      </c>
      <c r="N128" s="121">
        <v>396815</v>
      </c>
      <c r="O128" s="46">
        <f t="shared" si="19"/>
        <v>0.19102992432265892</v>
      </c>
      <c r="P128" s="35">
        <v>144110</v>
      </c>
      <c r="Q128" s="46">
        <f t="shared" si="18"/>
        <v>0.36316671496793218</v>
      </c>
      <c r="R128" s="35">
        <v>268778</v>
      </c>
      <c r="S128" s="46">
        <f t="shared" si="20"/>
        <v>0.28069138442933422</v>
      </c>
      <c r="T128" s="204" t="s">
        <v>456</v>
      </c>
      <c r="U128" s="60">
        <v>396815</v>
      </c>
      <c r="V128" s="199">
        <v>0.19102992432265892</v>
      </c>
      <c r="W128" s="35">
        <v>144110</v>
      </c>
      <c r="X128" s="46">
        <f t="shared" si="15"/>
        <v>0.36316671496793218</v>
      </c>
      <c r="Y128" s="60">
        <v>268778</v>
      </c>
      <c r="Z128" s="200">
        <v>0.28069138442933422</v>
      </c>
      <c r="AA128" s="75"/>
      <c r="AB128" s="24"/>
      <c r="AC128" s="74"/>
      <c r="AD128" s="35"/>
      <c r="AE128" s="46"/>
      <c r="AF128" s="35"/>
      <c r="AG128" s="74"/>
      <c r="AH128" s="204" t="s">
        <v>456</v>
      </c>
      <c r="AI128" s="60">
        <v>396815</v>
      </c>
      <c r="AJ128" s="225">
        <v>0.19102992432265892</v>
      </c>
      <c r="AK128" s="35">
        <v>144110</v>
      </c>
      <c r="AL128" s="222">
        <f t="shared" si="14"/>
        <v>0.16046097316557176</v>
      </c>
      <c r="AM128" s="60">
        <v>268778</v>
      </c>
      <c r="AN128" s="208">
        <v>0.28069138442933422</v>
      </c>
      <c r="AO128" s="71"/>
      <c r="AP128" s="64"/>
      <c r="AQ128" s="72"/>
    </row>
    <row r="129" spans="1:43" s="70" customFormat="1" x14ac:dyDescent="0.25">
      <c r="A129" s="335"/>
      <c r="B129" s="160"/>
      <c r="C129" s="161"/>
      <c r="D129" s="272"/>
      <c r="E129" s="239"/>
      <c r="F129" s="162"/>
      <c r="G129" s="53"/>
      <c r="H129" s="53"/>
      <c r="I129" s="53"/>
      <c r="J129" s="163"/>
      <c r="K129" s="66" t="s">
        <v>1073</v>
      </c>
      <c r="L129" s="133" t="s">
        <v>454</v>
      </c>
      <c r="M129" s="67">
        <v>19.88569450378418</v>
      </c>
      <c r="N129" s="35">
        <v>54533</v>
      </c>
      <c r="O129" s="46">
        <f>N129/E128</f>
        <v>2.6252623673720898E-2</v>
      </c>
      <c r="P129" s="35">
        <v>19644</v>
      </c>
      <c r="Q129" s="46">
        <f t="shared" si="18"/>
        <v>0.36022225074725395</v>
      </c>
      <c r="R129" s="35">
        <v>20975</v>
      </c>
      <c r="S129" s="46">
        <f>R129/H128</f>
        <v>2.1904701234495703E-2</v>
      </c>
      <c r="T129" s="283"/>
      <c r="U129" s="239"/>
      <c r="V129" s="199"/>
      <c r="W129" s="35"/>
      <c r="X129" s="46"/>
      <c r="Y129" s="60"/>
      <c r="Z129" s="200"/>
      <c r="AA129" s="133" t="s">
        <v>454</v>
      </c>
      <c r="AB129" s="35">
        <v>54533</v>
      </c>
      <c r="AC129" s="74">
        <v>2.6252623673720898E-2</v>
      </c>
      <c r="AD129" s="35">
        <v>19644</v>
      </c>
      <c r="AE129" s="46">
        <f t="shared" si="17"/>
        <v>0.36022225074725395</v>
      </c>
      <c r="AF129" s="35">
        <v>20975</v>
      </c>
      <c r="AG129" s="74">
        <v>2.1904701234495703E-2</v>
      </c>
      <c r="AH129" s="231"/>
      <c r="AI129" s="60"/>
      <c r="AJ129" s="225"/>
      <c r="AK129" s="35"/>
      <c r="AL129" s="222"/>
      <c r="AM129" s="60"/>
      <c r="AN129" s="208"/>
      <c r="AO129" s="71"/>
      <c r="AP129" s="64"/>
      <c r="AQ129" s="72"/>
    </row>
    <row r="130" spans="1:43" x14ac:dyDescent="0.25">
      <c r="B130" s="55" t="s">
        <v>1584</v>
      </c>
      <c r="C130" s="49" t="s">
        <v>640</v>
      </c>
      <c r="D130" s="549">
        <v>1312.79833984375</v>
      </c>
      <c r="E130" s="56">
        <v>138494</v>
      </c>
      <c r="F130" s="54" t="s">
        <v>560</v>
      </c>
      <c r="G130" s="56">
        <v>53809</v>
      </c>
      <c r="H130" s="56">
        <v>51170</v>
      </c>
      <c r="I130" s="150">
        <f>H130-G130</f>
        <v>-2639</v>
      </c>
      <c r="J130" s="151">
        <v>1</v>
      </c>
      <c r="K130" s="28" t="s">
        <v>641</v>
      </c>
      <c r="L130" s="2" t="s">
        <v>457</v>
      </c>
      <c r="M130" s="29">
        <v>13.562948226928711</v>
      </c>
      <c r="N130" s="119">
        <v>44137</v>
      </c>
      <c r="O130" s="32">
        <f t="shared" si="19"/>
        <v>0.31869250653457909</v>
      </c>
      <c r="P130" s="31">
        <v>10647</v>
      </c>
      <c r="Q130" s="32">
        <f t="shared" si="18"/>
        <v>0.24122618211477898</v>
      </c>
      <c r="R130" s="31">
        <v>23100</v>
      </c>
      <c r="S130" s="32">
        <f t="shared" si="20"/>
        <v>0.45143638850889195</v>
      </c>
      <c r="T130" s="190" t="s">
        <v>457</v>
      </c>
      <c r="U130" s="56">
        <v>44137</v>
      </c>
      <c r="V130" s="191">
        <v>0.31869250653457909</v>
      </c>
      <c r="W130" s="31">
        <v>10647</v>
      </c>
      <c r="X130" s="32">
        <f t="shared" si="15"/>
        <v>0.24122618211477898</v>
      </c>
      <c r="Y130" s="56">
        <v>23100</v>
      </c>
      <c r="Z130" s="192">
        <v>0.45143638850889195</v>
      </c>
      <c r="AA130" s="30"/>
      <c r="AB130" s="5"/>
      <c r="AC130" s="31"/>
      <c r="AD130" s="31"/>
      <c r="AE130" s="32"/>
      <c r="AF130" s="31"/>
      <c r="AG130" s="32"/>
      <c r="AH130" s="190" t="s">
        <v>457</v>
      </c>
      <c r="AI130" s="56">
        <v>44137</v>
      </c>
      <c r="AJ130" s="191">
        <v>0.31869250653457909</v>
      </c>
      <c r="AK130" s="31">
        <v>10647</v>
      </c>
      <c r="AL130" s="222">
        <f t="shared" si="14"/>
        <v>0.19786652790425394</v>
      </c>
      <c r="AM130" s="56">
        <v>23100</v>
      </c>
      <c r="AN130" s="192">
        <v>0.45143638850889195</v>
      </c>
      <c r="AO130" s="71"/>
      <c r="AP130" s="64"/>
      <c r="AQ130" s="72"/>
    </row>
    <row r="131" spans="1:43" x14ac:dyDescent="0.25">
      <c r="B131" s="55" t="s">
        <v>1585</v>
      </c>
      <c r="C131" s="49" t="s">
        <v>1074</v>
      </c>
      <c r="D131" s="549">
        <v>2136.221923828125</v>
      </c>
      <c r="E131" s="56">
        <v>228660</v>
      </c>
      <c r="F131" s="50" t="s">
        <v>560</v>
      </c>
      <c r="G131" s="51">
        <v>89442</v>
      </c>
      <c r="H131" s="51">
        <v>97355</v>
      </c>
      <c r="I131" s="51">
        <f>H131-G131</f>
        <v>7913</v>
      </c>
      <c r="J131" s="156">
        <v>2</v>
      </c>
      <c r="K131" s="28" t="s">
        <v>1075</v>
      </c>
      <c r="L131" s="2" t="s">
        <v>453</v>
      </c>
      <c r="M131" s="29">
        <v>40.457347869873047</v>
      </c>
      <c r="N131" s="119">
        <v>93857</v>
      </c>
      <c r="O131" s="32">
        <f t="shared" si="19"/>
        <v>0.41046531968862066</v>
      </c>
      <c r="P131" s="31">
        <v>31545</v>
      </c>
      <c r="Q131" s="32">
        <f t="shared" si="18"/>
        <v>0.33609640197321455</v>
      </c>
      <c r="R131" s="31">
        <v>53931</v>
      </c>
      <c r="S131" s="32">
        <f t="shared" si="20"/>
        <v>0.55396230291202297</v>
      </c>
      <c r="T131" s="190" t="s">
        <v>453</v>
      </c>
      <c r="U131" s="56">
        <v>93857</v>
      </c>
      <c r="V131" s="52">
        <v>0.41046531968862066</v>
      </c>
      <c r="W131" s="31">
        <v>31545</v>
      </c>
      <c r="X131" s="32">
        <f t="shared" si="15"/>
        <v>0.33609640197321455</v>
      </c>
      <c r="Y131" s="56">
        <v>53931</v>
      </c>
      <c r="Z131" s="196">
        <v>0.55396230291202297</v>
      </c>
      <c r="AA131" s="3"/>
      <c r="AB131" s="5"/>
      <c r="AD131" s="31"/>
      <c r="AE131" s="32"/>
      <c r="AF131" s="31"/>
      <c r="AG131" s="34"/>
      <c r="AH131" s="190" t="s">
        <v>453</v>
      </c>
      <c r="AI131" s="56">
        <v>93857</v>
      </c>
      <c r="AJ131" s="222">
        <v>0.41046531968862066</v>
      </c>
      <c r="AK131" s="31">
        <v>31545</v>
      </c>
      <c r="AL131" s="222">
        <f t="shared" si="14"/>
        <v>0.35268665727510567</v>
      </c>
      <c r="AM131" s="56">
        <v>53931</v>
      </c>
      <c r="AN131" s="192">
        <v>0.55396230291202297</v>
      </c>
    </row>
    <row r="132" spans="1:43" x14ac:dyDescent="0.25">
      <c r="B132" s="157"/>
      <c r="C132" s="158"/>
      <c r="D132" s="551"/>
      <c r="E132" s="58"/>
      <c r="F132" s="50"/>
      <c r="G132" s="51"/>
      <c r="H132" s="51"/>
      <c r="I132" s="51"/>
      <c r="J132" s="156"/>
      <c r="K132" s="28" t="s">
        <v>1076</v>
      </c>
      <c r="L132" s="33" t="s">
        <v>452</v>
      </c>
      <c r="M132" s="29">
        <v>43.442958831787109</v>
      </c>
      <c r="N132" s="31">
        <v>76201</v>
      </c>
      <c r="O132" s="32">
        <f>N132/E131</f>
        <v>0.33325024053179392</v>
      </c>
      <c r="P132" s="31">
        <v>25677</v>
      </c>
      <c r="Q132" s="32">
        <f t="shared" si="18"/>
        <v>0.33696408183619636</v>
      </c>
      <c r="R132" s="31">
        <v>24089</v>
      </c>
      <c r="S132" s="32">
        <f>R132/H131</f>
        <v>0.24743464639720611</v>
      </c>
      <c r="T132" s="197"/>
      <c r="U132" s="58"/>
      <c r="V132" s="52"/>
      <c r="W132" s="31"/>
      <c r="X132" s="32"/>
      <c r="Y132" s="56"/>
      <c r="Z132" s="196"/>
      <c r="AA132" s="33" t="s">
        <v>452</v>
      </c>
      <c r="AB132" s="31">
        <v>76201</v>
      </c>
      <c r="AC132" s="34">
        <v>0.33325024053179392</v>
      </c>
      <c r="AD132" s="31">
        <v>25677</v>
      </c>
      <c r="AE132" s="32">
        <f t="shared" si="17"/>
        <v>0.33696408183619636</v>
      </c>
      <c r="AF132" s="31">
        <v>24089</v>
      </c>
      <c r="AG132" s="34">
        <v>0.24743464639720611</v>
      </c>
      <c r="AH132" s="215"/>
      <c r="AI132" s="56"/>
      <c r="AJ132" s="222"/>
      <c r="AK132" s="31"/>
      <c r="AL132" s="222"/>
      <c r="AM132" s="56"/>
      <c r="AN132" s="192"/>
      <c r="AO132" s="71"/>
      <c r="AP132" s="64"/>
      <c r="AQ132" s="72"/>
    </row>
    <row r="133" spans="1:43" x14ac:dyDescent="0.25">
      <c r="B133" s="55" t="s">
        <v>1586</v>
      </c>
      <c r="C133" s="49" t="s">
        <v>642</v>
      </c>
      <c r="D133" s="549">
        <v>2686.406005859375</v>
      </c>
      <c r="E133" s="56">
        <v>645613</v>
      </c>
      <c r="F133" s="54" t="s">
        <v>563</v>
      </c>
      <c r="G133" s="56">
        <v>225254</v>
      </c>
      <c r="H133" s="56">
        <v>212776</v>
      </c>
      <c r="I133" s="150">
        <f t="shared" ref="I133:I141" si="22">H133-G133</f>
        <v>-12478</v>
      </c>
      <c r="J133" s="151">
        <v>1</v>
      </c>
      <c r="K133" s="28" t="s">
        <v>643</v>
      </c>
      <c r="L133" s="2" t="s">
        <v>455</v>
      </c>
      <c r="M133" s="29">
        <v>185.96334838867187</v>
      </c>
      <c r="N133" s="119">
        <v>416427</v>
      </c>
      <c r="O133" s="32">
        <f t="shared" si="19"/>
        <v>0.64501024607620971</v>
      </c>
      <c r="P133" s="31">
        <v>147193</v>
      </c>
      <c r="Q133" s="32">
        <f t="shared" si="18"/>
        <v>0.35346651393881762</v>
      </c>
      <c r="R133" s="31">
        <v>170268</v>
      </c>
      <c r="S133" s="32">
        <f t="shared" si="20"/>
        <v>0.80022182952964616</v>
      </c>
      <c r="T133" s="190" t="s">
        <v>455</v>
      </c>
      <c r="U133" s="56">
        <v>416427</v>
      </c>
      <c r="V133" s="191">
        <v>0.64501024607620971</v>
      </c>
      <c r="W133" s="31">
        <v>147193</v>
      </c>
      <c r="X133" s="32">
        <f t="shared" si="15"/>
        <v>0.35346651393881762</v>
      </c>
      <c r="Y133" s="56">
        <v>170268</v>
      </c>
      <c r="Z133" s="192">
        <v>0.80022182952964616</v>
      </c>
      <c r="AA133" s="30"/>
      <c r="AB133" s="5"/>
      <c r="AC133" s="31"/>
      <c r="AD133" s="31"/>
      <c r="AE133" s="32"/>
      <c r="AF133" s="31"/>
      <c r="AG133" s="32"/>
      <c r="AH133" s="190" t="s">
        <v>455</v>
      </c>
      <c r="AI133" s="56">
        <v>416427</v>
      </c>
      <c r="AJ133" s="191">
        <v>0.64501024607620971</v>
      </c>
      <c r="AK133" s="31">
        <v>147193</v>
      </c>
      <c r="AL133" s="222">
        <f t="shared" ref="AL133:AL195" si="23">AK133/G133</f>
        <v>0.65345343478917128</v>
      </c>
      <c r="AM133" s="56">
        <v>170268</v>
      </c>
      <c r="AN133" s="192">
        <v>0.80022182952964616</v>
      </c>
      <c r="AO133" s="71"/>
      <c r="AP133" s="64"/>
      <c r="AQ133" s="72"/>
    </row>
    <row r="134" spans="1:43" x14ac:dyDescent="0.25">
      <c r="B134" s="55" t="s">
        <v>1587</v>
      </c>
      <c r="C134" s="49" t="s">
        <v>644</v>
      </c>
      <c r="D134" s="549">
        <v>690.33123779296875</v>
      </c>
      <c r="E134" s="56">
        <v>162642</v>
      </c>
      <c r="F134" s="54" t="s">
        <v>560</v>
      </c>
      <c r="G134" s="56">
        <v>68339</v>
      </c>
      <c r="H134" s="56">
        <v>81232</v>
      </c>
      <c r="I134" s="150">
        <f t="shared" si="22"/>
        <v>12893</v>
      </c>
      <c r="J134" s="151">
        <v>1</v>
      </c>
      <c r="K134" s="28" t="s">
        <v>645</v>
      </c>
      <c r="L134" s="2" t="s">
        <v>451</v>
      </c>
      <c r="M134" s="29">
        <v>53.295452117919922</v>
      </c>
      <c r="N134" s="119">
        <v>108500</v>
      </c>
      <c r="O134" s="32">
        <f t="shared" si="19"/>
        <v>0.66710935674671978</v>
      </c>
      <c r="P134" s="31">
        <v>33786</v>
      </c>
      <c r="Q134" s="32">
        <f t="shared" si="18"/>
        <v>0.31139170506912445</v>
      </c>
      <c r="R134" s="31">
        <v>64606</v>
      </c>
      <c r="S134" s="32">
        <f t="shared" si="20"/>
        <v>0.79532696474295839</v>
      </c>
      <c r="T134" s="190" t="s">
        <v>451</v>
      </c>
      <c r="U134" s="56">
        <v>108500</v>
      </c>
      <c r="V134" s="191">
        <v>0.66710935674671978</v>
      </c>
      <c r="W134" s="31">
        <v>33786</v>
      </c>
      <c r="X134" s="32">
        <f t="shared" si="15"/>
        <v>0.31139170506912445</v>
      </c>
      <c r="Y134" s="56">
        <v>64606</v>
      </c>
      <c r="Z134" s="192">
        <v>0.79532696474295839</v>
      </c>
      <c r="AA134" s="30"/>
      <c r="AB134" s="5"/>
      <c r="AC134" s="31"/>
      <c r="AD134" s="31"/>
      <c r="AE134" s="32"/>
      <c r="AF134" s="31"/>
      <c r="AG134" s="32"/>
      <c r="AH134" s="190" t="s">
        <v>451</v>
      </c>
      <c r="AI134" s="56">
        <v>108500</v>
      </c>
      <c r="AJ134" s="191">
        <v>0.66710935674671978</v>
      </c>
      <c r="AK134" s="31">
        <v>33786</v>
      </c>
      <c r="AL134" s="222">
        <f t="shared" si="23"/>
        <v>0.4943882702410044</v>
      </c>
      <c r="AM134" s="56">
        <v>64606</v>
      </c>
      <c r="AN134" s="192">
        <v>0.79532696474295839</v>
      </c>
      <c r="AO134" s="71"/>
      <c r="AP134" s="64"/>
      <c r="AQ134" s="72"/>
    </row>
    <row r="135" spans="1:43" x14ac:dyDescent="0.25">
      <c r="B135" s="55" t="s">
        <v>1588</v>
      </c>
      <c r="C135" s="49" t="s">
        <v>646</v>
      </c>
      <c r="D135" s="549">
        <v>3834.687744140625</v>
      </c>
      <c r="E135" s="56">
        <v>767598</v>
      </c>
      <c r="F135" s="54" t="s">
        <v>563</v>
      </c>
      <c r="G135" s="56">
        <v>307079</v>
      </c>
      <c r="H135" s="56">
        <v>344676</v>
      </c>
      <c r="I135" s="150">
        <f t="shared" si="22"/>
        <v>37597</v>
      </c>
      <c r="J135" s="151">
        <v>1</v>
      </c>
      <c r="K135" s="28" t="s">
        <v>647</v>
      </c>
      <c r="L135" s="2" t="s">
        <v>451</v>
      </c>
      <c r="M135" s="29">
        <v>127.74560546875</v>
      </c>
      <c r="N135" s="119">
        <v>129272</v>
      </c>
      <c r="O135" s="32">
        <f t="shared" si="19"/>
        <v>0.1684110693357721</v>
      </c>
      <c r="P135" s="31">
        <v>34691</v>
      </c>
      <c r="Q135" s="32">
        <f t="shared" si="18"/>
        <v>0.26835664335664333</v>
      </c>
      <c r="R135" s="31">
        <v>112007</v>
      </c>
      <c r="S135" s="32">
        <f t="shared" si="20"/>
        <v>0.32496315380241153</v>
      </c>
      <c r="T135" s="190" t="s">
        <v>451</v>
      </c>
      <c r="U135" s="56">
        <v>129272</v>
      </c>
      <c r="V135" s="191">
        <v>0.1684110693357721</v>
      </c>
      <c r="W135" s="31">
        <v>34691</v>
      </c>
      <c r="X135" s="32">
        <f t="shared" si="15"/>
        <v>0.26835664335664333</v>
      </c>
      <c r="Y135" s="56">
        <v>112007</v>
      </c>
      <c r="Z135" s="192">
        <v>0.32496315380241153</v>
      </c>
      <c r="AA135" s="30"/>
      <c r="AB135" s="5"/>
      <c r="AC135" s="31"/>
      <c r="AD135" s="31"/>
      <c r="AE135" s="32"/>
      <c r="AF135" s="31"/>
      <c r="AG135" s="32"/>
      <c r="AH135" s="190" t="s">
        <v>451</v>
      </c>
      <c r="AI135" s="56">
        <v>129272</v>
      </c>
      <c r="AJ135" s="191">
        <v>0.1684110693357721</v>
      </c>
      <c r="AK135" s="31">
        <v>34691</v>
      </c>
      <c r="AL135" s="222">
        <f t="shared" si="23"/>
        <v>0.11297092930483686</v>
      </c>
      <c r="AM135" s="56">
        <v>112007</v>
      </c>
      <c r="AN135" s="192">
        <v>0.32496315380241153</v>
      </c>
    </row>
    <row r="136" spans="1:43" x14ac:dyDescent="0.25">
      <c r="B136" s="55" t="s">
        <v>1589</v>
      </c>
      <c r="C136" s="49" t="s">
        <v>648</v>
      </c>
      <c r="D136" s="549">
        <v>1961.757080078125</v>
      </c>
      <c r="E136" s="56">
        <v>294865</v>
      </c>
      <c r="F136" s="54" t="s">
        <v>579</v>
      </c>
      <c r="G136" s="56">
        <v>103198</v>
      </c>
      <c r="H136" s="56">
        <v>105945</v>
      </c>
      <c r="I136" s="150">
        <f t="shared" si="22"/>
        <v>2747</v>
      </c>
      <c r="J136" s="151">
        <v>1</v>
      </c>
      <c r="K136" s="28" t="s">
        <v>1590</v>
      </c>
      <c r="L136" s="2" t="s">
        <v>445</v>
      </c>
      <c r="M136" s="29">
        <v>220.97494506835937</v>
      </c>
      <c r="N136" s="119">
        <v>189885</v>
      </c>
      <c r="O136" s="32">
        <f t="shared" si="19"/>
        <v>0.64397266545707355</v>
      </c>
      <c r="P136" s="31">
        <v>67430</v>
      </c>
      <c r="Q136" s="32">
        <f t="shared" si="18"/>
        <v>0.3551096716433631</v>
      </c>
      <c r="R136" s="31">
        <v>84882</v>
      </c>
      <c r="S136" s="32">
        <f t="shared" si="20"/>
        <v>0.80118929633300295</v>
      </c>
      <c r="T136" s="190" t="s">
        <v>445</v>
      </c>
      <c r="U136" s="56">
        <v>189885</v>
      </c>
      <c r="V136" s="191">
        <v>0.64397266545707355</v>
      </c>
      <c r="W136" s="31">
        <v>67430</v>
      </c>
      <c r="X136" s="32">
        <f t="shared" si="15"/>
        <v>0.3551096716433631</v>
      </c>
      <c r="Y136" s="56">
        <v>84882</v>
      </c>
      <c r="Z136" s="192">
        <v>0.80118929633300295</v>
      </c>
      <c r="AA136" s="30"/>
      <c r="AB136" s="5"/>
      <c r="AC136" s="36"/>
      <c r="AD136" s="31"/>
      <c r="AE136" s="32"/>
      <c r="AF136" s="31"/>
      <c r="AG136" s="32"/>
      <c r="AH136" s="190" t="s">
        <v>445</v>
      </c>
      <c r="AI136" s="56">
        <v>189885</v>
      </c>
      <c r="AJ136" s="191">
        <v>0.64397266545707355</v>
      </c>
      <c r="AK136" s="31">
        <v>67430</v>
      </c>
      <c r="AL136" s="222">
        <f t="shared" si="23"/>
        <v>0.65340413573906475</v>
      </c>
      <c r="AM136" s="56">
        <v>84882</v>
      </c>
      <c r="AN136" s="192">
        <v>0.80118929633300295</v>
      </c>
    </row>
    <row r="137" spans="1:43" x14ac:dyDescent="0.25">
      <c r="B137" s="55" t="s">
        <v>1591</v>
      </c>
      <c r="C137" s="49" t="s">
        <v>649</v>
      </c>
      <c r="D137" s="549">
        <v>409.34548950195313</v>
      </c>
      <c r="E137" s="56">
        <v>76794</v>
      </c>
      <c r="F137" s="54" t="s">
        <v>576</v>
      </c>
      <c r="G137" s="56">
        <v>33073</v>
      </c>
      <c r="H137" s="56">
        <v>40927</v>
      </c>
      <c r="I137" s="150">
        <f t="shared" si="22"/>
        <v>7854</v>
      </c>
      <c r="J137" s="151">
        <v>1</v>
      </c>
      <c r="K137" s="28" t="s">
        <v>650</v>
      </c>
      <c r="L137" s="2" t="s">
        <v>445</v>
      </c>
      <c r="M137" s="29">
        <v>26.354928970336914</v>
      </c>
      <c r="N137" s="119">
        <v>44061</v>
      </c>
      <c r="O137" s="32">
        <f t="shared" si="19"/>
        <v>0.57375576216891944</v>
      </c>
      <c r="P137" s="31">
        <v>17760</v>
      </c>
      <c r="Q137" s="32">
        <f t="shared" si="18"/>
        <v>0.40307755157622388</v>
      </c>
      <c r="R137" s="31">
        <v>28825</v>
      </c>
      <c r="S137" s="32">
        <f t="shared" si="20"/>
        <v>0.70430278300388494</v>
      </c>
      <c r="T137" s="190" t="s">
        <v>445</v>
      </c>
      <c r="U137" s="56">
        <v>44061</v>
      </c>
      <c r="V137" s="191">
        <v>0.57375576216891944</v>
      </c>
      <c r="W137" s="31">
        <v>17760</v>
      </c>
      <c r="X137" s="32">
        <f t="shared" si="15"/>
        <v>0.40307755157622388</v>
      </c>
      <c r="Y137" s="56">
        <v>28825</v>
      </c>
      <c r="Z137" s="192">
        <v>0.70430278300388494</v>
      </c>
      <c r="AA137" s="30"/>
      <c r="AB137" s="5"/>
      <c r="AC137" s="31"/>
      <c r="AD137" s="31"/>
      <c r="AE137" s="32"/>
      <c r="AF137" s="31"/>
      <c r="AG137" s="32"/>
      <c r="AH137" s="190" t="s">
        <v>445</v>
      </c>
      <c r="AI137" s="56">
        <v>44061</v>
      </c>
      <c r="AJ137" s="191">
        <v>0.57375576216891944</v>
      </c>
      <c r="AK137" s="31">
        <v>17760</v>
      </c>
      <c r="AL137" s="222">
        <f t="shared" si="23"/>
        <v>0.53699392253499834</v>
      </c>
      <c r="AM137" s="56">
        <v>28825</v>
      </c>
      <c r="AN137" s="192">
        <v>0.70430278300388494</v>
      </c>
    </row>
    <row r="138" spans="1:43" x14ac:dyDescent="0.25">
      <c r="B138" s="55" t="s">
        <v>1592</v>
      </c>
      <c r="C138" s="49" t="s">
        <v>651</v>
      </c>
      <c r="D138" s="549">
        <v>4845.43310546875</v>
      </c>
      <c r="E138" s="56">
        <v>1901974</v>
      </c>
      <c r="F138" s="54" t="s">
        <v>652</v>
      </c>
      <c r="G138" s="56">
        <v>827727</v>
      </c>
      <c r="H138" s="56">
        <v>877731</v>
      </c>
      <c r="I138" s="150">
        <f t="shared" si="22"/>
        <v>50004</v>
      </c>
      <c r="J138" s="151">
        <v>1</v>
      </c>
      <c r="K138" s="28" t="s">
        <v>653</v>
      </c>
      <c r="L138" s="2" t="s">
        <v>445</v>
      </c>
      <c r="M138" s="29">
        <v>212.25090026855469</v>
      </c>
      <c r="N138" s="119">
        <v>787033</v>
      </c>
      <c r="O138" s="32">
        <f t="shared" si="19"/>
        <v>0.41379798041403298</v>
      </c>
      <c r="P138" s="31">
        <v>289343</v>
      </c>
      <c r="Q138" s="32">
        <f t="shared" si="18"/>
        <v>0.36763769752983672</v>
      </c>
      <c r="R138" s="31">
        <v>439763</v>
      </c>
      <c r="S138" s="32">
        <f t="shared" si="20"/>
        <v>0.5010225228458377</v>
      </c>
      <c r="T138" s="190" t="s">
        <v>445</v>
      </c>
      <c r="U138" s="56">
        <v>787033</v>
      </c>
      <c r="V138" s="191">
        <v>0.41379798041403298</v>
      </c>
      <c r="W138" s="31">
        <v>289343</v>
      </c>
      <c r="X138" s="32">
        <f t="shared" si="15"/>
        <v>0.36763769752983672</v>
      </c>
      <c r="Y138" s="56">
        <v>439763</v>
      </c>
      <c r="Z138" s="192">
        <v>0.5010225228458377</v>
      </c>
      <c r="AA138" s="30"/>
      <c r="AB138" s="5"/>
      <c r="AC138" s="31"/>
      <c r="AD138" s="31"/>
      <c r="AE138" s="32"/>
      <c r="AF138" s="31"/>
      <c r="AG138" s="32"/>
      <c r="AH138" s="190" t="s">
        <v>445</v>
      </c>
      <c r="AI138" s="56">
        <v>787033</v>
      </c>
      <c r="AJ138" s="191">
        <v>0.41379798041403298</v>
      </c>
      <c r="AK138" s="31">
        <v>289343</v>
      </c>
      <c r="AL138" s="222">
        <f t="shared" si="23"/>
        <v>0.34956332220647629</v>
      </c>
      <c r="AM138" s="56">
        <v>439763</v>
      </c>
      <c r="AN138" s="192">
        <v>0.5010225228458377</v>
      </c>
      <c r="AO138" s="71"/>
      <c r="AP138" s="64"/>
      <c r="AQ138" s="72"/>
    </row>
    <row r="139" spans="1:43" x14ac:dyDescent="0.25">
      <c r="B139" s="55" t="s">
        <v>1593</v>
      </c>
      <c r="C139" s="49" t="s">
        <v>654</v>
      </c>
      <c r="D139" s="549">
        <v>1809.449462890625</v>
      </c>
      <c r="E139" s="56">
        <v>428185</v>
      </c>
      <c r="F139" s="54" t="s">
        <v>579</v>
      </c>
      <c r="G139" s="56">
        <v>163057</v>
      </c>
      <c r="H139" s="56">
        <v>168093</v>
      </c>
      <c r="I139" s="150">
        <f t="shared" si="22"/>
        <v>5036</v>
      </c>
      <c r="J139" s="151">
        <v>1</v>
      </c>
      <c r="K139" s="28" t="s">
        <v>655</v>
      </c>
      <c r="L139" s="2" t="s">
        <v>442</v>
      </c>
      <c r="M139" s="29">
        <v>162.50457763671875</v>
      </c>
      <c r="N139" s="119">
        <v>305215</v>
      </c>
      <c r="O139" s="32">
        <f t="shared" si="19"/>
        <v>0.71281105129792033</v>
      </c>
      <c r="P139" s="31">
        <v>113865</v>
      </c>
      <c r="Q139" s="32">
        <f t="shared" si="18"/>
        <v>0.3730648886850253</v>
      </c>
      <c r="R139" s="31">
        <v>129283</v>
      </c>
      <c r="S139" s="32">
        <f t="shared" si="20"/>
        <v>0.76911590607580327</v>
      </c>
      <c r="T139" s="190" t="s">
        <v>442</v>
      </c>
      <c r="U139" s="56">
        <v>305215</v>
      </c>
      <c r="V139" s="191">
        <v>0.71281105129792033</v>
      </c>
      <c r="W139" s="31">
        <v>113865</v>
      </c>
      <c r="X139" s="32">
        <f t="shared" si="15"/>
        <v>0.3730648886850253</v>
      </c>
      <c r="Y139" s="56">
        <v>129283</v>
      </c>
      <c r="Z139" s="192">
        <v>0.76911590607580327</v>
      </c>
      <c r="AA139" s="30"/>
      <c r="AB139" s="5"/>
      <c r="AC139" s="31"/>
      <c r="AD139" s="31"/>
      <c r="AE139" s="32"/>
      <c r="AF139" s="31"/>
      <c r="AG139" s="32"/>
      <c r="AH139" s="190" t="s">
        <v>442</v>
      </c>
      <c r="AI139" s="56">
        <v>305215</v>
      </c>
      <c r="AJ139" s="191">
        <v>0.71281105129792033</v>
      </c>
      <c r="AK139" s="31">
        <v>113865</v>
      </c>
      <c r="AL139" s="222">
        <f t="shared" si="23"/>
        <v>0.69831408648509419</v>
      </c>
      <c r="AM139" s="56">
        <v>129283</v>
      </c>
      <c r="AN139" s="192">
        <v>0.76911590607580327</v>
      </c>
      <c r="AO139" s="71"/>
      <c r="AP139" s="64"/>
      <c r="AQ139" s="72"/>
    </row>
    <row r="140" spans="1:43" x14ac:dyDescent="0.25">
      <c r="B140" s="55" t="s">
        <v>1594</v>
      </c>
      <c r="C140" s="49" t="s">
        <v>656</v>
      </c>
      <c r="D140" s="549">
        <v>678.9398193359375</v>
      </c>
      <c r="E140" s="56">
        <v>85579</v>
      </c>
      <c r="F140" s="54" t="s">
        <v>576</v>
      </c>
      <c r="G140" s="56">
        <v>34050</v>
      </c>
      <c r="H140" s="56">
        <v>33718</v>
      </c>
      <c r="I140" s="150">
        <f t="shared" si="22"/>
        <v>-332</v>
      </c>
      <c r="J140" s="151">
        <v>1</v>
      </c>
      <c r="K140" s="28" t="s">
        <v>657</v>
      </c>
      <c r="L140" s="2" t="s">
        <v>441</v>
      </c>
      <c r="M140" s="29">
        <v>13.746353149414063</v>
      </c>
      <c r="N140" s="119">
        <v>54462</v>
      </c>
      <c r="O140" s="32">
        <f t="shared" si="19"/>
        <v>0.63639444256184341</v>
      </c>
      <c r="P140" s="31">
        <v>13697</v>
      </c>
      <c r="Q140" s="32">
        <f t="shared" si="18"/>
        <v>0.25149645624472111</v>
      </c>
      <c r="R140" s="31">
        <v>19623</v>
      </c>
      <c r="S140" s="32">
        <f t="shared" si="20"/>
        <v>0.58197401981137675</v>
      </c>
      <c r="T140" s="190" t="s">
        <v>441</v>
      </c>
      <c r="U140" s="56">
        <v>54462</v>
      </c>
      <c r="V140" s="191">
        <v>0.63639444256184341</v>
      </c>
      <c r="W140" s="31">
        <v>13697</v>
      </c>
      <c r="X140" s="32">
        <f t="shared" si="15"/>
        <v>0.25149645624472111</v>
      </c>
      <c r="Y140" s="56">
        <v>19623</v>
      </c>
      <c r="Z140" s="192">
        <v>0.58197401981137675</v>
      </c>
      <c r="AA140" s="30"/>
      <c r="AB140" s="5"/>
      <c r="AC140" s="31"/>
      <c r="AD140" s="31"/>
      <c r="AE140" s="32"/>
      <c r="AF140" s="31"/>
      <c r="AG140" s="32"/>
      <c r="AH140" s="190" t="s">
        <v>441</v>
      </c>
      <c r="AI140" s="56">
        <v>54462</v>
      </c>
      <c r="AJ140" s="191">
        <v>0.63639444256184341</v>
      </c>
      <c r="AK140" s="31">
        <v>13697</v>
      </c>
      <c r="AL140" s="222">
        <f t="shared" si="23"/>
        <v>0.40226138032305431</v>
      </c>
      <c r="AM140" s="56">
        <v>19623</v>
      </c>
      <c r="AN140" s="192">
        <v>0.58197401981137675</v>
      </c>
      <c r="AO140" s="71"/>
      <c r="AP140" s="64"/>
      <c r="AQ140" s="72"/>
    </row>
    <row r="141" spans="1:43" x14ac:dyDescent="0.25">
      <c r="B141" s="55" t="s">
        <v>1595</v>
      </c>
      <c r="C141" s="49" t="s">
        <v>1077</v>
      </c>
      <c r="D141" s="549">
        <v>2008.4462890625</v>
      </c>
      <c r="E141" s="56">
        <v>235865</v>
      </c>
      <c r="F141" s="50" t="s">
        <v>560</v>
      </c>
      <c r="G141" s="51">
        <v>91386</v>
      </c>
      <c r="H141" s="51">
        <v>106107</v>
      </c>
      <c r="I141" s="51">
        <f t="shared" si="22"/>
        <v>14721</v>
      </c>
      <c r="J141" s="156">
        <v>3</v>
      </c>
      <c r="K141" s="28" t="s">
        <v>1080</v>
      </c>
      <c r="L141" s="6" t="s">
        <v>448</v>
      </c>
      <c r="M141" s="29">
        <v>7.5024356842041016</v>
      </c>
      <c r="N141" s="119">
        <v>20978</v>
      </c>
      <c r="O141" s="32">
        <f t="shared" si="19"/>
        <v>8.8940707608165692E-2</v>
      </c>
      <c r="P141" s="31">
        <v>2990</v>
      </c>
      <c r="Q141" s="32">
        <f t="shared" si="18"/>
        <v>0.14253026980646391</v>
      </c>
      <c r="R141" s="31">
        <v>3218</v>
      </c>
      <c r="S141" s="32">
        <f t="shared" si="20"/>
        <v>3.0327876577417135E-2</v>
      </c>
      <c r="T141" s="201" t="s">
        <v>448</v>
      </c>
      <c r="U141" s="56">
        <v>20978</v>
      </c>
      <c r="V141" s="52">
        <v>8.8940707608165692E-2</v>
      </c>
      <c r="W141" s="31">
        <v>2990</v>
      </c>
      <c r="X141" s="32">
        <f t="shared" si="15"/>
        <v>0.14253026980646391</v>
      </c>
      <c r="Y141" s="56">
        <v>3218</v>
      </c>
      <c r="Z141" s="196">
        <v>3.0327876577417135E-2</v>
      </c>
      <c r="AA141" s="30"/>
      <c r="AB141" s="36"/>
      <c r="AD141" s="31"/>
      <c r="AE141" s="32"/>
      <c r="AF141" s="31"/>
      <c r="AG141" s="34"/>
      <c r="AH141" s="190"/>
      <c r="AI141" s="56"/>
      <c r="AJ141" s="222"/>
      <c r="AK141" s="31"/>
      <c r="AL141" s="222"/>
      <c r="AM141" s="56"/>
      <c r="AN141" s="192"/>
      <c r="AO141" s="71"/>
      <c r="AP141" s="64"/>
      <c r="AQ141" s="72"/>
    </row>
    <row r="142" spans="1:43" x14ac:dyDescent="0.25">
      <c r="B142" s="157"/>
      <c r="C142" s="158"/>
      <c r="D142" s="551"/>
      <c r="E142" s="58"/>
      <c r="F142" s="50"/>
      <c r="G142" s="51"/>
      <c r="H142" s="51"/>
      <c r="I142" s="51"/>
      <c r="J142" s="156"/>
      <c r="K142" s="28" t="s">
        <v>1079</v>
      </c>
      <c r="L142" s="33" t="s">
        <v>449</v>
      </c>
      <c r="M142" s="29">
        <v>7.6025872230529785</v>
      </c>
      <c r="N142" s="31">
        <v>12305</v>
      </c>
      <c r="O142" s="32">
        <f>N142/E141</f>
        <v>5.2169673330082884E-2</v>
      </c>
      <c r="P142" s="31">
        <v>5093</v>
      </c>
      <c r="Q142" s="32">
        <f t="shared" ref="Q142:Q201" si="24">P142/N142</f>
        <v>0.4138967899227956</v>
      </c>
      <c r="R142" s="31">
        <v>6989</v>
      </c>
      <c r="S142" s="32">
        <f>R142/H141</f>
        <v>6.5867473399492962E-2</v>
      </c>
      <c r="T142" s="197"/>
      <c r="U142" s="58"/>
      <c r="V142" s="52"/>
      <c r="W142" s="31"/>
      <c r="X142" s="32"/>
      <c r="Y142" s="56"/>
      <c r="Z142" s="196"/>
      <c r="AA142" s="33" t="s">
        <v>449</v>
      </c>
      <c r="AB142" s="31">
        <v>12305</v>
      </c>
      <c r="AC142" s="34">
        <v>5.2169673330082884E-2</v>
      </c>
      <c r="AD142" s="31">
        <v>5093</v>
      </c>
      <c r="AE142" s="32">
        <f t="shared" si="17"/>
        <v>0.4138967899227956</v>
      </c>
      <c r="AF142" s="31">
        <v>6989</v>
      </c>
      <c r="AG142" s="34">
        <v>6.5867473399492962E-2</v>
      </c>
      <c r="AH142" s="215"/>
      <c r="AI142" s="56"/>
      <c r="AJ142" s="222"/>
      <c r="AK142" s="31"/>
      <c r="AL142" s="222"/>
      <c r="AM142" s="56"/>
      <c r="AN142" s="192"/>
      <c r="AO142" s="71"/>
      <c r="AP142" s="64"/>
      <c r="AQ142" s="72"/>
    </row>
    <row r="143" spans="1:43" x14ac:dyDescent="0.25">
      <c r="B143" s="157"/>
      <c r="C143" s="158"/>
      <c r="D143" s="551"/>
      <c r="E143" s="58"/>
      <c r="F143" s="50"/>
      <c r="G143" s="51"/>
      <c r="H143" s="51"/>
      <c r="I143" s="51"/>
      <c r="J143" s="156"/>
      <c r="K143" s="28" t="s">
        <v>1078</v>
      </c>
      <c r="L143" s="125" t="s">
        <v>450</v>
      </c>
      <c r="M143" s="29">
        <v>12.84489631652832</v>
      </c>
      <c r="N143" s="31">
        <v>19507</v>
      </c>
      <c r="O143" s="32">
        <f>N143/E141</f>
        <v>8.2704089203569836E-2</v>
      </c>
      <c r="P143" s="31">
        <v>10619</v>
      </c>
      <c r="Q143" s="32">
        <f t="shared" si="24"/>
        <v>0.54436868816322348</v>
      </c>
      <c r="R143" s="31">
        <v>21032</v>
      </c>
      <c r="S143" s="32">
        <f>R143/H141</f>
        <v>0.19821500937732667</v>
      </c>
      <c r="T143" s="197"/>
      <c r="U143" s="58"/>
      <c r="V143" s="52"/>
      <c r="W143" s="31"/>
      <c r="X143" s="32"/>
      <c r="Y143" s="56"/>
      <c r="Z143" s="196"/>
      <c r="AA143" s="33" t="s">
        <v>450</v>
      </c>
      <c r="AB143" s="31">
        <v>19507</v>
      </c>
      <c r="AC143" s="34">
        <v>8.2704089203569836E-2</v>
      </c>
      <c r="AD143" s="31">
        <v>10619</v>
      </c>
      <c r="AE143" s="32">
        <f t="shared" si="17"/>
        <v>0.54436868816322348</v>
      </c>
      <c r="AF143" s="31">
        <v>21032</v>
      </c>
      <c r="AG143" s="34">
        <v>0.19821500937732667</v>
      </c>
      <c r="AH143" s="226" t="s">
        <v>450</v>
      </c>
      <c r="AI143" s="56">
        <v>19507</v>
      </c>
      <c r="AJ143" s="222">
        <v>8.2704089203569836E-2</v>
      </c>
      <c r="AK143" s="31">
        <v>10619</v>
      </c>
      <c r="AL143" s="222">
        <f>AK143/G141</f>
        <v>0.11619941785393824</v>
      </c>
      <c r="AM143" s="56">
        <v>21032</v>
      </c>
      <c r="AN143" s="192">
        <v>0.19821500937732667</v>
      </c>
      <c r="AO143" s="71"/>
      <c r="AP143" s="64"/>
      <c r="AQ143" s="72"/>
    </row>
    <row r="144" spans="1:43" x14ac:dyDescent="0.25">
      <c r="B144" s="55" t="s">
        <v>1596</v>
      </c>
      <c r="C144" s="49" t="s">
        <v>658</v>
      </c>
      <c r="D144" s="549">
        <v>758.6761474609375</v>
      </c>
      <c r="E144" s="56">
        <v>103299</v>
      </c>
      <c r="F144" s="54" t="s">
        <v>560</v>
      </c>
      <c r="G144" s="56">
        <v>39011</v>
      </c>
      <c r="H144" s="56">
        <v>37369</v>
      </c>
      <c r="I144" s="150">
        <f>H144-G144</f>
        <v>-1642</v>
      </c>
      <c r="J144" s="151">
        <v>1</v>
      </c>
      <c r="K144" s="28" t="s">
        <v>659</v>
      </c>
      <c r="L144" s="2" t="s">
        <v>439</v>
      </c>
      <c r="M144" s="29">
        <v>9.1063680648803711</v>
      </c>
      <c r="N144" s="119">
        <v>20859</v>
      </c>
      <c r="O144" s="32">
        <f t="shared" ref="O144:O201" si="25">N144/E144</f>
        <v>0.20192838265617286</v>
      </c>
      <c r="P144" s="31">
        <v>4891</v>
      </c>
      <c r="Q144" s="32">
        <f t="shared" si="24"/>
        <v>0.23447912172203844</v>
      </c>
      <c r="R144" s="31">
        <v>10858</v>
      </c>
      <c r="S144" s="32">
        <f t="shared" ref="S144:S201" si="26">R144/H144</f>
        <v>0.29056169552302713</v>
      </c>
      <c r="T144" s="190" t="s">
        <v>439</v>
      </c>
      <c r="U144" s="56">
        <v>20859</v>
      </c>
      <c r="V144" s="191">
        <v>0.20192838265617286</v>
      </c>
      <c r="W144" s="31">
        <v>4891</v>
      </c>
      <c r="X144" s="32">
        <f t="shared" si="15"/>
        <v>0.23447912172203844</v>
      </c>
      <c r="Y144" s="56">
        <v>10858</v>
      </c>
      <c r="Z144" s="192">
        <v>0.29056169552302713</v>
      </c>
      <c r="AA144" s="30"/>
      <c r="AB144" s="5"/>
      <c r="AC144" s="31"/>
      <c r="AD144" s="31"/>
      <c r="AE144" s="32"/>
      <c r="AF144" s="31"/>
      <c r="AG144" s="32"/>
      <c r="AH144" s="190" t="s">
        <v>439</v>
      </c>
      <c r="AI144" s="56">
        <v>20859</v>
      </c>
      <c r="AJ144" s="191">
        <v>0.20192838265617286</v>
      </c>
      <c r="AK144" s="31">
        <v>4891</v>
      </c>
      <c r="AL144" s="222">
        <f t="shared" si="23"/>
        <v>0.12537489426059317</v>
      </c>
      <c r="AM144" s="56">
        <v>10858</v>
      </c>
      <c r="AN144" s="192">
        <v>0.29056169552302713</v>
      </c>
      <c r="AO144" s="71"/>
      <c r="AP144" s="64"/>
      <c r="AQ144" s="72"/>
    </row>
    <row r="145" spans="1:77" x14ac:dyDescent="0.25">
      <c r="B145" s="55" t="s">
        <v>1597</v>
      </c>
      <c r="C145" s="49" t="s">
        <v>1081</v>
      </c>
      <c r="D145" s="549">
        <v>9640.1962890625</v>
      </c>
      <c r="E145" s="56">
        <v>6426214</v>
      </c>
      <c r="F145" s="50" t="s">
        <v>1006</v>
      </c>
      <c r="G145" s="51">
        <v>2787471</v>
      </c>
      <c r="H145" s="51">
        <v>2885405</v>
      </c>
      <c r="I145" s="51">
        <f>H145-G145</f>
        <v>97934</v>
      </c>
      <c r="J145" s="156">
        <v>7</v>
      </c>
      <c r="K145" s="28" t="s">
        <v>1082</v>
      </c>
      <c r="L145" s="2" t="s">
        <v>447</v>
      </c>
      <c r="M145" s="29">
        <v>385.7899169921875</v>
      </c>
      <c r="N145" s="119">
        <v>1197816</v>
      </c>
      <c r="O145" s="32">
        <f t="shared" si="25"/>
        <v>0.18639528655597215</v>
      </c>
      <c r="P145" s="31">
        <v>496969</v>
      </c>
      <c r="Q145" s="32">
        <f t="shared" si="24"/>
        <v>0.41489594395132473</v>
      </c>
      <c r="R145" s="31">
        <v>784209</v>
      </c>
      <c r="S145" s="32">
        <f t="shared" si="26"/>
        <v>0.27178472346169774</v>
      </c>
      <c r="T145" s="190" t="s">
        <v>447</v>
      </c>
      <c r="U145" s="56">
        <v>1197816</v>
      </c>
      <c r="V145" s="52">
        <v>0.18639528655597215</v>
      </c>
      <c r="W145" s="31">
        <v>496969</v>
      </c>
      <c r="X145" s="32">
        <f t="shared" si="15"/>
        <v>0.41489594395132473</v>
      </c>
      <c r="Y145" s="56">
        <v>784209</v>
      </c>
      <c r="Z145" s="196">
        <v>0.27178472346169774</v>
      </c>
      <c r="AA145" s="3"/>
      <c r="AB145" s="5"/>
      <c r="AD145" s="31"/>
      <c r="AE145" s="32"/>
      <c r="AF145" s="31"/>
      <c r="AG145" s="34"/>
      <c r="AH145" s="190" t="s">
        <v>447</v>
      </c>
      <c r="AI145" s="56">
        <v>1197816</v>
      </c>
      <c r="AJ145" s="222">
        <v>0.18639528655597215</v>
      </c>
      <c r="AK145" s="31">
        <v>496969</v>
      </c>
      <c r="AL145" s="222">
        <f t="shared" si="23"/>
        <v>0.17828669787057874</v>
      </c>
      <c r="AM145" s="56">
        <v>784209</v>
      </c>
      <c r="AN145" s="192">
        <v>0.27178472346169774</v>
      </c>
      <c r="AO145" s="71"/>
      <c r="AP145" s="64"/>
      <c r="AQ145" s="72"/>
    </row>
    <row r="146" spans="1:77" x14ac:dyDescent="0.25">
      <c r="B146" s="157"/>
      <c r="C146" s="158"/>
      <c r="D146" s="551"/>
      <c r="E146" s="58"/>
      <c r="F146" s="50"/>
      <c r="G146" s="51"/>
      <c r="H146" s="51"/>
      <c r="I146" s="51"/>
      <c r="J146" s="156"/>
      <c r="K146" s="28" t="s">
        <v>1083</v>
      </c>
      <c r="L146" s="33" t="s">
        <v>446</v>
      </c>
      <c r="M146" s="29">
        <v>299.66665649414062</v>
      </c>
      <c r="N146" s="31">
        <v>741206</v>
      </c>
      <c r="O146" s="32">
        <f>N146/E145</f>
        <v>0.11534100794028956</v>
      </c>
      <c r="P146" s="31">
        <v>277954</v>
      </c>
      <c r="Q146" s="32">
        <f t="shared" si="24"/>
        <v>0.3750023610170452</v>
      </c>
      <c r="R146" s="31">
        <v>334813</v>
      </c>
      <c r="S146" s="32">
        <f>R146/H145</f>
        <v>0.11603674354206775</v>
      </c>
      <c r="T146" s="197"/>
      <c r="U146" s="58"/>
      <c r="V146" s="52"/>
      <c r="W146" s="31"/>
      <c r="X146" s="32"/>
      <c r="Y146" s="56"/>
      <c r="Z146" s="196"/>
      <c r="AA146" s="33" t="s">
        <v>446</v>
      </c>
      <c r="AB146" s="31">
        <v>741206</v>
      </c>
      <c r="AC146" s="34">
        <v>0.11534100794028956</v>
      </c>
      <c r="AD146" s="31">
        <v>277954</v>
      </c>
      <c r="AE146" s="32">
        <f t="shared" ref="AE146:AE207" si="27">AD146/AB146</f>
        <v>0.3750023610170452</v>
      </c>
      <c r="AF146" s="31">
        <v>334813</v>
      </c>
      <c r="AG146" s="34">
        <v>0.11603674354206775</v>
      </c>
      <c r="AH146" s="215"/>
      <c r="AI146" s="56"/>
      <c r="AJ146" s="222"/>
      <c r="AK146" s="31"/>
      <c r="AL146" s="222"/>
      <c r="AM146" s="56"/>
      <c r="AN146" s="192"/>
      <c r="AO146" s="71"/>
      <c r="AP146" s="64"/>
      <c r="AQ146" s="72"/>
    </row>
    <row r="147" spans="1:77" x14ac:dyDescent="0.25">
      <c r="B147" s="157"/>
      <c r="C147" s="158"/>
      <c r="D147" s="551"/>
      <c r="E147" s="58"/>
      <c r="F147" s="50"/>
      <c r="G147" s="51"/>
      <c r="H147" s="51"/>
      <c r="I147" s="51"/>
      <c r="J147" s="156"/>
      <c r="K147" s="28" t="s">
        <v>1084</v>
      </c>
      <c r="L147" s="33" t="s">
        <v>444</v>
      </c>
      <c r="M147" s="29">
        <v>67.75701904296875</v>
      </c>
      <c r="N147" s="31">
        <v>216290</v>
      </c>
      <c r="O147" s="32">
        <f>N147/E145</f>
        <v>3.3657453673344835E-2</v>
      </c>
      <c r="P147" s="31">
        <v>92231</v>
      </c>
      <c r="Q147" s="32">
        <f t="shared" si="24"/>
        <v>0.42642285819963938</v>
      </c>
      <c r="R147" s="31">
        <v>192510</v>
      </c>
      <c r="S147" s="32">
        <f>R147/H145</f>
        <v>6.6718536912495824E-2</v>
      </c>
      <c r="T147" s="197"/>
      <c r="U147" s="58"/>
      <c r="V147" s="52"/>
      <c r="W147" s="31"/>
      <c r="X147" s="32"/>
      <c r="Y147" s="56"/>
      <c r="Z147" s="196"/>
      <c r="AA147" s="33" t="s">
        <v>444</v>
      </c>
      <c r="AB147" s="31">
        <v>216290</v>
      </c>
      <c r="AC147" s="34">
        <v>3.3657453673344835E-2</v>
      </c>
      <c r="AD147" s="31">
        <v>92231</v>
      </c>
      <c r="AE147" s="32">
        <f t="shared" si="27"/>
        <v>0.42642285819963938</v>
      </c>
      <c r="AF147" s="31">
        <v>192510</v>
      </c>
      <c r="AG147" s="34">
        <v>6.6718536912495824E-2</v>
      </c>
      <c r="AH147" s="215"/>
      <c r="AI147" s="56"/>
      <c r="AJ147" s="222"/>
      <c r="AK147" s="31"/>
      <c r="AL147" s="222"/>
      <c r="AM147" s="56"/>
      <c r="AN147" s="192"/>
      <c r="AO147" s="71"/>
      <c r="AP147" s="64"/>
      <c r="AQ147" s="72"/>
    </row>
    <row r="148" spans="1:77" x14ac:dyDescent="0.25">
      <c r="B148" s="157"/>
      <c r="C148" s="158"/>
      <c r="D148" s="551"/>
      <c r="E148" s="58"/>
      <c r="F148" s="50"/>
      <c r="G148" s="51"/>
      <c r="H148" s="51"/>
      <c r="I148" s="51"/>
      <c r="J148" s="156"/>
      <c r="K148" s="28" t="s">
        <v>1085</v>
      </c>
      <c r="L148" s="33" t="s">
        <v>443</v>
      </c>
      <c r="M148" s="29">
        <v>72.035537719726563</v>
      </c>
      <c r="N148" s="31">
        <v>259841</v>
      </c>
      <c r="O148" s="32">
        <f>N148/E145</f>
        <v>4.0434538905800524E-2</v>
      </c>
      <c r="P148" s="31">
        <v>141779</v>
      </c>
      <c r="Q148" s="32">
        <f t="shared" si="24"/>
        <v>0.54563752448612801</v>
      </c>
      <c r="R148" s="31">
        <v>154845</v>
      </c>
      <c r="S148" s="32">
        <f>R148/H145</f>
        <v>5.3664910125268375E-2</v>
      </c>
      <c r="T148" s="197"/>
      <c r="U148" s="58"/>
      <c r="V148" s="52"/>
      <c r="W148" s="31"/>
      <c r="X148" s="32"/>
      <c r="Y148" s="56"/>
      <c r="Z148" s="196"/>
      <c r="AA148" s="33" t="s">
        <v>443</v>
      </c>
      <c r="AB148" s="31">
        <v>259841</v>
      </c>
      <c r="AC148" s="34">
        <v>4.0434538905800524E-2</v>
      </c>
      <c r="AD148" s="31">
        <v>141779</v>
      </c>
      <c r="AE148" s="32">
        <f t="shared" si="27"/>
        <v>0.54563752448612801</v>
      </c>
      <c r="AF148" s="31">
        <v>154845</v>
      </c>
      <c r="AG148" s="34">
        <v>5.3664910125268375E-2</v>
      </c>
      <c r="AH148" s="215"/>
      <c r="AI148" s="56"/>
      <c r="AJ148" s="222"/>
      <c r="AK148" s="31"/>
      <c r="AL148" s="222"/>
      <c r="AM148" s="56"/>
      <c r="AN148" s="192"/>
      <c r="AO148" s="71"/>
      <c r="AP148" s="64"/>
      <c r="AQ148" s="72"/>
    </row>
    <row r="149" spans="1:77" x14ac:dyDescent="0.25">
      <c r="B149" s="157"/>
      <c r="C149" s="158"/>
      <c r="D149" s="551"/>
      <c r="E149" s="58"/>
      <c r="F149" s="50"/>
      <c r="G149" s="51"/>
      <c r="H149" s="51"/>
      <c r="I149" s="51"/>
      <c r="J149" s="156"/>
      <c r="K149" s="28" t="s">
        <v>1086</v>
      </c>
      <c r="L149" s="33" t="s">
        <v>152</v>
      </c>
      <c r="M149" s="29">
        <v>98.812332153320313</v>
      </c>
      <c r="N149" s="31">
        <v>365438</v>
      </c>
      <c r="O149" s="32">
        <f>N149/E145</f>
        <v>5.6866764785610938E-2</v>
      </c>
      <c r="P149" s="31">
        <v>165848</v>
      </c>
      <c r="Q149" s="32">
        <f t="shared" si="24"/>
        <v>0.45383348201336476</v>
      </c>
      <c r="R149" s="31">
        <v>144898</v>
      </c>
      <c r="S149" s="32">
        <f>R149/H145</f>
        <v>5.0217560446453792E-2</v>
      </c>
      <c r="T149" s="197"/>
      <c r="U149" s="58"/>
      <c r="V149" s="52"/>
      <c r="W149" s="31"/>
      <c r="X149" s="32"/>
      <c r="Y149" s="56"/>
      <c r="Z149" s="196"/>
      <c r="AA149" s="33" t="s">
        <v>152</v>
      </c>
      <c r="AB149" s="31">
        <v>365438</v>
      </c>
      <c r="AC149" s="34">
        <v>5.6866764785610938E-2</v>
      </c>
      <c r="AD149" s="31">
        <v>165848</v>
      </c>
      <c r="AE149" s="32">
        <f t="shared" si="27"/>
        <v>0.45383348201336476</v>
      </c>
      <c r="AF149" s="31">
        <v>144898</v>
      </c>
      <c r="AG149" s="34">
        <v>5.0217560446453792E-2</v>
      </c>
      <c r="AH149" s="215"/>
      <c r="AI149" s="56"/>
      <c r="AJ149" s="222"/>
      <c r="AK149" s="31"/>
      <c r="AL149" s="222"/>
      <c r="AM149" s="56"/>
      <c r="AN149" s="192"/>
      <c r="AO149" s="71"/>
      <c r="AP149" s="64"/>
      <c r="AQ149" s="72"/>
    </row>
    <row r="150" spans="1:77" x14ac:dyDescent="0.25">
      <c r="B150" s="157"/>
      <c r="C150" s="158"/>
      <c r="D150" s="551"/>
      <c r="E150" s="58"/>
      <c r="F150" s="50"/>
      <c r="G150" s="51"/>
      <c r="H150" s="51"/>
      <c r="I150" s="51"/>
      <c r="J150" s="156"/>
      <c r="K150" s="28" t="s">
        <v>1598</v>
      </c>
      <c r="L150" s="33" t="s">
        <v>440</v>
      </c>
      <c r="M150" s="29">
        <v>62.32</v>
      </c>
      <c r="N150" s="31">
        <v>113383</v>
      </c>
      <c r="O150" s="32">
        <f>N150/E145</f>
        <v>1.7643825742497839E-2</v>
      </c>
      <c r="P150" s="31">
        <v>40297</v>
      </c>
      <c r="Q150" s="32">
        <f t="shared" si="24"/>
        <v>0.35540601324713583</v>
      </c>
      <c r="R150" s="31">
        <v>49302</v>
      </c>
      <c r="S150" s="32">
        <f>R150/H145</f>
        <v>1.708668280536008E-2</v>
      </c>
      <c r="T150" s="197"/>
      <c r="U150" s="58"/>
      <c r="V150" s="52"/>
      <c r="W150" s="31"/>
      <c r="X150" s="32"/>
      <c r="Y150" s="56"/>
      <c r="Z150" s="196"/>
      <c r="AA150" s="33" t="s">
        <v>440</v>
      </c>
      <c r="AB150" s="31">
        <v>113383</v>
      </c>
      <c r="AC150" s="34">
        <v>1.7643825742497839E-2</v>
      </c>
      <c r="AD150" s="31">
        <v>40297</v>
      </c>
      <c r="AE150" s="32">
        <f t="shared" si="27"/>
        <v>0.35540601324713583</v>
      </c>
      <c r="AF150" s="31">
        <v>49302</v>
      </c>
      <c r="AG150" s="34">
        <v>1.708668280536008E-2</v>
      </c>
      <c r="AH150" s="215"/>
      <c r="AI150" s="56"/>
      <c r="AJ150" s="222"/>
      <c r="AK150" s="31"/>
      <c r="AL150" s="222"/>
      <c r="AM150" s="56"/>
      <c r="AN150" s="192"/>
      <c r="AO150" s="71"/>
      <c r="AP150" s="64"/>
      <c r="AQ150" s="72"/>
    </row>
    <row r="151" spans="1:77" x14ac:dyDescent="0.25">
      <c r="B151" s="157"/>
      <c r="C151" s="158"/>
      <c r="D151" s="551"/>
      <c r="E151" s="58"/>
      <c r="F151" s="50"/>
      <c r="G151" s="51"/>
      <c r="H151" s="51"/>
      <c r="I151" s="51"/>
      <c r="J151" s="156"/>
      <c r="K151" s="28" t="s">
        <v>1599</v>
      </c>
      <c r="L151" s="33" t="s">
        <v>438</v>
      </c>
      <c r="M151" s="29">
        <v>28.6</v>
      </c>
      <c r="N151" s="31">
        <v>99223</v>
      </c>
      <c r="O151" s="32">
        <f>N151/E145</f>
        <v>1.5440351037173677E-2</v>
      </c>
      <c r="P151" s="31">
        <v>45898</v>
      </c>
      <c r="Q151" s="32">
        <f t="shared" si="24"/>
        <v>0.46257420154601253</v>
      </c>
      <c r="R151" s="31">
        <v>94814</v>
      </c>
      <c r="S151" s="32">
        <f>R151/H145</f>
        <v>3.285985849473471E-2</v>
      </c>
      <c r="T151" s="197"/>
      <c r="U151" s="58"/>
      <c r="V151" s="52"/>
      <c r="W151" s="31"/>
      <c r="X151" s="32"/>
      <c r="Y151" s="56"/>
      <c r="Z151" s="196"/>
      <c r="AA151" s="33" t="s">
        <v>438</v>
      </c>
      <c r="AB151" s="31">
        <v>99223</v>
      </c>
      <c r="AC151" s="34">
        <v>1.5440351037173677E-2</v>
      </c>
      <c r="AD151" s="31">
        <v>45898</v>
      </c>
      <c r="AE151" s="32">
        <f t="shared" si="27"/>
        <v>0.46257420154601253</v>
      </c>
      <c r="AF151" s="31">
        <v>94814</v>
      </c>
      <c r="AG151" s="34">
        <v>3.285985849473471E-2</v>
      </c>
      <c r="AH151" s="215"/>
      <c r="AI151" s="56"/>
      <c r="AJ151" s="222"/>
      <c r="AK151" s="31"/>
      <c r="AL151" s="222"/>
      <c r="AM151" s="56"/>
      <c r="AN151" s="192"/>
      <c r="AO151" s="71"/>
      <c r="AP151" s="64"/>
      <c r="AQ151" s="72"/>
    </row>
    <row r="152" spans="1:77" x14ac:dyDescent="0.25">
      <c r="B152" s="55" t="s">
        <v>1600</v>
      </c>
      <c r="C152" s="49" t="s">
        <v>660</v>
      </c>
      <c r="D152" s="549">
        <v>638.11279296875</v>
      </c>
      <c r="E152" s="56">
        <v>142227</v>
      </c>
      <c r="F152" s="54" t="s">
        <v>560</v>
      </c>
      <c r="G152" s="56">
        <v>55148</v>
      </c>
      <c r="H152" s="56">
        <v>65092</v>
      </c>
      <c r="I152" s="150">
        <f>H152-G152</f>
        <v>9944</v>
      </c>
      <c r="J152" s="151">
        <v>1</v>
      </c>
      <c r="K152" s="28" t="s">
        <v>661</v>
      </c>
      <c r="L152" s="2" t="s">
        <v>436</v>
      </c>
      <c r="M152" s="29">
        <v>19.874422073364258</v>
      </c>
      <c r="N152" s="119">
        <v>33128</v>
      </c>
      <c r="O152" s="32">
        <f t="shared" si="25"/>
        <v>0.23292342522868373</v>
      </c>
      <c r="P152" s="31">
        <v>6085</v>
      </c>
      <c r="Q152" s="32">
        <f t="shared" si="24"/>
        <v>0.18368147790388795</v>
      </c>
      <c r="R152" s="31">
        <v>19568</v>
      </c>
      <c r="S152" s="32">
        <f t="shared" si="26"/>
        <v>0.30062065998893872</v>
      </c>
      <c r="T152" s="190" t="s">
        <v>436</v>
      </c>
      <c r="U152" s="56">
        <v>33128</v>
      </c>
      <c r="V152" s="191">
        <v>0.23292342522868373</v>
      </c>
      <c r="W152" s="31">
        <v>6085</v>
      </c>
      <c r="X152" s="32">
        <f t="shared" ref="X152:X208" si="28">W152/U152</f>
        <v>0.18368147790388795</v>
      </c>
      <c r="Y152" s="56">
        <v>19568</v>
      </c>
      <c r="Z152" s="192">
        <v>0.30062065998893872</v>
      </c>
      <c r="AA152" s="30"/>
      <c r="AB152" s="4"/>
      <c r="AC152" s="31"/>
      <c r="AD152" s="31"/>
      <c r="AE152" s="32"/>
      <c r="AF152" s="31"/>
      <c r="AG152" s="32"/>
      <c r="AH152" s="190" t="s">
        <v>436</v>
      </c>
      <c r="AI152" s="56">
        <v>33128</v>
      </c>
      <c r="AJ152" s="191">
        <v>0.23292342522868373</v>
      </c>
      <c r="AK152" s="31">
        <v>6085</v>
      </c>
      <c r="AL152" s="222">
        <f t="shared" si="23"/>
        <v>0.11033945020671647</v>
      </c>
      <c r="AM152" s="56">
        <v>19568</v>
      </c>
      <c r="AN152" s="192">
        <v>0.30062065998893872</v>
      </c>
    </row>
    <row r="153" spans="1:77" x14ac:dyDescent="0.25">
      <c r="B153" s="55" t="s">
        <v>1601</v>
      </c>
      <c r="C153" s="49" t="s">
        <v>662</v>
      </c>
      <c r="D153" s="549">
        <v>900.53228759765625</v>
      </c>
      <c r="E153" s="56">
        <v>81625</v>
      </c>
      <c r="F153" s="54" t="s">
        <v>576</v>
      </c>
      <c r="G153" s="56">
        <v>32974</v>
      </c>
      <c r="H153" s="56">
        <v>27428</v>
      </c>
      <c r="I153" s="150">
        <f>H153-G153</f>
        <v>-5546</v>
      </c>
      <c r="J153" s="151">
        <v>1</v>
      </c>
      <c r="K153" s="28" t="s">
        <v>663</v>
      </c>
      <c r="L153" s="2" t="s">
        <v>432</v>
      </c>
      <c r="M153" s="29">
        <v>17.201622009277344</v>
      </c>
      <c r="N153" s="119">
        <v>33027</v>
      </c>
      <c r="O153" s="32">
        <f t="shared" si="25"/>
        <v>0.40461868300153142</v>
      </c>
      <c r="P153" s="31">
        <v>4467</v>
      </c>
      <c r="Q153" s="32">
        <f t="shared" si="24"/>
        <v>0.13525297483876828</v>
      </c>
      <c r="R153" s="31">
        <v>6281</v>
      </c>
      <c r="S153" s="32">
        <f t="shared" si="26"/>
        <v>0.22899956249088524</v>
      </c>
      <c r="T153" s="190" t="s">
        <v>432</v>
      </c>
      <c r="U153" s="56">
        <v>33027</v>
      </c>
      <c r="V153" s="191">
        <v>0.40461868300153142</v>
      </c>
      <c r="W153" s="31">
        <v>4467</v>
      </c>
      <c r="X153" s="32">
        <f t="shared" si="28"/>
        <v>0.13525297483876828</v>
      </c>
      <c r="Y153" s="56">
        <v>6281</v>
      </c>
      <c r="Z153" s="192">
        <v>0.22899956249088524</v>
      </c>
      <c r="AA153" s="30"/>
      <c r="AB153" s="5"/>
      <c r="AC153" s="31"/>
      <c r="AD153" s="31"/>
      <c r="AE153" s="32"/>
      <c r="AF153" s="31"/>
      <c r="AG153" s="32"/>
      <c r="AH153" s="190" t="s">
        <v>432</v>
      </c>
      <c r="AI153" s="56">
        <v>33027</v>
      </c>
      <c r="AJ153" s="191">
        <v>0.40461868300153142</v>
      </c>
      <c r="AK153" s="31">
        <v>4467</v>
      </c>
      <c r="AL153" s="222">
        <f t="shared" si="23"/>
        <v>0.13547037059501427</v>
      </c>
      <c r="AM153" s="56">
        <v>6281</v>
      </c>
      <c r="AN153" s="192">
        <v>0.22899956249088524</v>
      </c>
    </row>
    <row r="154" spans="1:77" s="83" customFormat="1" x14ac:dyDescent="0.25">
      <c r="A154" s="335"/>
      <c r="B154" s="152" t="s">
        <v>1602</v>
      </c>
      <c r="C154" s="153" t="s">
        <v>1603</v>
      </c>
      <c r="D154" s="550">
        <v>1643.270263671875</v>
      </c>
      <c r="E154" s="174">
        <v>182265</v>
      </c>
      <c r="F154" s="173" t="s">
        <v>560</v>
      </c>
      <c r="G154" s="174">
        <v>69285</v>
      </c>
      <c r="H154" s="174">
        <v>57102</v>
      </c>
      <c r="I154" s="175">
        <f>H154-G154</f>
        <v>-12183</v>
      </c>
      <c r="J154" s="176">
        <v>3</v>
      </c>
      <c r="K154" s="85" t="s">
        <v>1604</v>
      </c>
      <c r="L154" s="77" t="s">
        <v>1605</v>
      </c>
      <c r="M154" s="81">
        <v>13.572717939303665</v>
      </c>
      <c r="N154" s="120">
        <v>21570</v>
      </c>
      <c r="O154" s="87">
        <f t="shared" si="25"/>
        <v>0.11834416920418073</v>
      </c>
      <c r="P154" s="86">
        <v>8558</v>
      </c>
      <c r="Q154" s="87">
        <f t="shared" si="24"/>
        <v>0.39675475197032917</v>
      </c>
      <c r="R154" s="86">
        <v>9075</v>
      </c>
      <c r="S154" s="87">
        <f t="shared" si="26"/>
        <v>0.15892613218451193</v>
      </c>
      <c r="T154" s="193" t="s">
        <v>1605</v>
      </c>
      <c r="U154" s="174">
        <v>21570</v>
      </c>
      <c r="V154" s="209">
        <v>0.11834416920418073</v>
      </c>
      <c r="W154" s="86">
        <v>8558</v>
      </c>
      <c r="X154" s="87">
        <f t="shared" si="28"/>
        <v>0.39675475197032917</v>
      </c>
      <c r="Y154" s="174">
        <v>9075</v>
      </c>
      <c r="Z154" s="210">
        <v>0.15892613218451193</v>
      </c>
      <c r="AA154" s="88"/>
      <c r="AB154" s="79"/>
      <c r="AC154" s="86"/>
      <c r="AD154" s="86"/>
      <c r="AE154" s="87"/>
      <c r="AF154" s="86"/>
      <c r="AG154" s="87"/>
      <c r="AH154" s="193" t="s">
        <v>1605</v>
      </c>
      <c r="AI154" s="174">
        <v>21570</v>
      </c>
      <c r="AJ154" s="209">
        <v>0.11834416920418073</v>
      </c>
      <c r="AK154" s="86">
        <v>8558</v>
      </c>
      <c r="AL154" s="224">
        <f t="shared" si="23"/>
        <v>0.12351879916287797</v>
      </c>
      <c r="AM154" s="174">
        <v>9075</v>
      </c>
      <c r="AN154" s="210">
        <v>0.15892613218451193</v>
      </c>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row>
    <row r="155" spans="1:77" s="83" customFormat="1" x14ac:dyDescent="0.25">
      <c r="A155" s="335"/>
      <c r="B155" s="172"/>
      <c r="C155" s="171"/>
      <c r="D155" s="198"/>
      <c r="E155" s="154"/>
      <c r="F155" s="173"/>
      <c r="G155" s="174"/>
      <c r="H155" s="174"/>
      <c r="I155" s="175"/>
      <c r="J155" s="176"/>
      <c r="K155" s="85" t="s">
        <v>1606</v>
      </c>
      <c r="L155" s="78" t="s">
        <v>1607</v>
      </c>
      <c r="M155" s="81">
        <v>11.020798996018172</v>
      </c>
      <c r="N155" s="86">
        <v>15326</v>
      </c>
      <c r="O155" s="87">
        <f>N155/E154</f>
        <v>8.4086357775766049E-2</v>
      </c>
      <c r="P155" s="86">
        <v>1722</v>
      </c>
      <c r="Q155" s="87">
        <f t="shared" si="24"/>
        <v>0.11235808430118753</v>
      </c>
      <c r="R155" s="86">
        <v>2760</v>
      </c>
      <c r="S155" s="87">
        <f>R155/H154</f>
        <v>4.833455920983503E-2</v>
      </c>
      <c r="T155" s="212"/>
      <c r="U155" s="198"/>
      <c r="V155" s="198"/>
      <c r="W155" s="86"/>
      <c r="X155" s="87"/>
      <c r="Y155" s="174"/>
      <c r="Z155" s="195"/>
      <c r="AA155" s="78" t="s">
        <v>1607</v>
      </c>
      <c r="AB155" s="86">
        <v>15326</v>
      </c>
      <c r="AC155" s="87">
        <v>8.4086357775766049E-2</v>
      </c>
      <c r="AD155" s="86">
        <v>1722</v>
      </c>
      <c r="AE155" s="87">
        <f t="shared" si="27"/>
        <v>0.11235808430118753</v>
      </c>
      <c r="AF155" s="86">
        <v>2760</v>
      </c>
      <c r="AG155" s="82">
        <v>4.833455920983503E-2</v>
      </c>
      <c r="AH155" s="223"/>
      <c r="AI155" s="174"/>
      <c r="AJ155" s="209"/>
      <c r="AK155" s="86"/>
      <c r="AL155" s="224"/>
      <c r="AM155" s="174"/>
      <c r="AN155" s="210"/>
      <c r="AO155" s="71"/>
      <c r="AP155" s="64"/>
      <c r="AQ155" s="72"/>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row>
    <row r="156" spans="1:77" s="83" customFormat="1" x14ac:dyDescent="0.25">
      <c r="A156" s="335"/>
      <c r="B156" s="172"/>
      <c r="C156" s="171"/>
      <c r="D156" s="198"/>
      <c r="E156" s="154"/>
      <c r="F156" s="173"/>
      <c r="G156" s="174"/>
      <c r="H156" s="174"/>
      <c r="I156" s="175"/>
      <c r="J156" s="176"/>
      <c r="K156" s="85" t="s">
        <v>1608</v>
      </c>
      <c r="L156" s="78" t="s">
        <v>1609</v>
      </c>
      <c r="M156" s="81">
        <v>14.370518647795265</v>
      </c>
      <c r="N156" s="86">
        <v>14618</v>
      </c>
      <c r="O156" s="87">
        <f>N156/E154</f>
        <v>8.0201903821359014E-2</v>
      </c>
      <c r="P156" s="86">
        <v>2388</v>
      </c>
      <c r="Q156" s="87">
        <f t="shared" si="24"/>
        <v>0.1633602407990149</v>
      </c>
      <c r="R156" s="86">
        <v>3758</v>
      </c>
      <c r="S156" s="87">
        <f>R156/H154</f>
        <v>6.5812055619768134E-2</v>
      </c>
      <c r="T156" s="212"/>
      <c r="U156" s="198"/>
      <c r="V156" s="198"/>
      <c r="W156" s="86"/>
      <c r="X156" s="87"/>
      <c r="Y156" s="174"/>
      <c r="Z156" s="195"/>
      <c r="AA156" s="78" t="s">
        <v>1609</v>
      </c>
      <c r="AB156" s="86">
        <v>14618</v>
      </c>
      <c r="AC156" s="87">
        <v>8.0201903821359014E-2</v>
      </c>
      <c r="AD156" s="86">
        <v>2388</v>
      </c>
      <c r="AE156" s="87">
        <f t="shared" si="27"/>
        <v>0.1633602407990149</v>
      </c>
      <c r="AF156" s="86">
        <v>3758</v>
      </c>
      <c r="AG156" s="82">
        <v>6.5812055619768134E-2</v>
      </c>
      <c r="AH156" s="223"/>
      <c r="AI156" s="174"/>
      <c r="AJ156" s="209"/>
      <c r="AK156" s="86"/>
      <c r="AL156" s="224"/>
      <c r="AM156" s="174"/>
      <c r="AN156" s="210"/>
      <c r="AO156" s="71"/>
      <c r="AP156" s="64"/>
      <c r="AQ156" s="72"/>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row>
    <row r="157" spans="1:77" s="83" customFormat="1" x14ac:dyDescent="0.25">
      <c r="A157" s="335"/>
      <c r="B157" s="55" t="s">
        <v>1610</v>
      </c>
      <c r="C157" s="49" t="s">
        <v>1087</v>
      </c>
      <c r="D157" s="549">
        <v>2310.189208984375</v>
      </c>
      <c r="E157" s="56">
        <v>379690</v>
      </c>
      <c r="F157" s="50" t="s">
        <v>579</v>
      </c>
      <c r="G157" s="51">
        <v>168173</v>
      </c>
      <c r="H157" s="51">
        <v>169230</v>
      </c>
      <c r="I157" s="51">
        <f>H157-G157</f>
        <v>1057</v>
      </c>
      <c r="J157" s="156">
        <v>3</v>
      </c>
      <c r="K157" s="28" t="s">
        <v>1088</v>
      </c>
      <c r="L157" s="2" t="s">
        <v>437</v>
      </c>
      <c r="M157" s="29">
        <v>64.920211791992188</v>
      </c>
      <c r="N157" s="119">
        <v>99685</v>
      </c>
      <c r="O157" s="32">
        <f t="shared" si="25"/>
        <v>0.26254312728805079</v>
      </c>
      <c r="P157" s="31">
        <v>43456</v>
      </c>
      <c r="Q157" s="32">
        <f t="shared" si="24"/>
        <v>0.43593318954707327</v>
      </c>
      <c r="R157" s="31">
        <v>58249</v>
      </c>
      <c r="S157" s="32">
        <f t="shared" si="26"/>
        <v>0.34420020091000414</v>
      </c>
      <c r="T157" s="190" t="s">
        <v>437</v>
      </c>
      <c r="U157" s="56">
        <v>99685</v>
      </c>
      <c r="V157" s="52">
        <v>0.26254312728805079</v>
      </c>
      <c r="W157" s="31">
        <v>43456</v>
      </c>
      <c r="X157" s="32">
        <f t="shared" si="28"/>
        <v>0.43593318954707327</v>
      </c>
      <c r="Y157" s="56">
        <v>58249</v>
      </c>
      <c r="Z157" s="196">
        <v>0.34420020091000414</v>
      </c>
      <c r="AA157" s="3"/>
      <c r="AB157" s="5"/>
      <c r="AC157" s="34"/>
      <c r="AD157" s="31"/>
      <c r="AE157" s="32"/>
      <c r="AF157" s="31"/>
      <c r="AG157" s="34"/>
      <c r="AH157" s="190" t="s">
        <v>437</v>
      </c>
      <c r="AI157" s="56">
        <v>99685</v>
      </c>
      <c r="AJ157" s="222">
        <v>0.26254312728805079</v>
      </c>
      <c r="AK157" s="31">
        <v>43456</v>
      </c>
      <c r="AL157" s="222">
        <f t="shared" si="23"/>
        <v>0.25840057559774754</v>
      </c>
      <c r="AM157" s="56">
        <v>58249</v>
      </c>
      <c r="AN157" s="192">
        <v>0.34420020091000414</v>
      </c>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row>
    <row r="158" spans="1:77" x14ac:dyDescent="0.25">
      <c r="B158" s="157"/>
      <c r="C158" s="158"/>
      <c r="D158" s="551"/>
      <c r="E158" s="58"/>
      <c r="F158" s="50"/>
      <c r="G158" s="51"/>
      <c r="H158" s="51"/>
      <c r="I158" s="51"/>
      <c r="J158" s="156"/>
      <c r="K158" s="28" t="s">
        <v>1090</v>
      </c>
      <c r="L158" s="33" t="s">
        <v>434</v>
      </c>
      <c r="M158" s="29">
        <v>15.798623085021973</v>
      </c>
      <c r="N158" s="31">
        <v>39018</v>
      </c>
      <c r="O158" s="32">
        <f>N158/E157</f>
        <v>0.10276278016276436</v>
      </c>
      <c r="P158" s="31">
        <v>14375</v>
      </c>
      <c r="Q158" s="32">
        <f t="shared" si="24"/>
        <v>0.36841970372648519</v>
      </c>
      <c r="R158" s="31">
        <v>14069</v>
      </c>
      <c r="S158" s="32">
        <f>R158/H157</f>
        <v>8.3135377888081313E-2</v>
      </c>
      <c r="T158" s="197"/>
      <c r="U158" s="58"/>
      <c r="V158" s="52"/>
      <c r="W158" s="31"/>
      <c r="X158" s="32"/>
      <c r="Y158" s="56"/>
      <c r="Z158" s="196"/>
      <c r="AA158" s="33" t="s">
        <v>434</v>
      </c>
      <c r="AB158" s="31">
        <v>39018</v>
      </c>
      <c r="AC158" s="34">
        <v>0.10276278016276436</v>
      </c>
      <c r="AD158" s="31">
        <v>14375</v>
      </c>
      <c r="AE158" s="32">
        <f t="shared" si="27"/>
        <v>0.36841970372648519</v>
      </c>
      <c r="AF158" s="31">
        <v>14069</v>
      </c>
      <c r="AG158" s="34">
        <v>8.3135377888081313E-2</v>
      </c>
      <c r="AH158" s="215"/>
      <c r="AI158" s="56"/>
      <c r="AJ158" s="222"/>
      <c r="AK158" s="31"/>
      <c r="AL158" s="222"/>
      <c r="AM158" s="56"/>
      <c r="AN158" s="192"/>
    </row>
    <row r="159" spans="1:77" x14ac:dyDescent="0.25">
      <c r="B159" s="157"/>
      <c r="C159" s="158"/>
      <c r="D159" s="551"/>
      <c r="E159" s="58"/>
      <c r="F159" s="50"/>
      <c r="G159" s="51"/>
      <c r="H159" s="51"/>
      <c r="I159" s="51"/>
      <c r="J159" s="156"/>
      <c r="K159" s="28" t="s">
        <v>1089</v>
      </c>
      <c r="L159" s="33" t="s">
        <v>435</v>
      </c>
      <c r="M159" s="29">
        <v>17.12274169921875</v>
      </c>
      <c r="N159" s="31">
        <v>43483</v>
      </c>
      <c r="O159" s="32">
        <f>N159/E157</f>
        <v>0.11452237351523611</v>
      </c>
      <c r="P159" s="31">
        <v>18941</v>
      </c>
      <c r="Q159" s="32">
        <f t="shared" si="24"/>
        <v>0.43559552008831037</v>
      </c>
      <c r="R159" s="31">
        <v>16287</v>
      </c>
      <c r="S159" s="32">
        <f>R159/H157</f>
        <v>9.62418010990959E-2</v>
      </c>
      <c r="T159" s="197"/>
      <c r="U159" s="58"/>
      <c r="V159" s="52"/>
      <c r="W159" s="31"/>
      <c r="X159" s="32"/>
      <c r="Y159" s="56"/>
      <c r="Z159" s="196"/>
      <c r="AA159" s="33" t="s">
        <v>435</v>
      </c>
      <c r="AB159" s="31">
        <v>43483</v>
      </c>
      <c r="AC159" s="34">
        <v>0.11452237351523611</v>
      </c>
      <c r="AD159" s="31">
        <v>18941</v>
      </c>
      <c r="AE159" s="32">
        <f t="shared" si="27"/>
        <v>0.43559552008831037</v>
      </c>
      <c r="AF159" s="31">
        <v>16287</v>
      </c>
      <c r="AG159" s="34">
        <v>9.62418010990959E-2</v>
      </c>
      <c r="AH159" s="215"/>
      <c r="AI159" s="56"/>
      <c r="AJ159" s="222"/>
      <c r="AK159" s="31"/>
      <c r="AL159" s="222"/>
      <c r="AM159" s="56"/>
      <c r="AN159" s="192"/>
    </row>
    <row r="160" spans="1:77" x14ac:dyDescent="0.25">
      <c r="B160" s="55" t="s">
        <v>1611</v>
      </c>
      <c r="C160" s="49" t="s">
        <v>664</v>
      </c>
      <c r="D160" s="549">
        <v>1289.1290283203125</v>
      </c>
      <c r="E160" s="56">
        <v>799232</v>
      </c>
      <c r="F160" s="54" t="s">
        <v>563</v>
      </c>
      <c r="G160" s="56">
        <v>306901</v>
      </c>
      <c r="H160" s="56">
        <v>320621</v>
      </c>
      <c r="I160" s="150">
        <f>H160-G160</f>
        <v>13720</v>
      </c>
      <c r="J160" s="151">
        <v>1</v>
      </c>
      <c r="K160" s="28" t="s">
        <v>665</v>
      </c>
      <c r="L160" s="42" t="s">
        <v>429</v>
      </c>
      <c r="M160" s="29">
        <v>56.568798065185547</v>
      </c>
      <c r="N160" s="119">
        <v>141527</v>
      </c>
      <c r="O160" s="32">
        <f t="shared" si="25"/>
        <v>0.17707874559577194</v>
      </c>
      <c r="P160" s="31">
        <v>46817</v>
      </c>
      <c r="Q160" s="32">
        <f t="shared" si="24"/>
        <v>0.33079907014209303</v>
      </c>
      <c r="R160" s="31">
        <v>79325</v>
      </c>
      <c r="S160" s="32">
        <f t="shared" si="26"/>
        <v>0.24741049401006174</v>
      </c>
      <c r="T160" s="211" t="s">
        <v>429</v>
      </c>
      <c r="U160" s="56">
        <v>141527</v>
      </c>
      <c r="V160" s="191">
        <v>0.17707874559577194</v>
      </c>
      <c r="W160" s="31">
        <v>46817</v>
      </c>
      <c r="X160" s="32">
        <f t="shared" si="28"/>
        <v>0.33079907014209303</v>
      </c>
      <c r="Y160" s="56">
        <v>79325</v>
      </c>
      <c r="Z160" s="192">
        <v>0.24741049401006174</v>
      </c>
      <c r="AA160" s="30"/>
      <c r="AB160" s="5"/>
      <c r="AC160" s="31"/>
      <c r="AD160" s="31"/>
      <c r="AE160" s="32"/>
      <c r="AF160" s="31"/>
      <c r="AG160" s="32"/>
      <c r="AH160" s="211" t="s">
        <v>429</v>
      </c>
      <c r="AI160" s="56">
        <v>141527</v>
      </c>
      <c r="AJ160" s="191">
        <v>0.17707874559577194</v>
      </c>
      <c r="AK160" s="31">
        <v>46817</v>
      </c>
      <c r="AL160" s="222">
        <f t="shared" si="23"/>
        <v>0.15254756419822679</v>
      </c>
      <c r="AM160" s="56">
        <v>79325</v>
      </c>
      <c r="AN160" s="192">
        <v>0.24741049401006174</v>
      </c>
      <c r="AO160" s="71"/>
      <c r="AP160" s="64"/>
      <c r="AQ160" s="72"/>
    </row>
    <row r="161" spans="1:43" x14ac:dyDescent="0.25">
      <c r="B161" s="55" t="s">
        <v>1612</v>
      </c>
      <c r="C161" s="49" t="s">
        <v>666</v>
      </c>
      <c r="D161" s="549">
        <v>1316.47900390625</v>
      </c>
      <c r="E161" s="56">
        <v>153829</v>
      </c>
      <c r="F161" s="54" t="s">
        <v>560</v>
      </c>
      <c r="G161" s="56">
        <v>59410</v>
      </c>
      <c r="H161" s="56">
        <v>53620</v>
      </c>
      <c r="I161" s="150">
        <f>H161-G161</f>
        <v>-5790</v>
      </c>
      <c r="J161" s="151">
        <v>1</v>
      </c>
      <c r="K161" s="28" t="s">
        <v>667</v>
      </c>
      <c r="L161" s="2" t="s">
        <v>423</v>
      </c>
      <c r="M161" s="29">
        <v>59.853652954101562</v>
      </c>
      <c r="N161" s="119">
        <v>55683</v>
      </c>
      <c r="O161" s="32">
        <f t="shared" si="25"/>
        <v>0.36197986075447414</v>
      </c>
      <c r="P161" s="31">
        <v>20603</v>
      </c>
      <c r="Q161" s="32">
        <f t="shared" si="24"/>
        <v>0.37000520805272702</v>
      </c>
      <c r="R161" s="31">
        <v>29265</v>
      </c>
      <c r="S161" s="32">
        <f t="shared" si="26"/>
        <v>0.54578515479298773</v>
      </c>
      <c r="T161" s="190" t="s">
        <v>423</v>
      </c>
      <c r="U161" s="56">
        <v>55683</v>
      </c>
      <c r="V161" s="191">
        <v>0.36197986075447414</v>
      </c>
      <c r="W161" s="31">
        <v>20603</v>
      </c>
      <c r="X161" s="32">
        <f t="shared" si="28"/>
        <v>0.37000520805272702</v>
      </c>
      <c r="Y161" s="56">
        <v>29265</v>
      </c>
      <c r="Z161" s="192">
        <v>0.54578515479298773</v>
      </c>
      <c r="AA161" s="30"/>
      <c r="AB161" s="5"/>
      <c r="AC161" s="31"/>
      <c r="AD161" s="31"/>
      <c r="AE161" s="32"/>
      <c r="AF161" s="31"/>
      <c r="AG161" s="32"/>
      <c r="AH161" s="190" t="s">
        <v>423</v>
      </c>
      <c r="AI161" s="56">
        <v>55683</v>
      </c>
      <c r="AJ161" s="191">
        <v>0.36197986075447414</v>
      </c>
      <c r="AK161" s="31">
        <v>20603</v>
      </c>
      <c r="AL161" s="222">
        <f t="shared" si="23"/>
        <v>0.34679346911294395</v>
      </c>
      <c r="AM161" s="56">
        <v>29265</v>
      </c>
      <c r="AN161" s="192">
        <v>0.54578515479298773</v>
      </c>
      <c r="AO161" s="71"/>
      <c r="AP161" s="64"/>
      <c r="AQ161" s="72"/>
    </row>
    <row r="162" spans="1:43" x14ac:dyDescent="0.25">
      <c r="B162" s="55" t="s">
        <v>1613</v>
      </c>
      <c r="C162" s="49" t="s">
        <v>668</v>
      </c>
      <c r="D162" s="549">
        <v>584.9931640625</v>
      </c>
      <c r="E162" s="56">
        <v>110768</v>
      </c>
      <c r="F162" s="54" t="s">
        <v>560</v>
      </c>
      <c r="G162" s="56">
        <v>45742</v>
      </c>
      <c r="H162" s="56">
        <v>49308</v>
      </c>
      <c r="I162" s="150">
        <f>H162-G162</f>
        <v>3566</v>
      </c>
      <c r="J162" s="151">
        <v>1</v>
      </c>
      <c r="K162" s="28" t="s">
        <v>669</v>
      </c>
      <c r="L162" s="2" t="s">
        <v>423</v>
      </c>
      <c r="M162" s="29">
        <v>45.822982788085938</v>
      </c>
      <c r="N162" s="119">
        <v>76122</v>
      </c>
      <c r="O162" s="32">
        <f t="shared" si="25"/>
        <v>0.68722013577928642</v>
      </c>
      <c r="P162" s="31">
        <v>20587</v>
      </c>
      <c r="Q162" s="32">
        <f t="shared" si="24"/>
        <v>0.27044743963637319</v>
      </c>
      <c r="R162" s="31">
        <v>35665</v>
      </c>
      <c r="S162" s="32">
        <f t="shared" si="26"/>
        <v>0.72331061896649629</v>
      </c>
      <c r="T162" s="190" t="s">
        <v>423</v>
      </c>
      <c r="U162" s="56">
        <v>76122</v>
      </c>
      <c r="V162" s="191">
        <v>0.68722013577928642</v>
      </c>
      <c r="W162" s="31">
        <v>20587</v>
      </c>
      <c r="X162" s="32">
        <f t="shared" si="28"/>
        <v>0.27044743963637319</v>
      </c>
      <c r="Y162" s="56">
        <v>35665</v>
      </c>
      <c r="Z162" s="192">
        <v>0.72331061896649629</v>
      </c>
      <c r="AA162" s="30"/>
      <c r="AB162" s="5"/>
      <c r="AC162" s="31"/>
      <c r="AD162" s="31"/>
      <c r="AE162" s="32"/>
      <c r="AF162" s="31"/>
      <c r="AG162" s="32"/>
      <c r="AH162" s="190" t="s">
        <v>423</v>
      </c>
      <c r="AI162" s="56">
        <v>76122</v>
      </c>
      <c r="AJ162" s="191">
        <v>0.68722013577928642</v>
      </c>
      <c r="AK162" s="31">
        <v>20587</v>
      </c>
      <c r="AL162" s="222">
        <f t="shared" si="23"/>
        <v>0.45006777141358051</v>
      </c>
      <c r="AM162" s="56">
        <v>35665</v>
      </c>
      <c r="AN162" s="192">
        <v>0.72331061896649629</v>
      </c>
    </row>
    <row r="163" spans="1:43" x14ac:dyDescent="0.25">
      <c r="B163" s="55" t="s">
        <v>1614</v>
      </c>
      <c r="C163" s="49" t="s">
        <v>1091</v>
      </c>
      <c r="D163" s="549">
        <v>1775.726318359375</v>
      </c>
      <c r="E163" s="56">
        <v>590289</v>
      </c>
      <c r="F163" s="54" t="s">
        <v>563</v>
      </c>
      <c r="G163" s="51">
        <v>212689</v>
      </c>
      <c r="H163" s="51">
        <v>170036</v>
      </c>
      <c r="I163" s="51">
        <f>H163-G163</f>
        <v>-42653</v>
      </c>
      <c r="J163" s="156">
        <v>3</v>
      </c>
      <c r="K163" s="28" t="s">
        <v>1094</v>
      </c>
      <c r="L163" s="6" t="s">
        <v>430</v>
      </c>
      <c r="M163" s="29">
        <v>61.076656341552734</v>
      </c>
      <c r="N163" s="119">
        <v>85182</v>
      </c>
      <c r="O163" s="32">
        <f t="shared" si="25"/>
        <v>0.14430558590791967</v>
      </c>
      <c r="P163" s="31">
        <v>21206</v>
      </c>
      <c r="Q163" s="32">
        <f t="shared" si="24"/>
        <v>0.24894930853936278</v>
      </c>
      <c r="R163" s="31">
        <v>2075</v>
      </c>
      <c r="S163" s="32">
        <f t="shared" si="26"/>
        <v>1.2203298125102919E-2</v>
      </c>
      <c r="T163" s="201" t="s">
        <v>430</v>
      </c>
      <c r="U163" s="56">
        <v>85182</v>
      </c>
      <c r="V163" s="52">
        <v>0.14430558590791967</v>
      </c>
      <c r="W163" s="31">
        <v>21206</v>
      </c>
      <c r="X163" s="32">
        <f t="shared" si="28"/>
        <v>0.24894930853936278</v>
      </c>
      <c r="Y163" s="56">
        <v>2075</v>
      </c>
      <c r="Z163" s="196">
        <v>1.2203298125102919E-2</v>
      </c>
      <c r="AA163" s="30"/>
      <c r="AB163" s="36"/>
      <c r="AD163" s="31"/>
      <c r="AE163" s="32"/>
      <c r="AF163" s="31"/>
      <c r="AG163" s="34"/>
      <c r="AH163" s="190"/>
      <c r="AI163" s="56"/>
      <c r="AJ163" s="222"/>
      <c r="AK163" s="31"/>
      <c r="AL163" s="222"/>
      <c r="AM163" s="56"/>
      <c r="AN163" s="192"/>
    </row>
    <row r="164" spans="1:43" x14ac:dyDescent="0.25">
      <c r="B164" s="157"/>
      <c r="C164" s="158"/>
      <c r="D164" s="551"/>
      <c r="E164" s="58"/>
      <c r="F164" s="50"/>
      <c r="G164" s="51"/>
      <c r="H164" s="51"/>
      <c r="I164" s="51"/>
      <c r="J164" s="156"/>
      <c r="K164" s="28" t="s">
        <v>1092</v>
      </c>
      <c r="L164" s="125" t="s">
        <v>433</v>
      </c>
      <c r="M164" s="29">
        <v>29.146429061889648</v>
      </c>
      <c r="N164" s="31">
        <v>61005</v>
      </c>
      <c r="O164" s="32">
        <f>N164/E163</f>
        <v>0.10334768223700594</v>
      </c>
      <c r="P164" s="31">
        <v>22805</v>
      </c>
      <c r="Q164" s="32">
        <f t="shared" si="24"/>
        <v>0.37382181788377999</v>
      </c>
      <c r="R164" s="31">
        <v>47583</v>
      </c>
      <c r="S164" s="32">
        <f>R164/H163</f>
        <v>0.27984073960808298</v>
      </c>
      <c r="T164" s="197"/>
      <c r="U164" s="58"/>
      <c r="V164" s="52"/>
      <c r="W164" s="31"/>
      <c r="X164" s="32"/>
      <c r="Y164" s="56"/>
      <c r="Z164" s="196"/>
      <c r="AA164" s="33" t="s">
        <v>433</v>
      </c>
      <c r="AB164" s="31">
        <v>61005</v>
      </c>
      <c r="AC164" s="34">
        <v>0.10334768223700594</v>
      </c>
      <c r="AD164" s="31">
        <v>22805</v>
      </c>
      <c r="AE164" s="32">
        <f t="shared" si="27"/>
        <v>0.37382181788377999</v>
      </c>
      <c r="AF164" s="31">
        <v>47583</v>
      </c>
      <c r="AG164" s="34">
        <v>0.27984073960808298</v>
      </c>
      <c r="AH164" s="226" t="s">
        <v>433</v>
      </c>
      <c r="AI164" s="56">
        <v>61005</v>
      </c>
      <c r="AJ164" s="222">
        <v>0.10334768223700594</v>
      </c>
      <c r="AK164" s="31">
        <v>22805</v>
      </c>
      <c r="AL164" s="222">
        <f>AK164/G163</f>
        <v>0.10722228229950773</v>
      </c>
      <c r="AM164" s="56">
        <v>47583</v>
      </c>
      <c r="AN164" s="192">
        <v>0.27984073960808298</v>
      </c>
    </row>
    <row r="165" spans="1:43" x14ac:dyDescent="0.25">
      <c r="B165" s="157"/>
      <c r="C165" s="158"/>
      <c r="D165" s="551"/>
      <c r="E165" s="58"/>
      <c r="F165" s="50"/>
      <c r="G165" s="51"/>
      <c r="H165" s="51"/>
      <c r="I165" s="51"/>
      <c r="J165" s="156"/>
      <c r="K165" s="28" t="s">
        <v>1093</v>
      </c>
      <c r="L165" s="33" t="s">
        <v>431</v>
      </c>
      <c r="M165" s="29">
        <v>38.330692291259766</v>
      </c>
      <c r="N165" s="31">
        <v>38137</v>
      </c>
      <c r="O165" s="32">
        <f>N165/E163</f>
        <v>6.4607336406404314E-2</v>
      </c>
      <c r="P165" s="31">
        <v>12690</v>
      </c>
      <c r="Q165" s="32">
        <f t="shared" si="24"/>
        <v>0.33274772530613317</v>
      </c>
      <c r="R165" s="31">
        <v>11701</v>
      </c>
      <c r="S165" s="32">
        <f>R165/H163</f>
        <v>6.8814839210520132E-2</v>
      </c>
      <c r="T165" s="197"/>
      <c r="U165" s="58"/>
      <c r="V165" s="52"/>
      <c r="W165" s="31"/>
      <c r="X165" s="32"/>
      <c r="Y165" s="56"/>
      <c r="Z165" s="196"/>
      <c r="AA165" s="33" t="s">
        <v>431</v>
      </c>
      <c r="AB165" s="31">
        <v>38137</v>
      </c>
      <c r="AC165" s="34">
        <v>6.4607336406404314E-2</v>
      </c>
      <c r="AD165" s="31">
        <v>12690</v>
      </c>
      <c r="AE165" s="32">
        <f t="shared" si="27"/>
        <v>0.33274772530613317</v>
      </c>
      <c r="AF165" s="31">
        <v>11701</v>
      </c>
      <c r="AG165" s="34">
        <v>6.8814839210520132E-2</v>
      </c>
      <c r="AH165" s="215"/>
      <c r="AI165" s="56"/>
      <c r="AJ165" s="222"/>
      <c r="AK165" s="31"/>
      <c r="AL165" s="222"/>
      <c r="AM165" s="56"/>
      <c r="AN165" s="192"/>
    </row>
    <row r="166" spans="1:43" x14ac:dyDescent="0.25">
      <c r="B166" s="165" t="s">
        <v>1615</v>
      </c>
      <c r="C166" s="57" t="s">
        <v>1616</v>
      </c>
      <c r="D166" s="271">
        <v>8378.6474609375</v>
      </c>
      <c r="E166" s="60">
        <v>2543482</v>
      </c>
      <c r="F166" s="162" t="s">
        <v>1019</v>
      </c>
      <c r="G166" s="53">
        <v>1154447</v>
      </c>
      <c r="H166" s="53">
        <v>1212613</v>
      </c>
      <c r="I166" s="53">
        <f>H166-G166</f>
        <v>58166</v>
      </c>
      <c r="J166" s="163">
        <v>4</v>
      </c>
      <c r="K166" s="66" t="s">
        <v>1095</v>
      </c>
      <c r="L166" s="65" t="s">
        <v>428</v>
      </c>
      <c r="M166" s="67">
        <v>154.71566772460938</v>
      </c>
      <c r="N166" s="121">
        <v>600158</v>
      </c>
      <c r="O166" s="46">
        <f t="shared" si="25"/>
        <v>0.23595920867535136</v>
      </c>
      <c r="P166" s="35">
        <v>260818</v>
      </c>
      <c r="Q166" s="46">
        <f t="shared" si="24"/>
        <v>0.43458222668030749</v>
      </c>
      <c r="R166" s="35">
        <v>431130</v>
      </c>
      <c r="S166" s="46">
        <f t="shared" si="26"/>
        <v>0.35553799934521568</v>
      </c>
      <c r="T166" s="204" t="s">
        <v>428</v>
      </c>
      <c r="U166" s="60">
        <v>600158</v>
      </c>
      <c r="V166" s="199">
        <v>0.23595920867535136</v>
      </c>
      <c r="W166" s="35">
        <v>260818</v>
      </c>
      <c r="X166" s="46">
        <f t="shared" si="28"/>
        <v>0.43458222668030749</v>
      </c>
      <c r="Y166" s="60">
        <v>431130</v>
      </c>
      <c r="Z166" s="200">
        <v>0.35553799934521568</v>
      </c>
      <c r="AA166" s="75"/>
      <c r="AB166" s="24"/>
      <c r="AC166" s="74"/>
      <c r="AD166" s="35"/>
      <c r="AE166" s="46"/>
      <c r="AF166" s="35"/>
      <c r="AG166" s="74"/>
      <c r="AH166" s="204" t="s">
        <v>428</v>
      </c>
      <c r="AI166" s="60">
        <v>600158</v>
      </c>
      <c r="AJ166" s="225">
        <v>0.23595920867535136</v>
      </c>
      <c r="AK166" s="35">
        <v>260818</v>
      </c>
      <c r="AL166" s="222">
        <f t="shared" si="23"/>
        <v>0.22592462018611509</v>
      </c>
      <c r="AM166" s="60">
        <v>431130</v>
      </c>
      <c r="AN166" s="208">
        <v>0.35553799934521568</v>
      </c>
      <c r="AO166" s="71"/>
      <c r="AP166" s="64"/>
      <c r="AQ166" s="72"/>
    </row>
    <row r="167" spans="1:43" x14ac:dyDescent="0.25">
      <c r="B167" s="160"/>
      <c r="C167" s="161"/>
      <c r="D167" s="272"/>
      <c r="E167" s="239"/>
      <c r="F167" s="162"/>
      <c r="G167" s="53"/>
      <c r="H167" s="53"/>
      <c r="I167" s="53"/>
      <c r="J167" s="163"/>
      <c r="K167" s="66" t="s">
        <v>1096</v>
      </c>
      <c r="L167" s="133" t="s">
        <v>427</v>
      </c>
      <c r="M167" s="67">
        <v>142.4775390625</v>
      </c>
      <c r="N167" s="35">
        <v>325078</v>
      </c>
      <c r="O167" s="46">
        <f>N167/E166</f>
        <v>0.12780825655538353</v>
      </c>
      <c r="P167" s="35">
        <v>134633</v>
      </c>
      <c r="Q167" s="46">
        <f t="shared" si="24"/>
        <v>0.4141559871784618</v>
      </c>
      <c r="R167" s="35">
        <v>98495</v>
      </c>
      <c r="S167" s="46">
        <f>R167/H166</f>
        <v>8.1225419816544936E-2</v>
      </c>
      <c r="T167" s="283"/>
      <c r="U167" s="239"/>
      <c r="V167" s="199"/>
      <c r="W167" s="35"/>
      <c r="X167" s="46"/>
      <c r="Y167" s="60"/>
      <c r="Z167" s="200"/>
      <c r="AA167" s="133" t="s">
        <v>427</v>
      </c>
      <c r="AB167" s="35">
        <v>325078</v>
      </c>
      <c r="AC167" s="74">
        <v>0.12780825655538353</v>
      </c>
      <c r="AD167" s="35">
        <v>134633</v>
      </c>
      <c r="AE167" s="46">
        <f t="shared" si="27"/>
        <v>0.4141559871784618</v>
      </c>
      <c r="AF167" s="35">
        <v>98495</v>
      </c>
      <c r="AG167" s="74">
        <v>8.1225419816544936E-2</v>
      </c>
      <c r="AH167" s="231"/>
      <c r="AI167" s="60"/>
      <c r="AJ167" s="225"/>
      <c r="AK167" s="35"/>
      <c r="AL167" s="222"/>
      <c r="AM167" s="60"/>
      <c r="AN167" s="208"/>
    </row>
    <row r="168" spans="1:43" x14ac:dyDescent="0.25">
      <c r="B168" s="160"/>
      <c r="C168" s="161"/>
      <c r="D168" s="272"/>
      <c r="E168" s="239"/>
      <c r="F168" s="162"/>
      <c r="G168" s="53"/>
      <c r="H168" s="53"/>
      <c r="I168" s="53"/>
      <c r="J168" s="163"/>
      <c r="K168" s="66" t="s">
        <v>1617</v>
      </c>
      <c r="L168" s="133" t="s">
        <v>426</v>
      </c>
      <c r="M168" s="67">
        <v>27.51</v>
      </c>
      <c r="N168" s="35">
        <v>55889</v>
      </c>
      <c r="O168" s="46">
        <f>N168/E166</f>
        <v>2.1973420688646508E-2</v>
      </c>
      <c r="P168" s="35">
        <v>19529</v>
      </c>
      <c r="Q168" s="46">
        <f t="shared" si="24"/>
        <v>0.34942475263468659</v>
      </c>
      <c r="R168" s="35">
        <v>30906</v>
      </c>
      <c r="S168" s="46">
        <f>R168/H166</f>
        <v>2.5487109242602547E-2</v>
      </c>
      <c r="T168" s="283"/>
      <c r="U168" s="239"/>
      <c r="V168" s="199"/>
      <c r="W168" s="35"/>
      <c r="X168" s="46"/>
      <c r="Y168" s="60"/>
      <c r="Z168" s="200"/>
      <c r="AA168" s="133" t="s">
        <v>426</v>
      </c>
      <c r="AB168" s="35">
        <v>55889</v>
      </c>
      <c r="AC168" s="74">
        <v>2.1973420688646508E-2</v>
      </c>
      <c r="AD168" s="35">
        <v>19529</v>
      </c>
      <c r="AE168" s="46">
        <f t="shared" si="27"/>
        <v>0.34942475263468659</v>
      </c>
      <c r="AF168" s="35">
        <v>30906</v>
      </c>
      <c r="AG168" s="74">
        <v>2.5487109242602547E-2</v>
      </c>
      <c r="AH168" s="231"/>
      <c r="AI168" s="60"/>
      <c r="AJ168" s="225"/>
      <c r="AK168" s="35"/>
      <c r="AL168" s="222"/>
      <c r="AM168" s="60"/>
      <c r="AN168" s="208"/>
    </row>
    <row r="169" spans="1:43" x14ac:dyDescent="0.25">
      <c r="B169" s="160"/>
      <c r="C169" s="161"/>
      <c r="D169" s="213"/>
      <c r="E169" s="239"/>
      <c r="F169" s="162"/>
      <c r="G169" s="53"/>
      <c r="H169" s="53"/>
      <c r="I169" s="53"/>
      <c r="J169" s="163"/>
      <c r="K169" s="85" t="s">
        <v>1618</v>
      </c>
      <c r="L169" s="78" t="s">
        <v>1619</v>
      </c>
      <c r="M169" s="81">
        <v>42.422575212027553</v>
      </c>
      <c r="N169" s="86">
        <v>142980</v>
      </c>
      <c r="O169" s="87">
        <f>N169/E166</f>
        <v>5.6214276334568124E-2</v>
      </c>
      <c r="P169" s="86">
        <v>67105</v>
      </c>
      <c r="Q169" s="87">
        <f t="shared" si="24"/>
        <v>0.46933137501748495</v>
      </c>
      <c r="R169" s="86">
        <v>66108</v>
      </c>
      <c r="S169" s="87">
        <f>R169/H166</f>
        <v>5.4516981097844079E-2</v>
      </c>
      <c r="T169" s="212"/>
      <c r="U169" s="154"/>
      <c r="V169" s="194"/>
      <c r="W169" s="86"/>
      <c r="X169" s="87"/>
      <c r="Y169" s="174"/>
      <c r="Z169" s="195"/>
      <c r="AA169" s="78" t="s">
        <v>1619</v>
      </c>
      <c r="AB169" s="86">
        <v>142980</v>
      </c>
      <c r="AC169" s="82">
        <v>5.6214276334568124E-2</v>
      </c>
      <c r="AD169" s="86">
        <v>67105</v>
      </c>
      <c r="AE169" s="87">
        <f t="shared" si="27"/>
        <v>0.46933137501748495</v>
      </c>
      <c r="AF169" s="86">
        <v>66108</v>
      </c>
      <c r="AG169" s="82">
        <v>5.4516981097844079E-2</v>
      </c>
      <c r="AH169" s="231"/>
      <c r="AI169" s="60"/>
      <c r="AJ169" s="225"/>
      <c r="AK169" s="35"/>
      <c r="AL169" s="225"/>
      <c r="AM169" s="60"/>
      <c r="AN169" s="208"/>
    </row>
    <row r="170" spans="1:43" x14ac:dyDescent="0.25">
      <c r="B170" s="55" t="s">
        <v>1622</v>
      </c>
      <c r="C170" s="49" t="s">
        <v>1097</v>
      </c>
      <c r="D170" s="271">
        <v>2907.674072265625</v>
      </c>
      <c r="E170" s="56">
        <v>569633</v>
      </c>
      <c r="F170" s="50" t="s">
        <v>563</v>
      </c>
      <c r="G170" s="51">
        <v>277078</v>
      </c>
      <c r="H170" s="51">
        <v>309227</v>
      </c>
      <c r="I170" s="51">
        <f>H170-G170</f>
        <v>32149</v>
      </c>
      <c r="J170" s="177">
        <v>2</v>
      </c>
      <c r="K170" s="28" t="s">
        <v>1098</v>
      </c>
      <c r="L170" s="2" t="s">
        <v>425</v>
      </c>
      <c r="M170" s="29">
        <v>77.196144104003906</v>
      </c>
      <c r="N170" s="119">
        <v>203433</v>
      </c>
      <c r="O170" s="32">
        <f t="shared" si="25"/>
        <v>0.35712994155886335</v>
      </c>
      <c r="P170" s="31">
        <v>88545</v>
      </c>
      <c r="Q170" s="32">
        <f t="shared" si="24"/>
        <v>0.43525386736665145</v>
      </c>
      <c r="R170" s="31">
        <v>130701</v>
      </c>
      <c r="S170" s="32">
        <f t="shared" si="26"/>
        <v>0.42267007732183798</v>
      </c>
      <c r="T170" s="190" t="s">
        <v>425</v>
      </c>
      <c r="U170" s="56">
        <v>203433</v>
      </c>
      <c r="V170" s="52">
        <v>0.35712994155886335</v>
      </c>
      <c r="W170" s="31">
        <v>88545</v>
      </c>
      <c r="X170" s="32">
        <f t="shared" si="28"/>
        <v>0.43525386736665145</v>
      </c>
      <c r="Y170" s="56">
        <v>130701</v>
      </c>
      <c r="Z170" s="196">
        <v>0.42267007732183798</v>
      </c>
      <c r="AA170" s="3"/>
      <c r="AB170" s="5"/>
      <c r="AD170" s="31"/>
      <c r="AE170" s="32"/>
      <c r="AF170" s="31"/>
      <c r="AG170" s="34"/>
      <c r="AH170" s="190" t="s">
        <v>425</v>
      </c>
      <c r="AI170" s="56">
        <v>203433</v>
      </c>
      <c r="AJ170" s="222">
        <v>0.35712994155886335</v>
      </c>
      <c r="AK170" s="31">
        <v>88545</v>
      </c>
      <c r="AL170" s="222">
        <f t="shared" si="23"/>
        <v>0.31956705332072555</v>
      </c>
      <c r="AM170" s="56">
        <v>130701</v>
      </c>
      <c r="AN170" s="192">
        <v>0.42267007732183798</v>
      </c>
      <c r="AO170" s="71"/>
      <c r="AP170" s="64"/>
      <c r="AQ170" s="72"/>
    </row>
    <row r="171" spans="1:43" x14ac:dyDescent="0.25">
      <c r="B171" s="157"/>
      <c r="C171" s="158"/>
      <c r="D171" s="551"/>
      <c r="E171" s="58"/>
      <c r="F171" s="50"/>
      <c r="G171" s="178"/>
      <c r="H171" s="51"/>
      <c r="I171" s="178"/>
      <c r="J171" s="177"/>
      <c r="K171" s="28" t="s">
        <v>1099</v>
      </c>
      <c r="L171" s="33" t="s">
        <v>424</v>
      </c>
      <c r="M171" s="29">
        <v>27.57002067565918</v>
      </c>
      <c r="N171" s="31">
        <v>56609</v>
      </c>
      <c r="O171" s="32">
        <f>N171/E170</f>
        <v>9.9378020585183788E-2</v>
      </c>
      <c r="P171" s="31">
        <v>27201</v>
      </c>
      <c r="Q171" s="32">
        <f t="shared" si="24"/>
        <v>0.48050663322086595</v>
      </c>
      <c r="R171" s="31">
        <v>42574</v>
      </c>
      <c r="S171" s="32">
        <f>R171/H170</f>
        <v>0.1376787926021984</v>
      </c>
      <c r="T171" s="197"/>
      <c r="U171" s="58"/>
      <c r="V171" s="52"/>
      <c r="W171" s="31"/>
      <c r="X171" s="32"/>
      <c r="Y171" s="56"/>
      <c r="Z171" s="196"/>
      <c r="AA171" s="33" t="s">
        <v>424</v>
      </c>
      <c r="AB171" s="31">
        <v>56609</v>
      </c>
      <c r="AC171" s="34">
        <v>9.9378020585183788E-2</v>
      </c>
      <c r="AD171" s="31">
        <v>27201</v>
      </c>
      <c r="AE171" s="32">
        <f t="shared" si="27"/>
        <v>0.48050663322086595</v>
      </c>
      <c r="AF171" s="31">
        <v>42574</v>
      </c>
      <c r="AG171" s="34">
        <v>0.1376787926021984</v>
      </c>
      <c r="AH171" s="215"/>
      <c r="AI171" s="56"/>
      <c r="AJ171" s="222"/>
      <c r="AK171" s="31"/>
      <c r="AL171" s="222"/>
      <c r="AM171" s="56"/>
      <c r="AN171" s="192"/>
      <c r="AO171" s="71"/>
      <c r="AP171" s="64"/>
      <c r="AQ171" s="72"/>
    </row>
    <row r="172" spans="1:43" s="70" customFormat="1" x14ac:dyDescent="0.25">
      <c r="A172" s="335"/>
      <c r="B172" s="165" t="s">
        <v>1623</v>
      </c>
      <c r="C172" s="57" t="s">
        <v>1624</v>
      </c>
      <c r="D172" s="271">
        <v>3975.079833984375</v>
      </c>
      <c r="E172" s="60">
        <v>4296250</v>
      </c>
      <c r="F172" s="162" t="s">
        <v>1019</v>
      </c>
      <c r="G172" s="53">
        <v>1655972</v>
      </c>
      <c r="H172" s="53">
        <v>1657054</v>
      </c>
      <c r="I172" s="53">
        <f>H172-G172</f>
        <v>1082</v>
      </c>
      <c r="J172" s="163">
        <v>10</v>
      </c>
      <c r="K172" s="66" t="s">
        <v>1100</v>
      </c>
      <c r="L172" s="65" t="s">
        <v>422</v>
      </c>
      <c r="M172" s="67">
        <v>138.81341552734375</v>
      </c>
      <c r="N172" s="121">
        <v>713777</v>
      </c>
      <c r="O172" s="46">
        <f t="shared" si="25"/>
        <v>0.16613954029677044</v>
      </c>
      <c r="P172" s="35">
        <v>183993</v>
      </c>
      <c r="Q172" s="46">
        <f t="shared" si="24"/>
        <v>0.25777378649073868</v>
      </c>
      <c r="R172" s="35">
        <v>242229</v>
      </c>
      <c r="S172" s="46">
        <f t="shared" si="26"/>
        <v>0.1461805107135917</v>
      </c>
      <c r="T172" s="204" t="s">
        <v>422</v>
      </c>
      <c r="U172" s="60">
        <v>713777</v>
      </c>
      <c r="V172" s="199">
        <v>0.16613954029677044</v>
      </c>
      <c r="W172" s="35">
        <v>183993</v>
      </c>
      <c r="X172" s="46">
        <f t="shared" si="28"/>
        <v>0.25777378649073868</v>
      </c>
      <c r="Y172" s="60">
        <v>242229</v>
      </c>
      <c r="Z172" s="200">
        <v>0.1461805107135917</v>
      </c>
      <c r="AA172" s="75"/>
      <c r="AB172" s="24"/>
      <c r="AC172" s="74"/>
      <c r="AD172" s="35"/>
      <c r="AE172" s="46"/>
      <c r="AF172" s="35"/>
      <c r="AG172" s="74"/>
      <c r="AH172" s="204" t="s">
        <v>422</v>
      </c>
      <c r="AI172" s="60">
        <v>713777</v>
      </c>
      <c r="AJ172" s="225">
        <v>0.16613954029677044</v>
      </c>
      <c r="AK172" s="35">
        <v>183993</v>
      </c>
      <c r="AL172" s="222">
        <f t="shared" si="23"/>
        <v>0.11110876270854821</v>
      </c>
      <c r="AM172" s="60">
        <v>242229</v>
      </c>
      <c r="AN172" s="208">
        <v>0.1461805107135917</v>
      </c>
      <c r="AO172" s="71"/>
      <c r="AP172" s="64"/>
      <c r="AQ172" s="72"/>
    </row>
    <row r="173" spans="1:43" s="70" customFormat="1" x14ac:dyDescent="0.25">
      <c r="A173" s="335"/>
      <c r="B173" s="160"/>
      <c r="C173" s="161"/>
      <c r="D173" s="272"/>
      <c r="E173" s="239"/>
      <c r="F173" s="162"/>
      <c r="G173" s="53"/>
      <c r="H173" s="53"/>
      <c r="I173" s="53"/>
      <c r="J173" s="163"/>
      <c r="K173" s="66" t="s">
        <v>1101</v>
      </c>
      <c r="L173" s="133" t="s">
        <v>420</v>
      </c>
      <c r="M173" s="67">
        <v>26.233528137207031</v>
      </c>
      <c r="N173" s="35">
        <v>71739</v>
      </c>
      <c r="O173" s="46">
        <f>N173/E172</f>
        <v>1.6698050625545535E-2</v>
      </c>
      <c r="P173" s="35">
        <v>29730</v>
      </c>
      <c r="Q173" s="46">
        <f t="shared" si="24"/>
        <v>0.41441893530715512</v>
      </c>
      <c r="R173" s="35">
        <v>99991</v>
      </c>
      <c r="S173" s="46">
        <f>R173/H172</f>
        <v>6.0342632165276446E-2</v>
      </c>
      <c r="T173" s="283"/>
      <c r="U173" s="239"/>
      <c r="V173" s="199"/>
      <c r="W173" s="35"/>
      <c r="X173" s="46"/>
      <c r="Y173" s="60"/>
      <c r="Z173" s="200"/>
      <c r="AA173" s="133" t="s">
        <v>420</v>
      </c>
      <c r="AB173" s="35">
        <v>71739</v>
      </c>
      <c r="AC173" s="74">
        <v>1.6698050625545535E-2</v>
      </c>
      <c r="AD173" s="35">
        <v>29730</v>
      </c>
      <c r="AE173" s="46">
        <f t="shared" si="27"/>
        <v>0.41441893530715512</v>
      </c>
      <c r="AF173" s="35">
        <v>99991</v>
      </c>
      <c r="AG173" s="74">
        <v>6.0342632165276446E-2</v>
      </c>
      <c r="AH173" s="231"/>
      <c r="AI173" s="60"/>
      <c r="AJ173" s="225"/>
      <c r="AK173" s="35"/>
      <c r="AL173" s="222"/>
      <c r="AM173" s="60"/>
      <c r="AN173" s="208"/>
      <c r="AO173" s="71"/>
      <c r="AP173" s="64"/>
      <c r="AQ173" s="72"/>
    </row>
    <row r="174" spans="1:43" s="70" customFormat="1" x14ac:dyDescent="0.25">
      <c r="A174" s="335"/>
      <c r="B174" s="160"/>
      <c r="C174" s="161"/>
      <c r="D174" s="272"/>
      <c r="E174" s="239"/>
      <c r="F174" s="162"/>
      <c r="G174" s="53"/>
      <c r="H174" s="53"/>
      <c r="I174" s="53"/>
      <c r="J174" s="163"/>
      <c r="K174" s="66" t="s">
        <v>1102</v>
      </c>
      <c r="L174" s="133" t="s">
        <v>419</v>
      </c>
      <c r="M174" s="67">
        <v>33.579605102539062</v>
      </c>
      <c r="N174" s="35">
        <v>80980</v>
      </c>
      <c r="O174" s="46">
        <f>N174/E172</f>
        <v>1.8848996217631656E-2</v>
      </c>
      <c r="P174" s="35">
        <v>33819</v>
      </c>
      <c r="Q174" s="46">
        <f t="shared" si="24"/>
        <v>0.41762163497159793</v>
      </c>
      <c r="R174" s="35">
        <v>90245</v>
      </c>
      <c r="S174" s="46">
        <f>R174/H172</f>
        <v>5.4461109897444501E-2</v>
      </c>
      <c r="T174" s="283"/>
      <c r="U174" s="239"/>
      <c r="V174" s="199"/>
      <c r="W174" s="35"/>
      <c r="X174" s="46"/>
      <c r="Y174" s="60"/>
      <c r="Z174" s="200"/>
      <c r="AA174" s="133" t="s">
        <v>419</v>
      </c>
      <c r="AB174" s="35">
        <v>80980</v>
      </c>
      <c r="AC174" s="74">
        <v>1.8848996217631656E-2</v>
      </c>
      <c r="AD174" s="35">
        <v>33819</v>
      </c>
      <c r="AE174" s="46">
        <f t="shared" si="27"/>
        <v>0.41762163497159793</v>
      </c>
      <c r="AF174" s="35">
        <v>90245</v>
      </c>
      <c r="AG174" s="74">
        <v>5.4461109897444501E-2</v>
      </c>
      <c r="AH174" s="231"/>
      <c r="AI174" s="60"/>
      <c r="AJ174" s="225"/>
      <c r="AK174" s="35"/>
      <c r="AL174" s="222"/>
      <c r="AM174" s="60"/>
      <c r="AN174" s="208"/>
    </row>
    <row r="175" spans="1:43" s="70" customFormat="1" x14ac:dyDescent="0.25">
      <c r="A175" s="335"/>
      <c r="B175" s="160"/>
      <c r="C175" s="161"/>
      <c r="D175" s="272"/>
      <c r="E175" s="239"/>
      <c r="F175" s="162"/>
      <c r="G175" s="53"/>
      <c r="H175" s="53"/>
      <c r="I175" s="53"/>
      <c r="J175" s="163"/>
      <c r="K175" s="66" t="s">
        <v>1103</v>
      </c>
      <c r="L175" s="133" t="s">
        <v>417</v>
      </c>
      <c r="M175" s="67">
        <v>35.807979583740234</v>
      </c>
      <c r="N175" s="35">
        <v>96942</v>
      </c>
      <c r="O175" s="46">
        <f>N175/E172</f>
        <v>2.2564329356997381E-2</v>
      </c>
      <c r="P175" s="35">
        <v>44901</v>
      </c>
      <c r="Q175" s="46">
        <f t="shared" si="24"/>
        <v>0.46317385653277215</v>
      </c>
      <c r="R175" s="35">
        <v>73910</v>
      </c>
      <c r="S175" s="46">
        <f>R175/H172</f>
        <v>4.4603253726191179E-2</v>
      </c>
      <c r="T175" s="283"/>
      <c r="U175" s="239"/>
      <c r="V175" s="199"/>
      <c r="W175" s="35"/>
      <c r="X175" s="46"/>
      <c r="Y175" s="60"/>
      <c r="Z175" s="200"/>
      <c r="AA175" s="133" t="s">
        <v>417</v>
      </c>
      <c r="AB175" s="35">
        <v>96942</v>
      </c>
      <c r="AC175" s="74">
        <v>2.2564329356997381E-2</v>
      </c>
      <c r="AD175" s="35">
        <v>44901</v>
      </c>
      <c r="AE175" s="46">
        <f t="shared" si="27"/>
        <v>0.46317385653277215</v>
      </c>
      <c r="AF175" s="35">
        <v>73910</v>
      </c>
      <c r="AG175" s="74">
        <v>4.4603253726191179E-2</v>
      </c>
      <c r="AH175" s="231"/>
      <c r="AI175" s="60"/>
      <c r="AJ175" s="225"/>
      <c r="AK175" s="35"/>
      <c r="AL175" s="222"/>
      <c r="AM175" s="60"/>
      <c r="AN175" s="208"/>
    </row>
    <row r="176" spans="1:43" s="70" customFormat="1" x14ac:dyDescent="0.25">
      <c r="A176" s="335"/>
      <c r="B176" s="160"/>
      <c r="C176" s="161"/>
      <c r="D176" s="272"/>
      <c r="E176" s="239"/>
      <c r="F176" s="162"/>
      <c r="G176" s="53"/>
      <c r="H176" s="53"/>
      <c r="I176" s="53"/>
      <c r="J176" s="163"/>
      <c r="K176" s="66" t="s">
        <v>1104</v>
      </c>
      <c r="L176" s="133" t="s">
        <v>5</v>
      </c>
      <c r="M176" s="67">
        <v>34.408866882324219</v>
      </c>
      <c r="N176" s="35">
        <v>134056</v>
      </c>
      <c r="O176" s="46">
        <f>N176/E172</f>
        <v>3.1203025894675589E-2</v>
      </c>
      <c r="P176" s="35">
        <v>51935</v>
      </c>
      <c r="Q176" s="46">
        <f t="shared" si="24"/>
        <v>0.38741272304111712</v>
      </c>
      <c r="R176" s="35">
        <v>57057</v>
      </c>
      <c r="S176" s="46">
        <f>R176/H172</f>
        <v>3.4432794586054527E-2</v>
      </c>
      <c r="T176" s="283"/>
      <c r="U176" s="239"/>
      <c r="V176" s="199"/>
      <c r="W176" s="35"/>
      <c r="X176" s="46"/>
      <c r="Y176" s="60"/>
      <c r="Z176" s="200"/>
      <c r="AA176" s="133" t="s">
        <v>5</v>
      </c>
      <c r="AB176" s="35">
        <v>134056</v>
      </c>
      <c r="AC176" s="74">
        <v>3.1203025894675589E-2</v>
      </c>
      <c r="AD176" s="35">
        <v>51935</v>
      </c>
      <c r="AE176" s="46">
        <f t="shared" si="27"/>
        <v>0.38741272304111712</v>
      </c>
      <c r="AF176" s="35">
        <v>57057</v>
      </c>
      <c r="AG176" s="74">
        <v>3.4432794586054527E-2</v>
      </c>
      <c r="AH176" s="231"/>
      <c r="AI176" s="60"/>
      <c r="AJ176" s="225"/>
      <c r="AK176" s="35"/>
      <c r="AL176" s="222"/>
      <c r="AM176" s="60"/>
      <c r="AN176" s="208"/>
    </row>
    <row r="177" spans="1:77" s="70" customFormat="1" x14ac:dyDescent="0.25">
      <c r="A177" s="335"/>
      <c r="B177" s="160"/>
      <c r="C177" s="161"/>
      <c r="D177" s="272"/>
      <c r="E177" s="239"/>
      <c r="F177" s="162"/>
      <c r="G177" s="53"/>
      <c r="H177" s="53"/>
      <c r="I177" s="53"/>
      <c r="J177" s="163"/>
      <c r="K177" s="66" t="s">
        <v>1625</v>
      </c>
      <c r="L177" s="133" t="s">
        <v>416</v>
      </c>
      <c r="M177" s="67">
        <v>24.48</v>
      </c>
      <c r="N177" s="35">
        <v>98153</v>
      </c>
      <c r="O177" s="46">
        <f>N177/E172</f>
        <v>2.2846203084084957E-2</v>
      </c>
      <c r="P177" s="35">
        <v>33608</v>
      </c>
      <c r="Q177" s="46">
        <f t="shared" si="24"/>
        <v>0.34240420567888907</v>
      </c>
      <c r="R177" s="35">
        <v>78333</v>
      </c>
      <c r="S177" s="46">
        <f>R177/H172</f>
        <v>4.7272448574397698E-2</v>
      </c>
      <c r="T177" s="283"/>
      <c r="U177" s="239"/>
      <c r="V177" s="199"/>
      <c r="W177" s="35"/>
      <c r="X177" s="46"/>
      <c r="Y177" s="60"/>
      <c r="Z177" s="200"/>
      <c r="AA177" s="133" t="s">
        <v>416</v>
      </c>
      <c r="AB177" s="35">
        <v>98153</v>
      </c>
      <c r="AC177" s="74">
        <v>2.2846203084084957E-2</v>
      </c>
      <c r="AD177" s="35">
        <v>33608</v>
      </c>
      <c r="AE177" s="46">
        <f t="shared" si="27"/>
        <v>0.34240420567888907</v>
      </c>
      <c r="AF177" s="35">
        <v>78333</v>
      </c>
      <c r="AG177" s="74">
        <v>4.7272448574397698E-2</v>
      </c>
      <c r="AH177" s="231"/>
      <c r="AI177" s="60"/>
      <c r="AJ177" s="225"/>
      <c r="AK177" s="35"/>
      <c r="AL177" s="222"/>
      <c r="AM177" s="60"/>
      <c r="AN177" s="208"/>
      <c r="AO177" s="71"/>
      <c r="AP177" s="64"/>
      <c r="AQ177" s="72"/>
    </row>
    <row r="178" spans="1:77" s="70" customFormat="1" x14ac:dyDescent="0.25">
      <c r="A178" s="335"/>
      <c r="B178" s="160"/>
      <c r="C178" s="161"/>
      <c r="D178" s="272"/>
      <c r="E178" s="239"/>
      <c r="F178" s="162"/>
      <c r="G178" s="53"/>
      <c r="H178" s="53"/>
      <c r="I178" s="53"/>
      <c r="J178" s="163"/>
      <c r="K178" s="66" t="s">
        <v>1626</v>
      </c>
      <c r="L178" s="133" t="s">
        <v>414</v>
      </c>
      <c r="M178" s="67">
        <v>33.25</v>
      </c>
      <c r="N178" s="35">
        <v>79740</v>
      </c>
      <c r="O178" s="46">
        <f>N178/E172</f>
        <v>1.8560372417806226E-2</v>
      </c>
      <c r="P178" s="35">
        <v>34940</v>
      </c>
      <c r="Q178" s="46">
        <f t="shared" si="24"/>
        <v>0.43817406571356909</v>
      </c>
      <c r="R178" s="35">
        <v>56852</v>
      </c>
      <c r="S178" s="46">
        <f>R178/H172</f>
        <v>3.4309081055898E-2</v>
      </c>
      <c r="T178" s="283"/>
      <c r="U178" s="239"/>
      <c r="V178" s="199"/>
      <c r="W178" s="35"/>
      <c r="X178" s="46"/>
      <c r="Y178" s="60"/>
      <c r="Z178" s="200"/>
      <c r="AA178" s="133" t="s">
        <v>414</v>
      </c>
      <c r="AB178" s="35">
        <v>79740</v>
      </c>
      <c r="AC178" s="74">
        <v>1.8560372417806226E-2</v>
      </c>
      <c r="AD178" s="35">
        <v>34940</v>
      </c>
      <c r="AE178" s="46">
        <f t="shared" si="27"/>
        <v>0.43817406571356909</v>
      </c>
      <c r="AF178" s="35">
        <v>56852</v>
      </c>
      <c r="AG178" s="74">
        <v>3.4309081055898E-2</v>
      </c>
      <c r="AH178" s="231"/>
      <c r="AI178" s="60"/>
      <c r="AJ178" s="225"/>
      <c r="AK178" s="35"/>
      <c r="AL178" s="222"/>
      <c r="AM178" s="60"/>
      <c r="AN178" s="208"/>
      <c r="AO178" s="71"/>
      <c r="AP178" s="64"/>
      <c r="AQ178" s="72"/>
    </row>
    <row r="179" spans="1:77" s="70" customFormat="1" x14ac:dyDescent="0.25">
      <c r="A179" s="335"/>
      <c r="B179" s="160"/>
      <c r="C179" s="161"/>
      <c r="D179" s="272"/>
      <c r="E179" s="239"/>
      <c r="F179" s="162"/>
      <c r="G179" s="53"/>
      <c r="H179" s="53"/>
      <c r="I179" s="53"/>
      <c r="J179" s="163"/>
      <c r="K179" s="66" t="s">
        <v>1627</v>
      </c>
      <c r="L179" s="133" t="s">
        <v>413</v>
      </c>
      <c r="M179" s="67">
        <v>23.6</v>
      </c>
      <c r="N179" s="35">
        <v>63131</v>
      </c>
      <c r="O179" s="46">
        <f>N179/E172</f>
        <v>1.4694442828047716E-2</v>
      </c>
      <c r="P179" s="35">
        <v>25445</v>
      </c>
      <c r="Q179" s="46">
        <f t="shared" si="24"/>
        <v>0.40305079913196368</v>
      </c>
      <c r="R179" s="35">
        <v>23733</v>
      </c>
      <c r="S179" s="46">
        <f>R179/H172</f>
        <v>1.4322405908316809E-2</v>
      </c>
      <c r="T179" s="283"/>
      <c r="U179" s="239"/>
      <c r="V179" s="199"/>
      <c r="W179" s="35"/>
      <c r="X179" s="46"/>
      <c r="Y179" s="60"/>
      <c r="Z179" s="200"/>
      <c r="AA179" s="133" t="s">
        <v>413</v>
      </c>
      <c r="AB179" s="35">
        <v>63131</v>
      </c>
      <c r="AC179" s="74">
        <v>1.4694442828047716E-2</v>
      </c>
      <c r="AD179" s="35">
        <v>25445</v>
      </c>
      <c r="AE179" s="46">
        <f t="shared" si="27"/>
        <v>0.40305079913196368</v>
      </c>
      <c r="AF179" s="35">
        <v>23733</v>
      </c>
      <c r="AG179" s="74">
        <v>1.4322405908316809E-2</v>
      </c>
      <c r="AH179" s="231"/>
      <c r="AI179" s="60"/>
      <c r="AJ179" s="225"/>
      <c r="AK179" s="35"/>
      <c r="AL179" s="222"/>
      <c r="AM179" s="60"/>
      <c r="AN179" s="208"/>
    </row>
    <row r="180" spans="1:77" s="70" customFormat="1" x14ac:dyDescent="0.25">
      <c r="A180" s="335"/>
      <c r="B180" s="160"/>
      <c r="C180" s="161"/>
      <c r="D180" s="272"/>
      <c r="E180" s="239"/>
      <c r="F180" s="162"/>
      <c r="G180" s="53"/>
      <c r="H180" s="53"/>
      <c r="I180" s="53"/>
      <c r="J180" s="163"/>
      <c r="K180" s="66" t="s">
        <v>1628</v>
      </c>
      <c r="L180" s="133" t="s">
        <v>411</v>
      </c>
      <c r="M180" s="67">
        <v>20.149999999999999</v>
      </c>
      <c r="N180" s="35">
        <v>59515</v>
      </c>
      <c r="O180" s="46">
        <f>N180/E172</f>
        <v>1.3852778585976142E-2</v>
      </c>
      <c r="P180" s="35">
        <v>16766</v>
      </c>
      <c r="Q180" s="46">
        <f t="shared" si="24"/>
        <v>0.28171049315298663</v>
      </c>
      <c r="R180" s="35">
        <v>22927</v>
      </c>
      <c r="S180" s="46">
        <f>R180/H172</f>
        <v>1.3836000516579423E-2</v>
      </c>
      <c r="T180" s="283"/>
      <c r="U180" s="239"/>
      <c r="V180" s="199"/>
      <c r="W180" s="35"/>
      <c r="X180" s="46"/>
      <c r="Y180" s="60"/>
      <c r="Z180" s="200"/>
      <c r="AA180" s="133" t="s">
        <v>411</v>
      </c>
      <c r="AB180" s="35">
        <v>59515</v>
      </c>
      <c r="AC180" s="74">
        <v>1.3852778585976142E-2</v>
      </c>
      <c r="AD180" s="35">
        <v>16766</v>
      </c>
      <c r="AE180" s="46">
        <f t="shared" si="27"/>
        <v>0.28171049315298663</v>
      </c>
      <c r="AF180" s="35">
        <v>22927</v>
      </c>
      <c r="AG180" s="74">
        <v>1.3836000516579423E-2</v>
      </c>
      <c r="AH180" s="231"/>
      <c r="AI180" s="60"/>
      <c r="AJ180" s="225"/>
      <c r="AK180" s="35"/>
      <c r="AL180" s="222"/>
      <c r="AM180" s="60"/>
      <c r="AN180" s="208"/>
      <c r="AO180" s="71"/>
      <c r="AP180" s="64"/>
      <c r="AQ180" s="72"/>
    </row>
    <row r="181" spans="1:77" s="70" customFormat="1" x14ac:dyDescent="0.25">
      <c r="A181" s="335"/>
      <c r="B181" s="160"/>
      <c r="C181" s="161"/>
      <c r="D181" s="272"/>
      <c r="E181" s="239"/>
      <c r="F181" s="162"/>
      <c r="G181" s="53"/>
      <c r="H181" s="53"/>
      <c r="I181" s="53"/>
      <c r="J181" s="163"/>
      <c r="K181" s="66" t="s">
        <v>1629</v>
      </c>
      <c r="L181" s="133" t="s">
        <v>410</v>
      </c>
      <c r="M181" s="67">
        <v>31.23</v>
      </c>
      <c r="N181" s="35">
        <v>55224</v>
      </c>
      <c r="O181" s="46">
        <f>N181/E172</f>
        <v>1.2854000581902822E-2</v>
      </c>
      <c r="P181" s="35">
        <v>23155</v>
      </c>
      <c r="Q181" s="46">
        <f t="shared" si="24"/>
        <v>0.41929233666521804</v>
      </c>
      <c r="R181" s="35">
        <v>29053</v>
      </c>
      <c r="S181" s="46">
        <f>R181/H172</f>
        <v>1.753292288603751E-2</v>
      </c>
      <c r="T181" s="283"/>
      <c r="U181" s="239"/>
      <c r="V181" s="199"/>
      <c r="W181" s="35"/>
      <c r="X181" s="46"/>
      <c r="Y181" s="60"/>
      <c r="Z181" s="200"/>
      <c r="AA181" s="133" t="s">
        <v>410</v>
      </c>
      <c r="AB181" s="35">
        <v>55224</v>
      </c>
      <c r="AC181" s="74">
        <v>1.2854000581902822E-2</v>
      </c>
      <c r="AD181" s="35">
        <v>23155</v>
      </c>
      <c r="AE181" s="46">
        <f t="shared" si="27"/>
        <v>0.41929233666521804</v>
      </c>
      <c r="AF181" s="35">
        <v>29053</v>
      </c>
      <c r="AG181" s="74">
        <v>1.753292288603751E-2</v>
      </c>
      <c r="AH181" s="231"/>
      <c r="AI181" s="60"/>
      <c r="AJ181" s="225"/>
      <c r="AK181" s="35"/>
      <c r="AL181" s="222"/>
      <c r="AM181" s="60"/>
      <c r="AN181" s="208"/>
      <c r="AO181" s="71"/>
      <c r="AP181" s="64"/>
      <c r="AQ181" s="72"/>
    </row>
    <row r="182" spans="1:77" x14ac:dyDescent="0.25">
      <c r="B182" s="55" t="s">
        <v>1632</v>
      </c>
      <c r="C182" s="49" t="s">
        <v>670</v>
      </c>
      <c r="D182" s="549">
        <v>1730.0947265625</v>
      </c>
      <c r="E182" s="56">
        <v>145639</v>
      </c>
      <c r="F182" s="54" t="s">
        <v>560</v>
      </c>
      <c r="G182" s="56">
        <v>56004</v>
      </c>
      <c r="H182" s="56">
        <v>56211</v>
      </c>
      <c r="I182" s="150">
        <f t="shared" ref="I182:I186" si="29">H182-G182</f>
        <v>207</v>
      </c>
      <c r="J182" s="151">
        <v>1</v>
      </c>
      <c r="K182" s="28" t="s">
        <v>671</v>
      </c>
      <c r="L182" s="2" t="s">
        <v>421</v>
      </c>
      <c r="M182" s="29">
        <v>86.898834228515625</v>
      </c>
      <c r="N182" s="119">
        <v>65496</v>
      </c>
      <c r="O182" s="32">
        <f t="shared" si="25"/>
        <v>0.44971470553903831</v>
      </c>
      <c r="P182" s="31">
        <v>21839</v>
      </c>
      <c r="Q182" s="32">
        <f t="shared" si="24"/>
        <v>0.33344021008916574</v>
      </c>
      <c r="R182" s="31">
        <v>38404</v>
      </c>
      <c r="S182" s="32">
        <f t="shared" si="26"/>
        <v>0.6832114710643824</v>
      </c>
      <c r="T182" s="190" t="s">
        <v>421</v>
      </c>
      <c r="U182" s="56">
        <v>65496</v>
      </c>
      <c r="V182" s="191">
        <v>0.44971470553903831</v>
      </c>
      <c r="W182" s="31">
        <v>21839</v>
      </c>
      <c r="X182" s="32">
        <f t="shared" si="28"/>
        <v>0.33344021008916574</v>
      </c>
      <c r="Y182" s="56">
        <v>38404</v>
      </c>
      <c r="Z182" s="192">
        <v>0.6832114710643824</v>
      </c>
      <c r="AA182" s="30"/>
      <c r="AB182" s="5"/>
      <c r="AC182" s="31"/>
      <c r="AD182" s="31"/>
      <c r="AE182" s="32"/>
      <c r="AF182" s="31"/>
      <c r="AG182" s="32"/>
      <c r="AH182" s="190" t="s">
        <v>421</v>
      </c>
      <c r="AI182" s="56">
        <v>65496</v>
      </c>
      <c r="AJ182" s="191">
        <v>0.44971470553903831</v>
      </c>
      <c r="AK182" s="31">
        <v>21839</v>
      </c>
      <c r="AL182" s="222">
        <f t="shared" si="23"/>
        <v>0.38995428897935863</v>
      </c>
      <c r="AM182" s="56">
        <v>38404</v>
      </c>
      <c r="AN182" s="192">
        <v>0.6832114710643824</v>
      </c>
    </row>
    <row r="183" spans="1:77" x14ac:dyDescent="0.25">
      <c r="B183" s="55" t="s">
        <v>1633</v>
      </c>
      <c r="C183" s="49" t="s">
        <v>672</v>
      </c>
      <c r="D183" s="549">
        <v>597.43206787109375</v>
      </c>
      <c r="E183" s="56">
        <v>162310</v>
      </c>
      <c r="F183" s="54" t="s">
        <v>560</v>
      </c>
      <c r="G183" s="56">
        <v>63572</v>
      </c>
      <c r="H183" s="56">
        <v>60363</v>
      </c>
      <c r="I183" s="150">
        <f t="shared" si="29"/>
        <v>-3209</v>
      </c>
      <c r="J183" s="151">
        <v>1</v>
      </c>
      <c r="K183" s="28" t="s">
        <v>673</v>
      </c>
      <c r="L183" s="2" t="s">
        <v>418</v>
      </c>
      <c r="M183" s="29">
        <v>22.513885498046875</v>
      </c>
      <c r="N183" s="119">
        <v>36047</v>
      </c>
      <c r="O183" s="32">
        <f t="shared" si="25"/>
        <v>0.22208736368677223</v>
      </c>
      <c r="P183" s="31">
        <v>10272</v>
      </c>
      <c r="Q183" s="32">
        <f t="shared" si="24"/>
        <v>0.28496130052431545</v>
      </c>
      <c r="R183" s="31">
        <v>20461</v>
      </c>
      <c r="S183" s="32">
        <f t="shared" si="26"/>
        <v>0.33896592283352384</v>
      </c>
      <c r="T183" s="190" t="s">
        <v>418</v>
      </c>
      <c r="U183" s="56">
        <v>36047</v>
      </c>
      <c r="V183" s="191">
        <v>0.22208736368677223</v>
      </c>
      <c r="W183" s="31">
        <v>10272</v>
      </c>
      <c r="X183" s="32">
        <f t="shared" si="28"/>
        <v>0.28496130052431545</v>
      </c>
      <c r="Y183" s="56">
        <v>20461</v>
      </c>
      <c r="Z183" s="192">
        <v>0.33896592283352384</v>
      </c>
      <c r="AA183" s="30"/>
      <c r="AB183" s="36"/>
      <c r="AC183" s="31"/>
      <c r="AD183" s="31"/>
      <c r="AE183" s="32"/>
      <c r="AF183" s="31"/>
      <c r="AG183" s="32"/>
      <c r="AH183" s="190" t="s">
        <v>418</v>
      </c>
      <c r="AI183" s="56">
        <v>36047</v>
      </c>
      <c r="AJ183" s="191">
        <v>0.22208736368677223</v>
      </c>
      <c r="AK183" s="31">
        <v>10272</v>
      </c>
      <c r="AL183" s="222">
        <f t="shared" si="23"/>
        <v>0.16158057006229157</v>
      </c>
      <c r="AM183" s="56">
        <v>20461</v>
      </c>
      <c r="AN183" s="192">
        <v>0.33896592283352384</v>
      </c>
    </row>
    <row r="184" spans="1:77" x14ac:dyDescent="0.25">
      <c r="B184" s="55" t="s">
        <v>1634</v>
      </c>
      <c r="C184" s="49" t="s">
        <v>674</v>
      </c>
      <c r="D184" s="549">
        <v>615.33917236328125</v>
      </c>
      <c r="E184" s="56">
        <v>93653</v>
      </c>
      <c r="F184" s="54" t="s">
        <v>576</v>
      </c>
      <c r="G184" s="56">
        <v>48619</v>
      </c>
      <c r="H184" s="56">
        <v>54815</v>
      </c>
      <c r="I184" s="150">
        <f t="shared" si="29"/>
        <v>6196</v>
      </c>
      <c r="J184" s="151">
        <v>1</v>
      </c>
      <c r="K184" s="28" t="s">
        <v>675</v>
      </c>
      <c r="L184" s="2" t="s">
        <v>415</v>
      </c>
      <c r="M184" s="29">
        <v>27.671075820922852</v>
      </c>
      <c r="N184" s="119">
        <v>57637</v>
      </c>
      <c r="O184" s="32">
        <f t="shared" si="25"/>
        <v>0.61543143305606873</v>
      </c>
      <c r="P184" s="31">
        <v>31765</v>
      </c>
      <c r="Q184" s="32">
        <f t="shared" si="24"/>
        <v>0.55112167531273315</v>
      </c>
      <c r="R184" s="31">
        <v>42219</v>
      </c>
      <c r="S184" s="32">
        <f t="shared" si="26"/>
        <v>0.77020888442944446</v>
      </c>
      <c r="T184" s="190" t="s">
        <v>415</v>
      </c>
      <c r="U184" s="56">
        <v>57637</v>
      </c>
      <c r="V184" s="191">
        <v>0.61543143305606873</v>
      </c>
      <c r="W184" s="31">
        <v>31765</v>
      </c>
      <c r="X184" s="32">
        <f t="shared" si="28"/>
        <v>0.55112167531273315</v>
      </c>
      <c r="Y184" s="56">
        <v>42219</v>
      </c>
      <c r="Z184" s="192">
        <v>0.77020888442944446</v>
      </c>
      <c r="AA184" s="30"/>
      <c r="AB184" s="5"/>
      <c r="AC184" s="31"/>
      <c r="AD184" s="31"/>
      <c r="AE184" s="32"/>
      <c r="AF184" s="31"/>
      <c r="AG184" s="32"/>
      <c r="AH184" s="190" t="s">
        <v>415</v>
      </c>
      <c r="AI184" s="56">
        <v>57637</v>
      </c>
      <c r="AJ184" s="191">
        <v>0.61543143305606873</v>
      </c>
      <c r="AK184" s="31">
        <v>31765</v>
      </c>
      <c r="AL184" s="222">
        <f t="shared" si="23"/>
        <v>0.65334539994652296</v>
      </c>
      <c r="AM184" s="56">
        <v>42219</v>
      </c>
      <c r="AN184" s="192">
        <v>0.77020888442944446</v>
      </c>
    </row>
    <row r="185" spans="1:77" x14ac:dyDescent="0.25">
      <c r="B185" s="55" t="s">
        <v>1635</v>
      </c>
      <c r="C185" s="49" t="s">
        <v>676</v>
      </c>
      <c r="D185" s="549">
        <v>8917.6455078125</v>
      </c>
      <c r="E185" s="56">
        <v>279771</v>
      </c>
      <c r="F185" s="54" t="s">
        <v>579</v>
      </c>
      <c r="G185" s="56">
        <v>121221</v>
      </c>
      <c r="H185" s="56">
        <v>123886</v>
      </c>
      <c r="I185" s="150">
        <f t="shared" si="29"/>
        <v>2665</v>
      </c>
      <c r="J185" s="151">
        <v>1</v>
      </c>
      <c r="K185" s="28" t="s">
        <v>677</v>
      </c>
      <c r="L185" s="2" t="s">
        <v>412</v>
      </c>
      <c r="M185" s="29">
        <v>68.540473937988281</v>
      </c>
      <c r="N185" s="119">
        <v>86265</v>
      </c>
      <c r="O185" s="32">
        <f t="shared" si="25"/>
        <v>0.30834146498386178</v>
      </c>
      <c r="P185" s="31">
        <v>34396</v>
      </c>
      <c r="Q185" s="32">
        <f t="shared" si="24"/>
        <v>0.39872485944473424</v>
      </c>
      <c r="R185" s="31">
        <v>60358</v>
      </c>
      <c r="S185" s="32">
        <f t="shared" si="26"/>
        <v>0.48720597969100626</v>
      </c>
      <c r="T185" s="190" t="s">
        <v>412</v>
      </c>
      <c r="U185" s="56">
        <v>86265</v>
      </c>
      <c r="V185" s="191">
        <v>0.30834146498386178</v>
      </c>
      <c r="W185" s="31">
        <v>34396</v>
      </c>
      <c r="X185" s="32">
        <f t="shared" si="28"/>
        <v>0.39872485944473424</v>
      </c>
      <c r="Y185" s="56">
        <v>60358</v>
      </c>
      <c r="Z185" s="192">
        <v>0.48720597969100626</v>
      </c>
      <c r="AA185" s="30"/>
      <c r="AB185" s="5"/>
      <c r="AC185" s="31"/>
      <c r="AD185" s="31"/>
      <c r="AE185" s="32"/>
      <c r="AF185" s="31"/>
      <c r="AG185" s="32"/>
      <c r="AH185" s="190" t="s">
        <v>412</v>
      </c>
      <c r="AI185" s="56">
        <v>86265</v>
      </c>
      <c r="AJ185" s="191">
        <v>0.30834146498386178</v>
      </c>
      <c r="AK185" s="31">
        <v>34396</v>
      </c>
      <c r="AL185" s="222">
        <f t="shared" si="23"/>
        <v>0.28374621558970803</v>
      </c>
      <c r="AM185" s="56">
        <v>60358</v>
      </c>
      <c r="AN185" s="192">
        <v>0.48720597969100626</v>
      </c>
    </row>
    <row r="186" spans="1:77" x14ac:dyDescent="0.25">
      <c r="B186" s="55" t="s">
        <v>1921</v>
      </c>
      <c r="C186" s="49" t="s">
        <v>1105</v>
      </c>
      <c r="D186" s="549">
        <v>1813.0048828125</v>
      </c>
      <c r="E186" s="56">
        <v>504357</v>
      </c>
      <c r="F186" s="50" t="s">
        <v>563</v>
      </c>
      <c r="G186" s="51">
        <v>212973</v>
      </c>
      <c r="H186" s="51">
        <v>263861</v>
      </c>
      <c r="I186" s="51">
        <f t="shared" si="29"/>
        <v>50888</v>
      </c>
      <c r="J186" s="177">
        <v>2</v>
      </c>
      <c r="K186" s="28" t="s">
        <v>1106</v>
      </c>
      <c r="L186" s="2" t="s">
        <v>409</v>
      </c>
      <c r="M186" s="29">
        <v>94.994438171386719</v>
      </c>
      <c r="N186" s="119">
        <v>228330</v>
      </c>
      <c r="O186" s="32">
        <f t="shared" si="25"/>
        <v>0.4527150411315794</v>
      </c>
      <c r="P186" s="31">
        <v>74239</v>
      </c>
      <c r="Q186" s="32">
        <f t="shared" si="24"/>
        <v>0.32513905312486313</v>
      </c>
      <c r="R186" s="31">
        <v>115582</v>
      </c>
      <c r="S186" s="32">
        <f t="shared" si="26"/>
        <v>0.43804124141119755</v>
      </c>
      <c r="T186" s="190" t="s">
        <v>409</v>
      </c>
      <c r="U186" s="56">
        <v>228330</v>
      </c>
      <c r="V186" s="52">
        <v>0.4527150411315794</v>
      </c>
      <c r="W186" s="31">
        <v>74239</v>
      </c>
      <c r="X186" s="32">
        <f t="shared" si="28"/>
        <v>0.32513905312486313</v>
      </c>
      <c r="Y186" s="56">
        <v>115582</v>
      </c>
      <c r="Z186" s="196">
        <v>0.43804124141119755</v>
      </c>
      <c r="AA186" s="3"/>
      <c r="AB186" s="5"/>
      <c r="AD186" s="31"/>
      <c r="AE186" s="32"/>
      <c r="AF186" s="31"/>
      <c r="AG186" s="34"/>
      <c r="AH186" s="190" t="s">
        <v>409</v>
      </c>
      <c r="AI186" s="56">
        <v>228330</v>
      </c>
      <c r="AJ186" s="222">
        <v>0.4527150411315794</v>
      </c>
      <c r="AK186" s="31">
        <v>74239</v>
      </c>
      <c r="AL186" s="222">
        <f t="shared" si="23"/>
        <v>0.34858409281927755</v>
      </c>
      <c r="AM186" s="56">
        <v>115582</v>
      </c>
      <c r="AN186" s="192">
        <v>0.43804124141119755</v>
      </c>
    </row>
    <row r="187" spans="1:77" x14ac:dyDescent="0.25">
      <c r="B187" s="55"/>
      <c r="C187" s="158"/>
      <c r="D187" s="551"/>
      <c r="E187" s="56"/>
      <c r="F187" s="50"/>
      <c r="G187" s="178"/>
      <c r="H187" s="51"/>
      <c r="I187" s="178"/>
      <c r="J187" s="177"/>
      <c r="K187" s="28" t="s">
        <v>1107</v>
      </c>
      <c r="L187" s="33" t="s">
        <v>408</v>
      </c>
      <c r="M187" s="29">
        <v>19.845390319824219</v>
      </c>
      <c r="N187" s="31">
        <v>57233</v>
      </c>
      <c r="O187" s="32">
        <f>N187/E186</f>
        <v>0.11347716002752019</v>
      </c>
      <c r="P187" s="31">
        <v>17041</v>
      </c>
      <c r="Q187" s="32">
        <f t="shared" si="24"/>
        <v>0.29774780284101832</v>
      </c>
      <c r="R187" s="31">
        <v>36412</v>
      </c>
      <c r="S187" s="32">
        <f>R187/H186</f>
        <v>0.13799689988289288</v>
      </c>
      <c r="T187" s="197"/>
      <c r="U187" s="58"/>
      <c r="V187" s="52"/>
      <c r="W187" s="31"/>
      <c r="X187" s="32"/>
      <c r="Y187" s="56"/>
      <c r="Z187" s="196"/>
      <c r="AA187" s="33" t="s">
        <v>408</v>
      </c>
      <c r="AB187" s="31">
        <v>57233</v>
      </c>
      <c r="AC187" s="34">
        <v>0.11347716002752019</v>
      </c>
      <c r="AD187" s="31">
        <v>17041</v>
      </c>
      <c r="AE187" s="32">
        <f t="shared" si="27"/>
        <v>0.29774780284101832</v>
      </c>
      <c r="AF187" s="31">
        <v>36412</v>
      </c>
      <c r="AG187" s="34">
        <v>0.13799689988289288</v>
      </c>
      <c r="AH187" s="215"/>
      <c r="AI187" s="56"/>
      <c r="AJ187" s="222"/>
      <c r="AK187" s="31"/>
      <c r="AL187" s="222"/>
      <c r="AM187" s="56"/>
      <c r="AN187" s="192"/>
    </row>
    <row r="188" spans="1:77" s="83" customFormat="1" x14ac:dyDescent="0.25">
      <c r="A188" s="335"/>
      <c r="B188" s="152" t="s">
        <v>1636</v>
      </c>
      <c r="C188" s="153" t="s">
        <v>1637</v>
      </c>
      <c r="D188" s="550">
        <v>616.23486328125</v>
      </c>
      <c r="E188" s="174">
        <v>169842</v>
      </c>
      <c r="F188" s="173" t="s">
        <v>560</v>
      </c>
      <c r="G188" s="179">
        <v>59337</v>
      </c>
      <c r="H188" s="167">
        <v>47407</v>
      </c>
      <c r="I188" s="175">
        <f>H188-G188</f>
        <v>-11930</v>
      </c>
      <c r="J188" s="180">
        <v>1</v>
      </c>
      <c r="K188" s="85" t="s">
        <v>1638</v>
      </c>
      <c r="L188" s="77" t="s">
        <v>1639</v>
      </c>
      <c r="M188" s="81">
        <v>2.8666183000824725</v>
      </c>
      <c r="N188" s="120">
        <v>9840</v>
      </c>
      <c r="O188" s="87">
        <f t="shared" si="25"/>
        <v>5.793619952661886E-2</v>
      </c>
      <c r="P188" s="86">
        <v>4150</v>
      </c>
      <c r="Q188" s="87">
        <f t="shared" si="24"/>
        <v>0.4217479674796748</v>
      </c>
      <c r="R188" s="86">
        <v>8641</v>
      </c>
      <c r="S188" s="87">
        <f t="shared" si="26"/>
        <v>0.1822726601556732</v>
      </c>
      <c r="T188" s="193" t="s">
        <v>1639</v>
      </c>
      <c r="U188" s="174">
        <v>9840</v>
      </c>
      <c r="V188" s="194">
        <v>5.793619952661886E-2</v>
      </c>
      <c r="W188" s="86">
        <v>4150</v>
      </c>
      <c r="X188" s="87">
        <f t="shared" si="28"/>
        <v>0.4217479674796748</v>
      </c>
      <c r="Y188" s="174">
        <v>8641</v>
      </c>
      <c r="Z188" s="195">
        <v>0.1822726601556732</v>
      </c>
      <c r="AA188" s="80"/>
      <c r="AB188" s="79"/>
      <c r="AC188" s="82"/>
      <c r="AD188" s="86"/>
      <c r="AE188" s="87"/>
      <c r="AF188" s="86"/>
      <c r="AG188" s="82"/>
      <c r="AH188" s="193" t="s">
        <v>1639</v>
      </c>
      <c r="AI188" s="174">
        <v>9840</v>
      </c>
      <c r="AJ188" s="224">
        <v>5.793619952661886E-2</v>
      </c>
      <c r="AK188" s="86">
        <v>4150</v>
      </c>
      <c r="AL188" s="224">
        <f t="shared" si="23"/>
        <v>6.9939498120902638E-2</v>
      </c>
      <c r="AM188" s="174">
        <v>8641</v>
      </c>
      <c r="AN188" s="210">
        <v>0.1822726601556732</v>
      </c>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row>
    <row r="189" spans="1:77" s="83" customFormat="1" x14ac:dyDescent="0.25">
      <c r="A189" s="335"/>
      <c r="B189" s="55" t="s">
        <v>1640</v>
      </c>
      <c r="C189" s="49" t="s">
        <v>678</v>
      </c>
      <c r="D189" s="549">
        <v>1682.7586669921875</v>
      </c>
      <c r="E189" s="56">
        <v>161151</v>
      </c>
      <c r="F189" s="54" t="s">
        <v>560</v>
      </c>
      <c r="G189" s="56">
        <v>69124</v>
      </c>
      <c r="H189" s="56">
        <v>76453</v>
      </c>
      <c r="I189" s="150">
        <f>H189-G189</f>
        <v>7329</v>
      </c>
      <c r="J189" s="151">
        <v>1</v>
      </c>
      <c r="K189" s="28" t="s">
        <v>679</v>
      </c>
      <c r="L189" s="2" t="s">
        <v>407</v>
      </c>
      <c r="M189" s="29">
        <v>32.296188354492187</v>
      </c>
      <c r="N189" s="119">
        <v>65883</v>
      </c>
      <c r="O189" s="32">
        <f t="shared" si="25"/>
        <v>0.40882774540648215</v>
      </c>
      <c r="P189" s="31">
        <v>26253</v>
      </c>
      <c r="Q189" s="32">
        <f t="shared" si="24"/>
        <v>0.39847912208005098</v>
      </c>
      <c r="R189" s="31">
        <v>47972</v>
      </c>
      <c r="S189" s="32">
        <f t="shared" si="26"/>
        <v>0.62747047205472639</v>
      </c>
      <c r="T189" s="190" t="s">
        <v>407</v>
      </c>
      <c r="U189" s="56">
        <v>65883</v>
      </c>
      <c r="V189" s="191">
        <v>0.40882774540648215</v>
      </c>
      <c r="W189" s="31">
        <v>26253</v>
      </c>
      <c r="X189" s="32">
        <f t="shared" si="28"/>
        <v>0.39847912208005098</v>
      </c>
      <c r="Y189" s="56">
        <v>47972</v>
      </c>
      <c r="Z189" s="192">
        <v>0.62747047205472639</v>
      </c>
      <c r="AA189" s="30"/>
      <c r="AB189" s="5"/>
      <c r="AC189" s="31"/>
      <c r="AD189" s="31"/>
      <c r="AE189" s="32"/>
      <c r="AF189" s="31"/>
      <c r="AG189" s="32"/>
      <c r="AH189" s="190" t="s">
        <v>407</v>
      </c>
      <c r="AI189" s="56">
        <v>65883</v>
      </c>
      <c r="AJ189" s="191">
        <v>0.40882774540648215</v>
      </c>
      <c r="AK189" s="31">
        <v>26253</v>
      </c>
      <c r="AL189" s="222">
        <f t="shared" si="23"/>
        <v>0.37979572941380707</v>
      </c>
      <c r="AM189" s="56">
        <v>47972</v>
      </c>
      <c r="AN189" s="192">
        <v>0.62747047205472639</v>
      </c>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row>
    <row r="190" spans="1:77" x14ac:dyDescent="0.25">
      <c r="B190" s="55" t="s">
        <v>1641</v>
      </c>
      <c r="C190" s="49" t="s">
        <v>680</v>
      </c>
      <c r="D190" s="549">
        <v>4484.04931640625</v>
      </c>
      <c r="E190" s="56">
        <v>174528</v>
      </c>
      <c r="F190" s="54" t="s">
        <v>560</v>
      </c>
      <c r="G190" s="56">
        <v>64921</v>
      </c>
      <c r="H190" s="56">
        <v>58620</v>
      </c>
      <c r="I190" s="150">
        <f>H190-G190</f>
        <v>-6301</v>
      </c>
      <c r="J190" s="151">
        <v>1</v>
      </c>
      <c r="K190" s="28" t="s">
        <v>681</v>
      </c>
      <c r="L190" s="2" t="s">
        <v>404</v>
      </c>
      <c r="M190" s="29">
        <v>9.6237783432006836</v>
      </c>
      <c r="N190" s="119">
        <v>42598</v>
      </c>
      <c r="O190" s="32">
        <f t="shared" si="25"/>
        <v>0.24407544921158783</v>
      </c>
      <c r="P190" s="31">
        <v>17818</v>
      </c>
      <c r="Q190" s="32">
        <f t="shared" si="24"/>
        <v>0.4182825484764543</v>
      </c>
      <c r="R190" s="31">
        <v>17432</v>
      </c>
      <c r="S190" s="32">
        <f t="shared" si="26"/>
        <v>0.29737291026953261</v>
      </c>
      <c r="T190" s="190" t="s">
        <v>404</v>
      </c>
      <c r="U190" s="56">
        <v>42598</v>
      </c>
      <c r="V190" s="191">
        <v>0.24407544921158783</v>
      </c>
      <c r="W190" s="31">
        <v>17818</v>
      </c>
      <c r="X190" s="32">
        <f t="shared" si="28"/>
        <v>0.4182825484764543</v>
      </c>
      <c r="Y190" s="56">
        <v>17432</v>
      </c>
      <c r="Z190" s="192">
        <v>0.29737291026953261</v>
      </c>
      <c r="AA190" s="30"/>
      <c r="AB190" s="5"/>
      <c r="AC190" s="31"/>
      <c r="AD190" s="31"/>
      <c r="AE190" s="32"/>
      <c r="AF190" s="31"/>
      <c r="AG190" s="32"/>
      <c r="AH190" s="190" t="s">
        <v>404</v>
      </c>
      <c r="AI190" s="56">
        <v>42598</v>
      </c>
      <c r="AJ190" s="191">
        <v>0.24407544921158783</v>
      </c>
      <c r="AK190" s="31">
        <v>17818</v>
      </c>
      <c r="AL190" s="222">
        <f t="shared" si="23"/>
        <v>0.27445664730980729</v>
      </c>
      <c r="AM190" s="56">
        <v>17432</v>
      </c>
      <c r="AN190" s="192">
        <v>0.29737291026953261</v>
      </c>
      <c r="AO190" s="71"/>
      <c r="AP190" s="64"/>
      <c r="AQ190" s="72"/>
    </row>
    <row r="191" spans="1:77" x14ac:dyDescent="0.25">
      <c r="B191" s="55" t="s">
        <v>1642</v>
      </c>
      <c r="C191" s="49" t="s">
        <v>1643</v>
      </c>
      <c r="D191" s="549">
        <v>1217.166748046875</v>
      </c>
      <c r="E191" s="56">
        <v>148338</v>
      </c>
      <c r="F191" s="54" t="s">
        <v>560</v>
      </c>
      <c r="G191" s="56">
        <v>52224</v>
      </c>
      <c r="H191" s="56">
        <v>43470</v>
      </c>
      <c r="I191" s="150">
        <f>H191-G191</f>
        <v>-8754</v>
      </c>
      <c r="J191" s="151">
        <v>2</v>
      </c>
      <c r="K191" s="28" t="s">
        <v>682</v>
      </c>
      <c r="L191" s="2" t="s">
        <v>402</v>
      </c>
      <c r="M191" s="29">
        <v>24.328824996948242</v>
      </c>
      <c r="N191" s="119">
        <v>28531</v>
      </c>
      <c r="O191" s="32">
        <f t="shared" si="25"/>
        <v>0.19233776914883577</v>
      </c>
      <c r="P191" s="31">
        <v>9263</v>
      </c>
      <c r="Q191" s="32">
        <f t="shared" si="24"/>
        <v>0.32466440012617853</v>
      </c>
      <c r="R191" s="31">
        <v>17344</v>
      </c>
      <c r="S191" s="32">
        <f t="shared" si="26"/>
        <v>0.39898780768345987</v>
      </c>
      <c r="T191" s="190" t="s">
        <v>402</v>
      </c>
      <c r="U191" s="56">
        <v>28531</v>
      </c>
      <c r="V191" s="191">
        <v>0.19233776914883577</v>
      </c>
      <c r="W191" s="31">
        <v>9263</v>
      </c>
      <c r="X191" s="32">
        <f t="shared" si="28"/>
        <v>0.32466440012617853</v>
      </c>
      <c r="Y191" s="56">
        <v>17344</v>
      </c>
      <c r="Z191" s="192">
        <v>0.39898780768345987</v>
      </c>
      <c r="AA191" s="30"/>
      <c r="AB191" s="5"/>
      <c r="AC191" s="31"/>
      <c r="AD191" s="31"/>
      <c r="AE191" s="32"/>
      <c r="AF191" s="31"/>
      <c r="AG191" s="32"/>
      <c r="AH191" s="190" t="s">
        <v>402</v>
      </c>
      <c r="AI191" s="56">
        <v>28531</v>
      </c>
      <c r="AJ191" s="191">
        <v>0.19233776914883577</v>
      </c>
      <c r="AK191" s="31">
        <v>9263</v>
      </c>
      <c r="AL191" s="222">
        <f t="shared" si="23"/>
        <v>0.17737055759803921</v>
      </c>
      <c r="AM191" s="56">
        <v>17344</v>
      </c>
      <c r="AN191" s="192">
        <v>0.39898780768345987</v>
      </c>
      <c r="AO191" s="71"/>
      <c r="AP191" s="64"/>
      <c r="AQ191" s="72"/>
    </row>
    <row r="192" spans="1:77" x14ac:dyDescent="0.25">
      <c r="B192" s="160"/>
      <c r="C192" s="161"/>
      <c r="D192" s="213"/>
      <c r="E192" s="239"/>
      <c r="F192" s="169"/>
      <c r="G192" s="60"/>
      <c r="H192" s="60"/>
      <c r="I192" s="164"/>
      <c r="J192" s="170"/>
      <c r="K192" s="85" t="s">
        <v>1644</v>
      </c>
      <c r="L192" s="78" t="s">
        <v>1645</v>
      </c>
      <c r="M192" s="81">
        <v>20.9321610768155</v>
      </c>
      <c r="N192" s="86">
        <v>10124</v>
      </c>
      <c r="O192" s="87">
        <f>N192/E191</f>
        <v>6.8249538216775207E-2</v>
      </c>
      <c r="P192" s="86">
        <v>1209</v>
      </c>
      <c r="Q192" s="87">
        <f t="shared" si="24"/>
        <v>0.1194192018964836</v>
      </c>
      <c r="R192" s="86">
        <v>17145</v>
      </c>
      <c r="S192" s="87">
        <f>R192/H191</f>
        <v>0.39440993788819878</v>
      </c>
      <c r="T192" s="212"/>
      <c r="U192" s="154"/>
      <c r="V192" s="194"/>
      <c r="W192" s="86"/>
      <c r="X192" s="87"/>
      <c r="Y192" s="174"/>
      <c r="Z192" s="195"/>
      <c r="AA192" s="78" t="s">
        <v>1645</v>
      </c>
      <c r="AB192" s="86">
        <v>10124</v>
      </c>
      <c r="AC192" s="87">
        <v>6.8249538216775207E-2</v>
      </c>
      <c r="AD192" s="86">
        <v>1209</v>
      </c>
      <c r="AE192" s="87">
        <f t="shared" si="27"/>
        <v>0.1194192018964836</v>
      </c>
      <c r="AF192" s="86">
        <v>17145</v>
      </c>
      <c r="AG192" s="82">
        <v>0.39440993788819878</v>
      </c>
      <c r="AH192" s="231"/>
      <c r="AI192" s="60"/>
      <c r="AJ192" s="207"/>
      <c r="AK192" s="35"/>
      <c r="AL192" s="225"/>
      <c r="AM192" s="60"/>
      <c r="AN192" s="208"/>
    </row>
    <row r="193" spans="1:77" s="83" customFormat="1" x14ac:dyDescent="0.25">
      <c r="A193" s="335"/>
      <c r="B193" s="55" t="s">
        <v>1646</v>
      </c>
      <c r="C193" s="49" t="s">
        <v>1108</v>
      </c>
      <c r="D193" s="549">
        <v>467.26797485351562</v>
      </c>
      <c r="E193" s="56">
        <v>197559</v>
      </c>
      <c r="F193" s="50" t="s">
        <v>560</v>
      </c>
      <c r="G193" s="51">
        <v>81761</v>
      </c>
      <c r="H193" s="51">
        <v>102019</v>
      </c>
      <c r="I193" s="51">
        <f>H193-G193</f>
        <v>20258</v>
      </c>
      <c r="J193" s="156">
        <v>2</v>
      </c>
      <c r="K193" s="28" t="s">
        <v>1109</v>
      </c>
      <c r="L193" s="2" t="s">
        <v>406</v>
      </c>
      <c r="M193" s="29">
        <v>22.223394393920898</v>
      </c>
      <c r="N193" s="119">
        <v>50949</v>
      </c>
      <c r="O193" s="32">
        <f t="shared" si="25"/>
        <v>0.25789257892578926</v>
      </c>
      <c r="P193" s="31">
        <v>15537</v>
      </c>
      <c r="Q193" s="32">
        <f t="shared" si="24"/>
        <v>0.3049520108343638</v>
      </c>
      <c r="R193" s="31">
        <v>30580</v>
      </c>
      <c r="S193" s="32">
        <f t="shared" si="26"/>
        <v>0.29974808614081688</v>
      </c>
      <c r="T193" s="190" t="s">
        <v>406</v>
      </c>
      <c r="U193" s="56">
        <v>50949</v>
      </c>
      <c r="V193" s="52">
        <v>0.25789257892578926</v>
      </c>
      <c r="W193" s="31">
        <v>15537</v>
      </c>
      <c r="X193" s="32">
        <f t="shared" si="28"/>
        <v>0.3049520108343638</v>
      </c>
      <c r="Y193" s="56">
        <v>30580</v>
      </c>
      <c r="Z193" s="196">
        <v>0.29974808614081688</v>
      </c>
      <c r="AA193" s="3"/>
      <c r="AB193" s="5"/>
      <c r="AC193" s="34"/>
      <c r="AD193" s="31"/>
      <c r="AE193" s="32"/>
      <c r="AF193" s="31"/>
      <c r="AG193" s="34"/>
      <c r="AH193" s="190" t="s">
        <v>406</v>
      </c>
      <c r="AI193" s="56">
        <v>50949</v>
      </c>
      <c r="AJ193" s="222">
        <v>0.25789257892578926</v>
      </c>
      <c r="AK193" s="31">
        <v>15537</v>
      </c>
      <c r="AL193" s="222">
        <f t="shared" si="23"/>
        <v>0.19002947615611354</v>
      </c>
      <c r="AM193" s="56">
        <v>30580</v>
      </c>
      <c r="AN193" s="192">
        <v>0.29974808614081688</v>
      </c>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row>
    <row r="194" spans="1:77" x14ac:dyDescent="0.25">
      <c r="B194" s="157"/>
      <c r="C194" s="158"/>
      <c r="D194" s="551"/>
      <c r="E194" s="58"/>
      <c r="F194" s="50"/>
      <c r="G194" s="51"/>
      <c r="H194" s="51"/>
      <c r="I194" s="51"/>
      <c r="J194" s="156"/>
      <c r="K194" s="28" t="s">
        <v>1110</v>
      </c>
      <c r="L194" s="33" t="s">
        <v>405</v>
      </c>
      <c r="M194" s="29">
        <v>13.379086494445801</v>
      </c>
      <c r="N194" s="31">
        <v>31719</v>
      </c>
      <c r="O194" s="32">
        <f>N194/E193</f>
        <v>0.16055456850864805</v>
      </c>
      <c r="P194" s="31">
        <v>8536</v>
      </c>
      <c r="Q194" s="32">
        <f t="shared" si="24"/>
        <v>0.26911314984709478</v>
      </c>
      <c r="R194" s="31">
        <v>14426</v>
      </c>
      <c r="S194" s="32">
        <f>R194/H193</f>
        <v>0.14140503239592625</v>
      </c>
      <c r="T194" s="197"/>
      <c r="U194" s="58"/>
      <c r="V194" s="52"/>
      <c r="W194" s="31"/>
      <c r="X194" s="32"/>
      <c r="Y194" s="56"/>
      <c r="Z194" s="196"/>
      <c r="AA194" s="33" t="s">
        <v>405</v>
      </c>
      <c r="AB194" s="31">
        <v>31719</v>
      </c>
      <c r="AC194" s="34">
        <v>0.16055456850864805</v>
      </c>
      <c r="AD194" s="31">
        <v>8536</v>
      </c>
      <c r="AE194" s="32">
        <f t="shared" si="27"/>
        <v>0.26911314984709478</v>
      </c>
      <c r="AF194" s="31">
        <v>14426</v>
      </c>
      <c r="AG194" s="34">
        <v>0.14140503239592625</v>
      </c>
      <c r="AH194" s="215"/>
      <c r="AI194" s="56"/>
      <c r="AJ194" s="222"/>
      <c r="AK194" s="31"/>
      <c r="AL194" s="222"/>
      <c r="AM194" s="56"/>
      <c r="AN194" s="192"/>
    </row>
    <row r="195" spans="1:77" x14ac:dyDescent="0.25">
      <c r="B195" s="55" t="s">
        <v>1647</v>
      </c>
      <c r="C195" s="49" t="s">
        <v>683</v>
      </c>
      <c r="D195" s="549">
        <v>410.06491088867187</v>
      </c>
      <c r="E195" s="56">
        <v>88830</v>
      </c>
      <c r="F195" s="54" t="s">
        <v>576</v>
      </c>
      <c r="G195" s="56">
        <v>35108</v>
      </c>
      <c r="H195" s="56">
        <v>37464</v>
      </c>
      <c r="I195" s="150">
        <f t="shared" ref="I195:I204" si="30">H195-G195</f>
        <v>2356</v>
      </c>
      <c r="J195" s="151">
        <v>1</v>
      </c>
      <c r="K195" s="28" t="s">
        <v>684</v>
      </c>
      <c r="L195" s="2" t="s">
        <v>398</v>
      </c>
      <c r="M195" s="29">
        <v>7.5729813575744629</v>
      </c>
      <c r="N195" s="119">
        <v>29200</v>
      </c>
      <c r="O195" s="32">
        <f t="shared" si="25"/>
        <v>0.32871777552628617</v>
      </c>
      <c r="P195" s="31">
        <v>10168</v>
      </c>
      <c r="Q195" s="32">
        <f t="shared" si="24"/>
        <v>0.34821917808219177</v>
      </c>
      <c r="R195" s="31">
        <v>17723</v>
      </c>
      <c r="S195" s="32">
        <f t="shared" si="26"/>
        <v>0.47306747811232114</v>
      </c>
      <c r="T195" s="190" t="s">
        <v>398</v>
      </c>
      <c r="U195" s="56">
        <v>29200</v>
      </c>
      <c r="V195" s="191">
        <v>0.32871777552628617</v>
      </c>
      <c r="W195" s="31">
        <v>10168</v>
      </c>
      <c r="X195" s="32">
        <f t="shared" si="28"/>
        <v>0.34821917808219177</v>
      </c>
      <c r="Y195" s="56">
        <v>17723</v>
      </c>
      <c r="Z195" s="192">
        <v>0.47306747811232114</v>
      </c>
      <c r="AA195" s="30"/>
      <c r="AB195" s="5"/>
      <c r="AC195" s="31"/>
      <c r="AD195" s="31"/>
      <c r="AE195" s="32"/>
      <c r="AF195" s="31"/>
      <c r="AG195" s="32"/>
      <c r="AH195" s="190" t="s">
        <v>398</v>
      </c>
      <c r="AI195" s="56">
        <v>29200</v>
      </c>
      <c r="AJ195" s="191">
        <v>0.32871777552628617</v>
      </c>
      <c r="AK195" s="31">
        <v>10168</v>
      </c>
      <c r="AL195" s="222">
        <f t="shared" si="23"/>
        <v>0.28962059929360828</v>
      </c>
      <c r="AM195" s="56">
        <v>17723</v>
      </c>
      <c r="AN195" s="192">
        <v>0.47306747811232114</v>
      </c>
      <c r="AO195" s="71"/>
      <c r="AP195" s="64"/>
      <c r="AQ195" s="72"/>
    </row>
    <row r="196" spans="1:77" x14ac:dyDescent="0.25">
      <c r="B196" s="55" t="s">
        <v>1648</v>
      </c>
      <c r="C196" s="49" t="s">
        <v>685</v>
      </c>
      <c r="D196" s="549">
        <v>5591.12744140625</v>
      </c>
      <c r="E196" s="56">
        <v>804123</v>
      </c>
      <c r="F196" s="54" t="s">
        <v>563</v>
      </c>
      <c r="G196" s="56">
        <v>299657</v>
      </c>
      <c r="H196" s="56">
        <v>319710</v>
      </c>
      <c r="I196" s="150">
        <f t="shared" si="30"/>
        <v>20053</v>
      </c>
      <c r="J196" s="151">
        <v>1</v>
      </c>
      <c r="K196" s="28" t="s">
        <v>686</v>
      </c>
      <c r="L196" s="2" t="s">
        <v>396</v>
      </c>
      <c r="M196" s="29">
        <v>250.7418212890625</v>
      </c>
      <c r="N196" s="119">
        <v>649121</v>
      </c>
      <c r="O196" s="32">
        <f t="shared" si="25"/>
        <v>0.80724093204646552</v>
      </c>
      <c r="P196" s="31">
        <v>251903</v>
      </c>
      <c r="Q196" s="32">
        <f t="shared" si="24"/>
        <v>0.38806786408081084</v>
      </c>
      <c r="R196" s="31">
        <v>293579</v>
      </c>
      <c r="S196" s="32">
        <f t="shared" si="26"/>
        <v>0.9182665540646211</v>
      </c>
      <c r="T196" s="190" t="s">
        <v>396</v>
      </c>
      <c r="U196" s="56">
        <v>649121</v>
      </c>
      <c r="V196" s="191">
        <v>0.80724093204646552</v>
      </c>
      <c r="W196" s="31">
        <v>251903</v>
      </c>
      <c r="X196" s="32">
        <f t="shared" si="28"/>
        <v>0.38806786408081084</v>
      </c>
      <c r="Y196" s="56">
        <v>293579</v>
      </c>
      <c r="Z196" s="192">
        <v>0.9182665540646211</v>
      </c>
      <c r="AA196" s="30"/>
      <c r="AB196" s="5"/>
      <c r="AC196" s="31"/>
      <c r="AD196" s="31"/>
      <c r="AE196" s="32"/>
      <c r="AF196" s="31"/>
      <c r="AG196" s="32"/>
      <c r="AH196" s="190" t="s">
        <v>396</v>
      </c>
      <c r="AI196" s="56">
        <v>649121</v>
      </c>
      <c r="AJ196" s="191">
        <v>0.80724093204646552</v>
      </c>
      <c r="AK196" s="31">
        <v>251903</v>
      </c>
      <c r="AL196" s="222">
        <f t="shared" ref="AL196:AL259" si="31">AK196/G196</f>
        <v>0.84063779587995613</v>
      </c>
      <c r="AM196" s="56">
        <v>293579</v>
      </c>
      <c r="AN196" s="192">
        <v>0.9182665540646211</v>
      </c>
      <c r="AO196" s="71"/>
      <c r="AP196" s="64"/>
      <c r="AQ196" s="72"/>
    </row>
    <row r="197" spans="1:77" x14ac:dyDescent="0.25">
      <c r="B197" s="55" t="s">
        <v>1649</v>
      </c>
      <c r="C197" s="49" t="s">
        <v>687</v>
      </c>
      <c r="D197" s="549">
        <v>802.75555419921875</v>
      </c>
      <c r="E197" s="56">
        <v>280566</v>
      </c>
      <c r="F197" s="54" t="s">
        <v>579</v>
      </c>
      <c r="G197" s="56">
        <v>115709</v>
      </c>
      <c r="H197" s="56">
        <v>118970</v>
      </c>
      <c r="I197" s="150">
        <f t="shared" si="30"/>
        <v>3261</v>
      </c>
      <c r="J197" s="151">
        <v>1</v>
      </c>
      <c r="K197" s="28" t="s">
        <v>688</v>
      </c>
      <c r="L197" s="2" t="s">
        <v>394</v>
      </c>
      <c r="M197" s="29">
        <v>22.273895263671875</v>
      </c>
      <c r="N197" s="119">
        <v>101786</v>
      </c>
      <c r="O197" s="32">
        <f t="shared" si="25"/>
        <v>0.36278807838440869</v>
      </c>
      <c r="P197" s="31">
        <v>39688</v>
      </c>
      <c r="Q197" s="32">
        <f t="shared" si="24"/>
        <v>0.38991609848112707</v>
      </c>
      <c r="R197" s="31">
        <v>55978</v>
      </c>
      <c r="S197" s="32">
        <f t="shared" si="26"/>
        <v>0.47052198033117593</v>
      </c>
      <c r="T197" s="190" t="s">
        <v>394</v>
      </c>
      <c r="U197" s="56">
        <v>101786</v>
      </c>
      <c r="V197" s="191">
        <v>0.36278807838440869</v>
      </c>
      <c r="W197" s="31">
        <v>39688</v>
      </c>
      <c r="X197" s="32">
        <f t="shared" si="28"/>
        <v>0.38991609848112707</v>
      </c>
      <c r="Y197" s="56">
        <v>55978</v>
      </c>
      <c r="Z197" s="192">
        <v>0.47052198033117593</v>
      </c>
      <c r="AA197" s="30"/>
      <c r="AB197" s="5"/>
      <c r="AC197" s="31"/>
      <c r="AD197" s="31"/>
      <c r="AE197" s="32"/>
      <c r="AF197" s="31"/>
      <c r="AG197" s="32"/>
      <c r="AH197" s="190" t="s">
        <v>394</v>
      </c>
      <c r="AI197" s="56">
        <v>101786</v>
      </c>
      <c r="AJ197" s="191">
        <v>0.36278807838440869</v>
      </c>
      <c r="AK197" s="31">
        <v>39688</v>
      </c>
      <c r="AL197" s="222">
        <f t="shared" si="31"/>
        <v>0.34299838387679438</v>
      </c>
      <c r="AM197" s="56">
        <v>55978</v>
      </c>
      <c r="AN197" s="192">
        <v>0.47052198033117593</v>
      </c>
    </row>
    <row r="198" spans="1:77" x14ac:dyDescent="0.25">
      <c r="B198" s="55" t="s">
        <v>1650</v>
      </c>
      <c r="C198" s="49" t="s">
        <v>1651</v>
      </c>
      <c r="D198" s="549">
        <v>4606.01171875</v>
      </c>
      <c r="E198" s="56">
        <v>351715</v>
      </c>
      <c r="F198" s="50" t="s">
        <v>579</v>
      </c>
      <c r="G198" s="51">
        <v>136553</v>
      </c>
      <c r="H198" s="51">
        <v>136299</v>
      </c>
      <c r="I198" s="51">
        <f t="shared" si="30"/>
        <v>-254</v>
      </c>
      <c r="J198" s="156">
        <v>1</v>
      </c>
      <c r="K198" s="28" t="s">
        <v>1111</v>
      </c>
      <c r="L198" s="2" t="s">
        <v>403</v>
      </c>
      <c r="M198" s="29">
        <v>40.481040954589844</v>
      </c>
      <c r="N198" s="119">
        <v>156185</v>
      </c>
      <c r="O198" s="32">
        <f t="shared" si="25"/>
        <v>0.44406692918982699</v>
      </c>
      <c r="P198" s="31">
        <v>50337</v>
      </c>
      <c r="Q198" s="32">
        <f t="shared" si="24"/>
        <v>0.32229087300316933</v>
      </c>
      <c r="R198" s="31">
        <v>74103</v>
      </c>
      <c r="S198" s="32">
        <f t="shared" si="26"/>
        <v>0.54367970417978118</v>
      </c>
      <c r="T198" s="190" t="s">
        <v>403</v>
      </c>
      <c r="U198" s="56">
        <v>156185</v>
      </c>
      <c r="V198" s="52">
        <v>0.44406692918982699</v>
      </c>
      <c r="W198" s="31">
        <v>50337</v>
      </c>
      <c r="X198" s="32">
        <f t="shared" si="28"/>
        <v>0.32229087300316933</v>
      </c>
      <c r="Y198" s="56">
        <v>74103</v>
      </c>
      <c r="Z198" s="196">
        <v>0.54367970417978118</v>
      </c>
      <c r="AA198" s="3"/>
      <c r="AB198" s="5"/>
      <c r="AD198" s="31"/>
      <c r="AE198" s="32"/>
      <c r="AF198" s="31"/>
      <c r="AG198" s="34"/>
      <c r="AH198" s="190" t="s">
        <v>403</v>
      </c>
      <c r="AI198" s="56">
        <v>156185</v>
      </c>
      <c r="AJ198" s="222">
        <v>0.44406692918982699</v>
      </c>
      <c r="AK198" s="31">
        <v>50337</v>
      </c>
      <c r="AL198" s="222">
        <f t="shared" si="31"/>
        <v>0.36862610122077144</v>
      </c>
      <c r="AM198" s="56">
        <v>74103</v>
      </c>
      <c r="AN198" s="192">
        <v>0.54367970417978118</v>
      </c>
      <c r="AO198" s="71"/>
      <c r="AP198" s="64"/>
      <c r="AQ198" s="72"/>
    </row>
    <row r="199" spans="1:77" x14ac:dyDescent="0.25">
      <c r="B199" s="55" t="s">
        <v>1652</v>
      </c>
      <c r="C199" s="49" t="s">
        <v>689</v>
      </c>
      <c r="D199" s="549">
        <v>1512.2320556640625</v>
      </c>
      <c r="E199" s="56">
        <v>311552</v>
      </c>
      <c r="F199" s="54" t="s">
        <v>579</v>
      </c>
      <c r="G199" s="56">
        <v>137662</v>
      </c>
      <c r="H199" s="56">
        <v>149416</v>
      </c>
      <c r="I199" s="150">
        <f t="shared" si="30"/>
        <v>11754</v>
      </c>
      <c r="J199" s="151">
        <v>1</v>
      </c>
      <c r="K199" s="28" t="s">
        <v>690</v>
      </c>
      <c r="L199" s="2" t="s">
        <v>393</v>
      </c>
      <c r="M199" s="29">
        <v>40.91156005859375</v>
      </c>
      <c r="N199" s="119">
        <v>117429</v>
      </c>
      <c r="O199" s="32">
        <f t="shared" si="25"/>
        <v>0.37691621302382911</v>
      </c>
      <c r="P199" s="31">
        <v>49540</v>
      </c>
      <c r="Q199" s="32">
        <f t="shared" si="24"/>
        <v>0.42187193964012298</v>
      </c>
      <c r="R199" s="31">
        <v>80337</v>
      </c>
      <c r="S199" s="32">
        <f t="shared" si="26"/>
        <v>0.53767334154307433</v>
      </c>
      <c r="T199" s="190" t="s">
        <v>393</v>
      </c>
      <c r="U199" s="56">
        <v>117429</v>
      </c>
      <c r="V199" s="191">
        <v>0.37691621302382911</v>
      </c>
      <c r="W199" s="31">
        <v>49540</v>
      </c>
      <c r="X199" s="32">
        <f t="shared" si="28"/>
        <v>0.42187193964012298</v>
      </c>
      <c r="Y199" s="56">
        <v>80337</v>
      </c>
      <c r="Z199" s="192">
        <v>0.53767334154307433</v>
      </c>
      <c r="AA199" s="30"/>
      <c r="AB199" s="36"/>
      <c r="AC199" s="31"/>
      <c r="AD199" s="31"/>
      <c r="AE199" s="32"/>
      <c r="AF199" s="31"/>
      <c r="AG199" s="32"/>
      <c r="AH199" s="190" t="s">
        <v>393</v>
      </c>
      <c r="AI199" s="56">
        <v>117429</v>
      </c>
      <c r="AJ199" s="191">
        <v>0.37691621302382911</v>
      </c>
      <c r="AK199" s="31">
        <v>49540</v>
      </c>
      <c r="AL199" s="222">
        <f t="shared" si="31"/>
        <v>0.35986692042829538</v>
      </c>
      <c r="AM199" s="56">
        <v>80337</v>
      </c>
      <c r="AN199" s="192">
        <v>0.53767334154307433</v>
      </c>
      <c r="AO199" s="71"/>
      <c r="AP199" s="64"/>
      <c r="AQ199" s="72"/>
    </row>
    <row r="200" spans="1:77" x14ac:dyDescent="0.25">
      <c r="B200" s="55" t="s">
        <v>1653</v>
      </c>
      <c r="C200" s="49" t="s">
        <v>691</v>
      </c>
      <c r="D200" s="549">
        <v>7396.0244140625</v>
      </c>
      <c r="E200" s="56">
        <v>97581</v>
      </c>
      <c r="F200" s="54" t="s">
        <v>576</v>
      </c>
      <c r="G200" s="56">
        <v>40963</v>
      </c>
      <c r="H200" s="56">
        <v>33165</v>
      </c>
      <c r="I200" s="150">
        <f t="shared" si="30"/>
        <v>-7798</v>
      </c>
      <c r="J200" s="151">
        <v>1</v>
      </c>
      <c r="K200" s="28" t="s">
        <v>692</v>
      </c>
      <c r="L200" s="2" t="s">
        <v>390</v>
      </c>
      <c r="M200" s="29">
        <v>32.450881958007812</v>
      </c>
      <c r="N200" s="119">
        <v>31535</v>
      </c>
      <c r="O200" s="32">
        <f t="shared" si="25"/>
        <v>0.32316741988706815</v>
      </c>
      <c r="P200" s="31">
        <v>11354</v>
      </c>
      <c r="Q200" s="32">
        <f t="shared" si="24"/>
        <v>0.36004439511653719</v>
      </c>
      <c r="R200" s="31">
        <v>16982</v>
      </c>
      <c r="S200" s="32">
        <f t="shared" si="26"/>
        <v>0.51204583144881655</v>
      </c>
      <c r="T200" s="190" t="s">
        <v>390</v>
      </c>
      <c r="U200" s="56">
        <v>31535</v>
      </c>
      <c r="V200" s="191">
        <v>0.32316741988706815</v>
      </c>
      <c r="W200" s="31">
        <v>11354</v>
      </c>
      <c r="X200" s="32">
        <f t="shared" si="28"/>
        <v>0.36004439511653719</v>
      </c>
      <c r="Y200" s="56">
        <v>16982</v>
      </c>
      <c r="Z200" s="192">
        <v>0.51204583144881655</v>
      </c>
      <c r="AA200" s="30"/>
      <c r="AB200" s="5"/>
      <c r="AC200" s="31"/>
      <c r="AD200" s="31"/>
      <c r="AE200" s="32"/>
      <c r="AF200" s="31"/>
      <c r="AG200" s="32"/>
      <c r="AH200" s="190" t="s">
        <v>390</v>
      </c>
      <c r="AI200" s="56">
        <v>31535</v>
      </c>
      <c r="AJ200" s="191">
        <v>0.32316741988706815</v>
      </c>
      <c r="AK200" s="31">
        <v>11354</v>
      </c>
      <c r="AL200" s="222">
        <f t="shared" si="31"/>
        <v>0.27717696457778973</v>
      </c>
      <c r="AM200" s="56">
        <v>16982</v>
      </c>
      <c r="AN200" s="192">
        <v>0.51204583144881655</v>
      </c>
      <c r="AO200" s="71"/>
      <c r="AP200" s="64"/>
      <c r="AQ200" s="72"/>
    </row>
    <row r="201" spans="1:77" x14ac:dyDescent="0.25">
      <c r="B201" s="55" t="s">
        <v>1654</v>
      </c>
      <c r="C201" s="49" t="s">
        <v>693</v>
      </c>
      <c r="D201" s="549">
        <v>2812.835693359375</v>
      </c>
      <c r="E201" s="56">
        <v>208777</v>
      </c>
      <c r="F201" s="54" t="s">
        <v>560</v>
      </c>
      <c r="G201" s="56">
        <v>103285</v>
      </c>
      <c r="H201" s="56">
        <v>116612</v>
      </c>
      <c r="I201" s="150">
        <f t="shared" si="30"/>
        <v>13327</v>
      </c>
      <c r="J201" s="151">
        <v>1</v>
      </c>
      <c r="K201" s="28" t="s">
        <v>694</v>
      </c>
      <c r="L201" s="2" t="s">
        <v>387</v>
      </c>
      <c r="M201" s="29">
        <v>37.511417388916016</v>
      </c>
      <c r="N201" s="119">
        <v>105549</v>
      </c>
      <c r="O201" s="32">
        <f t="shared" si="25"/>
        <v>0.50555856248533126</v>
      </c>
      <c r="P201" s="31">
        <v>41994</v>
      </c>
      <c r="Q201" s="32">
        <f t="shared" si="24"/>
        <v>0.39786260409857033</v>
      </c>
      <c r="R201" s="31">
        <v>73233</v>
      </c>
      <c r="S201" s="32">
        <f t="shared" si="26"/>
        <v>0.6280056940966624</v>
      </c>
      <c r="T201" s="190" t="s">
        <v>387</v>
      </c>
      <c r="U201" s="56">
        <v>105549</v>
      </c>
      <c r="V201" s="191">
        <v>0.50555856248533126</v>
      </c>
      <c r="W201" s="31">
        <v>41994</v>
      </c>
      <c r="X201" s="32">
        <f t="shared" si="28"/>
        <v>0.39786260409857033</v>
      </c>
      <c r="Y201" s="56">
        <v>73233</v>
      </c>
      <c r="Z201" s="192">
        <v>0.6280056940966624</v>
      </c>
      <c r="AA201" s="30"/>
      <c r="AB201" s="5"/>
      <c r="AC201" s="31"/>
      <c r="AD201" s="31"/>
      <c r="AE201" s="32"/>
      <c r="AF201" s="31"/>
      <c r="AG201" s="32"/>
      <c r="AH201" s="190" t="s">
        <v>387</v>
      </c>
      <c r="AI201" s="56">
        <v>105549</v>
      </c>
      <c r="AJ201" s="191">
        <v>0.50555856248533126</v>
      </c>
      <c r="AK201" s="31">
        <v>41994</v>
      </c>
      <c r="AL201" s="222">
        <f t="shared" si="31"/>
        <v>0.40658372464539866</v>
      </c>
      <c r="AM201" s="56">
        <v>73233</v>
      </c>
      <c r="AN201" s="192">
        <v>0.6280056940966624</v>
      </c>
      <c r="AO201" s="71"/>
      <c r="AP201" s="64"/>
      <c r="AQ201" s="72"/>
    </row>
    <row r="202" spans="1:77" x14ac:dyDescent="0.25">
      <c r="B202" s="55" t="s">
        <v>1655</v>
      </c>
      <c r="C202" s="49" t="s">
        <v>695</v>
      </c>
      <c r="D202" s="549">
        <v>5537.046875</v>
      </c>
      <c r="E202" s="56">
        <v>130044</v>
      </c>
      <c r="F202" s="54" t="s">
        <v>560</v>
      </c>
      <c r="G202" s="56">
        <v>47874</v>
      </c>
      <c r="H202" s="56">
        <v>47648</v>
      </c>
      <c r="I202" s="150">
        <f t="shared" si="30"/>
        <v>-226</v>
      </c>
      <c r="J202" s="151">
        <v>1</v>
      </c>
      <c r="K202" s="28" t="s">
        <v>696</v>
      </c>
      <c r="L202" s="2" t="s">
        <v>384</v>
      </c>
      <c r="M202" s="29">
        <v>26.976659774780273</v>
      </c>
      <c r="N202" s="119">
        <v>45877</v>
      </c>
      <c r="O202" s="32">
        <f t="shared" ref="O202:O268" si="32">N202/E202</f>
        <v>0.35278059733628619</v>
      </c>
      <c r="P202" s="31">
        <v>18826</v>
      </c>
      <c r="Q202" s="32">
        <f t="shared" ref="Q202:Q269" si="33">P202/N202</f>
        <v>0.41035813152560108</v>
      </c>
      <c r="R202" s="31">
        <v>28042</v>
      </c>
      <c r="S202" s="32">
        <f t="shared" ref="S202:S268" si="34">R202/H202</f>
        <v>0.58852417730020146</v>
      </c>
      <c r="T202" s="190" t="s">
        <v>384</v>
      </c>
      <c r="U202" s="56">
        <v>45877</v>
      </c>
      <c r="V202" s="191">
        <v>0.35278059733628619</v>
      </c>
      <c r="W202" s="31">
        <v>18826</v>
      </c>
      <c r="X202" s="32">
        <f t="shared" si="28"/>
        <v>0.41035813152560108</v>
      </c>
      <c r="Y202" s="56">
        <v>28042</v>
      </c>
      <c r="Z202" s="192">
        <v>0.58852417730020146</v>
      </c>
      <c r="AA202" s="30"/>
      <c r="AB202" s="5"/>
      <c r="AC202" s="31"/>
      <c r="AD202" s="31"/>
      <c r="AE202" s="32"/>
      <c r="AF202" s="31"/>
      <c r="AG202" s="32"/>
      <c r="AH202" s="190" t="s">
        <v>384</v>
      </c>
      <c r="AI202" s="56">
        <v>45877</v>
      </c>
      <c r="AJ202" s="191">
        <v>0.35278059733628619</v>
      </c>
      <c r="AK202" s="31">
        <v>18826</v>
      </c>
      <c r="AL202" s="222">
        <f t="shared" si="31"/>
        <v>0.39324058988177296</v>
      </c>
      <c r="AM202" s="56">
        <v>28042</v>
      </c>
      <c r="AN202" s="192">
        <v>0.58852417730020146</v>
      </c>
      <c r="AO202" s="71"/>
      <c r="AP202" s="64"/>
      <c r="AQ202" s="72"/>
    </row>
    <row r="203" spans="1:77" x14ac:dyDescent="0.25">
      <c r="B203" s="55" t="s">
        <v>1656</v>
      </c>
      <c r="C203" s="49" t="s">
        <v>697</v>
      </c>
      <c r="D203" s="549">
        <v>1050.8482666015625</v>
      </c>
      <c r="E203" s="56">
        <v>366383</v>
      </c>
      <c r="F203" s="54" t="s">
        <v>579</v>
      </c>
      <c r="G203" s="56">
        <v>110206</v>
      </c>
      <c r="H203" s="56">
        <v>113416</v>
      </c>
      <c r="I203" s="150">
        <f t="shared" si="30"/>
        <v>3210</v>
      </c>
      <c r="J203" s="151">
        <v>1</v>
      </c>
      <c r="K203" s="28" t="s">
        <v>698</v>
      </c>
      <c r="L203" s="2" t="s">
        <v>381</v>
      </c>
      <c r="M203" s="29">
        <v>59.965282440185547</v>
      </c>
      <c r="N203" s="119">
        <v>200564</v>
      </c>
      <c r="O203" s="32">
        <f t="shared" si="32"/>
        <v>0.54741622837304138</v>
      </c>
      <c r="P203" s="31">
        <v>35935</v>
      </c>
      <c r="Q203" s="32">
        <f t="shared" si="33"/>
        <v>0.17916974132945096</v>
      </c>
      <c r="R203" s="31">
        <v>68777</v>
      </c>
      <c r="S203" s="32">
        <f t="shared" si="34"/>
        <v>0.60641355717006418</v>
      </c>
      <c r="T203" s="190" t="s">
        <v>381</v>
      </c>
      <c r="U203" s="56">
        <v>200564</v>
      </c>
      <c r="V203" s="191">
        <v>0.54741622837304138</v>
      </c>
      <c r="W203" s="31">
        <v>35935</v>
      </c>
      <c r="X203" s="32">
        <f t="shared" si="28"/>
        <v>0.17916974132945096</v>
      </c>
      <c r="Y203" s="56">
        <v>68777</v>
      </c>
      <c r="Z203" s="192">
        <v>0.60641355717006418</v>
      </c>
      <c r="AA203" s="30"/>
      <c r="AB203" s="5"/>
      <c r="AC203" s="31"/>
      <c r="AD203" s="31"/>
      <c r="AE203" s="32"/>
      <c r="AF203" s="31"/>
      <c r="AG203" s="32"/>
      <c r="AH203" s="190" t="s">
        <v>381</v>
      </c>
      <c r="AI203" s="56">
        <v>200564</v>
      </c>
      <c r="AJ203" s="191">
        <v>0.54741622837304138</v>
      </c>
      <c r="AK203" s="31">
        <v>35935</v>
      </c>
      <c r="AL203" s="222">
        <f t="shared" si="31"/>
        <v>0.32607117579805095</v>
      </c>
      <c r="AM203" s="56">
        <v>68777</v>
      </c>
      <c r="AN203" s="192">
        <v>0.60641355717006418</v>
      </c>
      <c r="AO203" s="71"/>
      <c r="AP203" s="64"/>
      <c r="AQ203" s="72"/>
    </row>
    <row r="204" spans="1:77" x14ac:dyDescent="0.25">
      <c r="B204" s="55" t="s">
        <v>1657</v>
      </c>
      <c r="C204" s="49" t="s">
        <v>1112</v>
      </c>
      <c r="D204" s="549">
        <v>3212.91162109375</v>
      </c>
      <c r="E204" s="56">
        <v>463204</v>
      </c>
      <c r="F204" s="50" t="s">
        <v>579</v>
      </c>
      <c r="G204" s="51">
        <v>182040</v>
      </c>
      <c r="H204" s="51">
        <v>189479</v>
      </c>
      <c r="I204" s="51">
        <f t="shared" si="30"/>
        <v>7439</v>
      </c>
      <c r="J204" s="156">
        <v>4</v>
      </c>
      <c r="K204" s="28" t="s">
        <v>1114</v>
      </c>
      <c r="L204" s="6" t="s">
        <v>381</v>
      </c>
      <c r="M204" s="29">
        <v>31.320198059082031</v>
      </c>
      <c r="N204" s="119">
        <v>73580</v>
      </c>
      <c r="O204" s="32">
        <f t="shared" si="32"/>
        <v>0.15885009628586971</v>
      </c>
      <c r="P204" s="31">
        <v>19684</v>
      </c>
      <c r="Q204" s="32">
        <f t="shared" si="33"/>
        <v>0.26751834737700464</v>
      </c>
      <c r="R204" s="31">
        <v>27032</v>
      </c>
      <c r="S204" s="32">
        <f t="shared" si="34"/>
        <v>0.14266488634624416</v>
      </c>
      <c r="T204" s="190" t="s">
        <v>381</v>
      </c>
      <c r="U204" s="56">
        <v>73580</v>
      </c>
      <c r="V204" s="52">
        <v>0.15885009628586971</v>
      </c>
      <c r="W204" s="31">
        <v>19684</v>
      </c>
      <c r="X204" s="32">
        <f t="shared" si="28"/>
        <v>0.26751834737700464</v>
      </c>
      <c r="Y204" s="56">
        <v>27032</v>
      </c>
      <c r="Z204" s="196">
        <v>0.14266488634624416</v>
      </c>
      <c r="AA204" s="30"/>
      <c r="AB204" s="36"/>
      <c r="AD204" s="31"/>
      <c r="AE204" s="32"/>
      <c r="AF204" s="31"/>
      <c r="AG204" s="34"/>
      <c r="AH204" s="190"/>
      <c r="AI204" s="56"/>
      <c r="AJ204" s="222"/>
      <c r="AK204" s="31"/>
      <c r="AL204" s="222"/>
      <c r="AM204" s="56"/>
      <c r="AN204" s="192"/>
      <c r="AO204" s="71"/>
      <c r="AP204" s="64"/>
      <c r="AQ204" s="72"/>
    </row>
    <row r="205" spans="1:77" x14ac:dyDescent="0.25">
      <c r="B205" s="157"/>
      <c r="C205" s="158"/>
      <c r="D205" s="551"/>
      <c r="E205" s="58"/>
      <c r="F205" s="50"/>
      <c r="G205" s="51"/>
      <c r="H205" s="51"/>
      <c r="I205" s="51"/>
      <c r="J205" s="156"/>
      <c r="K205" s="28" t="s">
        <v>1115</v>
      </c>
      <c r="L205" s="33" t="s">
        <v>400</v>
      </c>
      <c r="M205" s="29">
        <v>44.488872528076172</v>
      </c>
      <c r="N205" s="31">
        <v>35301</v>
      </c>
      <c r="O205" s="32">
        <f>N205/E204</f>
        <v>7.6210481774768787E-2</v>
      </c>
      <c r="P205" s="31">
        <v>10660</v>
      </c>
      <c r="Q205" s="32">
        <f t="shared" si="33"/>
        <v>0.30197444831591175</v>
      </c>
      <c r="R205" s="31">
        <v>29762</v>
      </c>
      <c r="S205" s="32">
        <f>R205/H204</f>
        <v>0.1570728154571219</v>
      </c>
      <c r="T205" s="197"/>
      <c r="U205" s="58"/>
      <c r="V205" s="52"/>
      <c r="W205" s="31"/>
      <c r="X205" s="32"/>
      <c r="Y205" s="56"/>
      <c r="Z205" s="196"/>
      <c r="AA205" s="33" t="s">
        <v>400</v>
      </c>
      <c r="AB205" s="31">
        <v>35301</v>
      </c>
      <c r="AC205" s="34">
        <v>7.6210481774768787E-2</v>
      </c>
      <c r="AD205" s="31">
        <v>10660</v>
      </c>
      <c r="AE205" s="32">
        <f t="shared" si="27"/>
        <v>0.30197444831591175</v>
      </c>
      <c r="AF205" s="31">
        <v>29762</v>
      </c>
      <c r="AG205" s="34">
        <v>0.1570728154571219</v>
      </c>
      <c r="AH205" s="215"/>
      <c r="AI205" s="56"/>
      <c r="AJ205" s="222"/>
      <c r="AK205" s="31"/>
      <c r="AL205" s="222"/>
      <c r="AM205" s="56"/>
      <c r="AN205" s="192"/>
      <c r="AO205" s="71"/>
      <c r="AP205" s="64"/>
      <c r="AQ205" s="72"/>
    </row>
    <row r="206" spans="1:77" x14ac:dyDescent="0.25">
      <c r="B206" s="157"/>
      <c r="C206" s="158"/>
      <c r="D206" s="551"/>
      <c r="E206" s="58"/>
      <c r="F206" s="50"/>
      <c r="G206" s="51"/>
      <c r="H206" s="51"/>
      <c r="I206" s="51"/>
      <c r="J206" s="156"/>
      <c r="K206" s="28" t="s">
        <v>1116</v>
      </c>
      <c r="L206" s="33" t="s">
        <v>399</v>
      </c>
      <c r="M206" s="29">
        <v>21.228124618530273</v>
      </c>
      <c r="N206" s="31">
        <v>55964</v>
      </c>
      <c r="O206" s="32">
        <f>N206/E204</f>
        <v>0.12081933662058186</v>
      </c>
      <c r="P206" s="31">
        <v>17639</v>
      </c>
      <c r="Q206" s="32">
        <f t="shared" si="33"/>
        <v>0.31518476163247799</v>
      </c>
      <c r="R206" s="31">
        <v>24705</v>
      </c>
      <c r="S206" s="32">
        <f>R206/H204</f>
        <v>0.13038384200887698</v>
      </c>
      <c r="T206" s="197"/>
      <c r="U206" s="58"/>
      <c r="V206" s="52"/>
      <c r="W206" s="31"/>
      <c r="X206" s="32"/>
      <c r="Y206" s="56"/>
      <c r="Z206" s="196"/>
      <c r="AA206" s="33" t="s">
        <v>399</v>
      </c>
      <c r="AB206" s="31">
        <v>55964</v>
      </c>
      <c r="AC206" s="34">
        <v>0.12081933662058186</v>
      </c>
      <c r="AD206" s="31">
        <v>17639</v>
      </c>
      <c r="AE206" s="32">
        <f t="shared" si="27"/>
        <v>0.31518476163247799</v>
      </c>
      <c r="AF206" s="31">
        <v>24705</v>
      </c>
      <c r="AG206" s="34">
        <v>0.13038384200887698</v>
      </c>
      <c r="AH206" s="215"/>
      <c r="AI206" s="56"/>
      <c r="AJ206" s="222"/>
      <c r="AK206" s="31"/>
      <c r="AL206" s="222"/>
      <c r="AM206" s="56"/>
      <c r="AN206" s="192"/>
      <c r="AO206" s="71"/>
      <c r="AP206" s="64"/>
      <c r="AQ206" s="72"/>
    </row>
    <row r="207" spans="1:77" x14ac:dyDescent="0.25">
      <c r="B207" s="157"/>
      <c r="C207" s="158"/>
      <c r="D207" s="551"/>
      <c r="E207" s="58"/>
      <c r="F207" s="50"/>
      <c r="G207" s="51"/>
      <c r="H207" s="51"/>
      <c r="I207" s="51"/>
      <c r="J207" s="156"/>
      <c r="K207" s="28" t="s">
        <v>1113</v>
      </c>
      <c r="L207" s="125" t="s">
        <v>401</v>
      </c>
      <c r="M207" s="29">
        <v>33.684410095214844</v>
      </c>
      <c r="N207" s="31">
        <v>69797</v>
      </c>
      <c r="O207" s="32">
        <f>N207/E204</f>
        <v>0.15068306836728526</v>
      </c>
      <c r="P207" s="31">
        <v>25003</v>
      </c>
      <c r="Q207" s="32">
        <f t="shared" si="33"/>
        <v>0.35822456552573895</v>
      </c>
      <c r="R207" s="31">
        <v>38605</v>
      </c>
      <c r="S207" s="32">
        <f>R207/H204</f>
        <v>0.20374289499100165</v>
      </c>
      <c r="T207" s="197"/>
      <c r="U207" s="58"/>
      <c r="V207" s="52"/>
      <c r="W207" s="31"/>
      <c r="X207" s="32"/>
      <c r="Y207" s="56"/>
      <c r="Z207" s="196"/>
      <c r="AA207" s="33" t="s">
        <v>401</v>
      </c>
      <c r="AB207" s="31">
        <v>69797</v>
      </c>
      <c r="AC207" s="34">
        <v>0.15068306836728526</v>
      </c>
      <c r="AD207" s="31">
        <v>25003</v>
      </c>
      <c r="AE207" s="32">
        <f t="shared" si="27"/>
        <v>0.35822456552573895</v>
      </c>
      <c r="AF207" s="31">
        <v>38605</v>
      </c>
      <c r="AG207" s="34">
        <v>0.20374289499100165</v>
      </c>
      <c r="AH207" s="226" t="s">
        <v>401</v>
      </c>
      <c r="AI207" s="56">
        <v>69797</v>
      </c>
      <c r="AJ207" s="222">
        <v>0.15068306836728526</v>
      </c>
      <c r="AK207" s="31">
        <v>25003</v>
      </c>
      <c r="AL207" s="222">
        <f>AK207/G204</f>
        <v>0.13734893430015382</v>
      </c>
      <c r="AM207" s="56">
        <v>38605</v>
      </c>
      <c r="AN207" s="192">
        <v>0.20374289499100165</v>
      </c>
      <c r="AO207" s="71"/>
      <c r="AP207" s="64"/>
      <c r="AQ207" s="72"/>
    </row>
    <row r="208" spans="1:77" x14ac:dyDescent="0.25">
      <c r="B208" s="55" t="s">
        <v>1658</v>
      </c>
      <c r="C208" s="49" t="s">
        <v>699</v>
      </c>
      <c r="D208" s="549">
        <v>18659.080078125</v>
      </c>
      <c r="E208" s="56">
        <v>134421</v>
      </c>
      <c r="F208" s="54" t="s">
        <v>560</v>
      </c>
      <c r="G208" s="56">
        <v>49684</v>
      </c>
      <c r="H208" s="56">
        <v>53169</v>
      </c>
      <c r="I208" s="150">
        <f>H208-G208</f>
        <v>3485</v>
      </c>
      <c r="J208" s="151">
        <v>1</v>
      </c>
      <c r="K208" s="28" t="s">
        <v>700</v>
      </c>
      <c r="L208" s="2" t="s">
        <v>379</v>
      </c>
      <c r="M208" s="29">
        <v>63.618331909179688</v>
      </c>
      <c r="N208" s="119">
        <v>65870</v>
      </c>
      <c r="O208" s="32">
        <f t="shared" si="32"/>
        <v>0.49002759985418948</v>
      </c>
      <c r="P208" s="31">
        <v>25501</v>
      </c>
      <c r="Q208" s="32">
        <f t="shared" si="33"/>
        <v>0.38714133900106268</v>
      </c>
      <c r="R208" s="31">
        <v>28051</v>
      </c>
      <c r="S208" s="32">
        <f t="shared" si="34"/>
        <v>0.52758186161108922</v>
      </c>
      <c r="T208" s="190" t="s">
        <v>379</v>
      </c>
      <c r="U208" s="56">
        <v>65870</v>
      </c>
      <c r="V208" s="191">
        <v>0.49002759985418948</v>
      </c>
      <c r="W208" s="31">
        <v>25501</v>
      </c>
      <c r="X208" s="32">
        <f t="shared" si="28"/>
        <v>0.38714133900106268</v>
      </c>
      <c r="Y208" s="56">
        <v>28051</v>
      </c>
      <c r="Z208" s="192">
        <v>0.52758186161108922</v>
      </c>
      <c r="AA208" s="30"/>
      <c r="AB208" s="5"/>
      <c r="AC208" s="31"/>
      <c r="AD208" s="31"/>
      <c r="AE208" s="32"/>
      <c r="AF208" s="31"/>
      <c r="AG208" s="32"/>
      <c r="AH208" s="190" t="s">
        <v>379</v>
      </c>
      <c r="AI208" s="56">
        <v>65870</v>
      </c>
      <c r="AJ208" s="191">
        <v>0.49002759985418948</v>
      </c>
      <c r="AK208" s="31">
        <v>25501</v>
      </c>
      <c r="AL208" s="222">
        <f t="shared" si="31"/>
        <v>0.51326382738909915</v>
      </c>
      <c r="AM208" s="56">
        <v>28051</v>
      </c>
      <c r="AN208" s="192">
        <v>0.52758186161108922</v>
      </c>
    </row>
    <row r="209" spans="1:77" s="70" customFormat="1" x14ac:dyDescent="0.25">
      <c r="A209" s="335"/>
      <c r="B209" s="165" t="s">
        <v>1630</v>
      </c>
      <c r="C209" s="57" t="s">
        <v>701</v>
      </c>
      <c r="D209" s="271">
        <v>648.46417236328125</v>
      </c>
      <c r="E209" s="60">
        <v>425790</v>
      </c>
      <c r="F209" s="169" t="s">
        <v>579</v>
      </c>
      <c r="G209" s="60">
        <v>142826</v>
      </c>
      <c r="H209" s="60">
        <v>122973</v>
      </c>
      <c r="I209" s="164">
        <f>H209-G209</f>
        <v>-19853</v>
      </c>
      <c r="J209" s="170">
        <v>1</v>
      </c>
      <c r="K209" s="66" t="s">
        <v>702</v>
      </c>
      <c r="L209" s="65" t="s">
        <v>376</v>
      </c>
      <c r="M209" s="67">
        <v>33.991443634033203</v>
      </c>
      <c r="N209" s="121">
        <v>102434</v>
      </c>
      <c r="O209" s="46">
        <f>N209/E209</f>
        <v>0.24057399187392847</v>
      </c>
      <c r="P209" s="35">
        <v>26943</v>
      </c>
      <c r="Q209" s="46">
        <f>P209/N209</f>
        <v>0.26302790089228184</v>
      </c>
      <c r="R209" s="35">
        <v>39727</v>
      </c>
      <c r="S209" s="46">
        <f>R209/H209</f>
        <v>0.32305465427370234</v>
      </c>
      <c r="T209" s="204" t="s">
        <v>376</v>
      </c>
      <c r="U209" s="60">
        <v>102434</v>
      </c>
      <c r="V209" s="207">
        <v>0.24057399187392847</v>
      </c>
      <c r="W209" s="35">
        <v>26943</v>
      </c>
      <c r="X209" s="46">
        <f>W209/U209</f>
        <v>0.26302790089228184</v>
      </c>
      <c r="Y209" s="60">
        <v>39727</v>
      </c>
      <c r="Z209" s="208">
        <v>0.32305465427370234</v>
      </c>
      <c r="AA209" s="68"/>
      <c r="AB209" s="24"/>
      <c r="AC209" s="35"/>
      <c r="AD209" s="35"/>
      <c r="AE209" s="46"/>
      <c r="AF209" s="35"/>
      <c r="AG209" s="46"/>
      <c r="AH209" s="204" t="s">
        <v>376</v>
      </c>
      <c r="AI209" s="60">
        <v>102434</v>
      </c>
      <c r="AJ209" s="207">
        <v>0.24057399187392847</v>
      </c>
      <c r="AK209" s="35">
        <v>26943</v>
      </c>
      <c r="AL209" s="222">
        <f t="shared" si="31"/>
        <v>0.18864212398302829</v>
      </c>
      <c r="AM209" s="60">
        <v>39727</v>
      </c>
      <c r="AN209" s="208">
        <v>0.32305465427370234</v>
      </c>
    </row>
    <row r="210" spans="1:77" x14ac:dyDescent="0.25">
      <c r="B210" s="55" t="s">
        <v>1659</v>
      </c>
      <c r="C210" s="49" t="s">
        <v>703</v>
      </c>
      <c r="D210" s="549">
        <v>1371.041259765625</v>
      </c>
      <c r="E210" s="56">
        <v>205566</v>
      </c>
      <c r="F210" s="54" t="s">
        <v>560</v>
      </c>
      <c r="G210" s="56">
        <v>79086</v>
      </c>
      <c r="H210" s="56">
        <v>80074</v>
      </c>
      <c r="I210" s="150">
        <f>H210-G210</f>
        <v>988</v>
      </c>
      <c r="J210" s="151">
        <v>1</v>
      </c>
      <c r="K210" s="28" t="s">
        <v>704</v>
      </c>
      <c r="L210" s="2" t="s">
        <v>372</v>
      </c>
      <c r="M210" s="29">
        <v>17.67518424987793</v>
      </c>
      <c r="N210" s="119">
        <v>37056</v>
      </c>
      <c r="O210" s="32">
        <f t="shared" si="32"/>
        <v>0.18026327310936632</v>
      </c>
      <c r="P210" s="31">
        <v>13702</v>
      </c>
      <c r="Q210" s="32">
        <f t="shared" si="33"/>
        <v>0.3697646804835924</v>
      </c>
      <c r="R210" s="31">
        <v>20147</v>
      </c>
      <c r="S210" s="32">
        <f t="shared" si="34"/>
        <v>0.25160476559182754</v>
      </c>
      <c r="T210" s="190" t="s">
        <v>372</v>
      </c>
      <c r="U210" s="56">
        <v>37056</v>
      </c>
      <c r="V210" s="191">
        <v>0.18026327310936632</v>
      </c>
      <c r="W210" s="31">
        <v>13702</v>
      </c>
      <c r="X210" s="32">
        <f t="shared" ref="X210:X230" si="35">W210/U210</f>
        <v>0.3697646804835924</v>
      </c>
      <c r="Y210" s="56">
        <v>20147</v>
      </c>
      <c r="Z210" s="192">
        <v>0.25160476559182754</v>
      </c>
      <c r="AA210" s="30"/>
      <c r="AB210" s="5"/>
      <c r="AC210" s="31"/>
      <c r="AD210" s="31"/>
      <c r="AE210" s="32"/>
      <c r="AF210" s="31"/>
      <c r="AG210" s="32"/>
      <c r="AH210" s="190" t="s">
        <v>372</v>
      </c>
      <c r="AI210" s="56">
        <v>37056</v>
      </c>
      <c r="AJ210" s="191">
        <v>0.18026327310936632</v>
      </c>
      <c r="AK210" s="31">
        <v>13702</v>
      </c>
      <c r="AL210" s="222">
        <f t="shared" si="31"/>
        <v>0.17325443188427789</v>
      </c>
      <c r="AM210" s="56">
        <v>20147</v>
      </c>
      <c r="AN210" s="192">
        <v>0.25160476559182754</v>
      </c>
      <c r="AO210" s="71"/>
      <c r="AP210" s="64"/>
      <c r="AQ210" s="72"/>
    </row>
    <row r="211" spans="1:77" x14ac:dyDescent="0.25">
      <c r="B211" s="55" t="s">
        <v>1660</v>
      </c>
      <c r="C211" s="49" t="s">
        <v>1117</v>
      </c>
      <c r="D211" s="549">
        <v>1342.7088623046875</v>
      </c>
      <c r="E211" s="56">
        <v>147137</v>
      </c>
      <c r="F211" s="50" t="s">
        <v>560</v>
      </c>
      <c r="G211" s="51">
        <v>51645</v>
      </c>
      <c r="H211" s="51">
        <v>50172</v>
      </c>
      <c r="I211" s="51">
        <f>H211-G211</f>
        <v>-1473</v>
      </c>
      <c r="J211" s="156">
        <v>2</v>
      </c>
      <c r="K211" s="28" t="s">
        <v>1118</v>
      </c>
      <c r="L211" s="2" t="s">
        <v>372</v>
      </c>
      <c r="M211" s="29">
        <v>25.038286209106445</v>
      </c>
      <c r="N211" s="119">
        <v>39319</v>
      </c>
      <c r="O211" s="32">
        <f t="shared" si="32"/>
        <v>0.26722714205128556</v>
      </c>
      <c r="P211" s="31">
        <v>10721</v>
      </c>
      <c r="Q211" s="32">
        <f t="shared" si="33"/>
        <v>0.27266715837127087</v>
      </c>
      <c r="R211" s="31">
        <v>15683</v>
      </c>
      <c r="S211" s="32">
        <f t="shared" si="34"/>
        <v>0.31258470860240772</v>
      </c>
      <c r="T211" s="190" t="s">
        <v>372</v>
      </c>
      <c r="U211" s="56">
        <v>39319</v>
      </c>
      <c r="V211" s="52">
        <v>0.26722714205128556</v>
      </c>
      <c r="W211" s="31">
        <v>10721</v>
      </c>
      <c r="X211" s="32">
        <f t="shared" si="35"/>
        <v>0.27266715837127087</v>
      </c>
      <c r="Y211" s="56">
        <v>15683</v>
      </c>
      <c r="Z211" s="196">
        <v>0.31258470860240772</v>
      </c>
      <c r="AA211" s="3"/>
      <c r="AB211" s="5"/>
      <c r="AD211" s="31"/>
      <c r="AE211" s="32"/>
      <c r="AF211" s="31"/>
      <c r="AG211" s="34"/>
      <c r="AH211" s="190" t="s">
        <v>372</v>
      </c>
      <c r="AI211" s="56">
        <v>39319</v>
      </c>
      <c r="AJ211" s="222">
        <v>0.26722714205128556</v>
      </c>
      <c r="AK211" s="31">
        <v>10721</v>
      </c>
      <c r="AL211" s="222">
        <f t="shared" si="31"/>
        <v>0.20759027979475264</v>
      </c>
      <c r="AM211" s="56">
        <v>15683</v>
      </c>
      <c r="AN211" s="192">
        <v>0.31258470860240772</v>
      </c>
      <c r="AO211" s="71"/>
      <c r="AP211" s="64"/>
      <c r="AQ211" s="72"/>
    </row>
    <row r="212" spans="1:77" x14ac:dyDescent="0.25">
      <c r="B212" s="157"/>
      <c r="C212" s="158"/>
      <c r="D212" s="551"/>
      <c r="E212" s="58"/>
      <c r="F212" s="50"/>
      <c r="G212" s="51"/>
      <c r="H212" s="51"/>
      <c r="I212" s="51"/>
      <c r="J212" s="156"/>
      <c r="K212" s="28" t="s">
        <v>1119</v>
      </c>
      <c r="L212" s="33" t="s">
        <v>397</v>
      </c>
      <c r="M212" s="29">
        <v>12.171329498291016</v>
      </c>
      <c r="N212" s="31">
        <v>13146</v>
      </c>
      <c r="O212" s="32">
        <f>N212/E211</f>
        <v>8.9345304036374265E-2</v>
      </c>
      <c r="P212" s="31">
        <v>6200</v>
      </c>
      <c r="Q212" s="32">
        <f t="shared" si="33"/>
        <v>0.4716263502205994</v>
      </c>
      <c r="R212" s="31">
        <v>10864</v>
      </c>
      <c r="S212" s="32">
        <f>R212/H211</f>
        <v>0.21653511918998644</v>
      </c>
      <c r="T212" s="197"/>
      <c r="U212" s="58"/>
      <c r="V212" s="52"/>
      <c r="W212" s="31"/>
      <c r="X212" s="32"/>
      <c r="Y212" s="56"/>
      <c r="Z212" s="196"/>
      <c r="AA212" s="33" t="s">
        <v>397</v>
      </c>
      <c r="AB212" s="31">
        <v>13146</v>
      </c>
      <c r="AC212" s="34">
        <v>8.9345304036374265E-2</v>
      </c>
      <c r="AD212" s="31">
        <v>6200</v>
      </c>
      <c r="AE212" s="32">
        <f t="shared" ref="AE212:AE228" si="36">AD212/AB212</f>
        <v>0.4716263502205994</v>
      </c>
      <c r="AF212" s="31">
        <v>10864</v>
      </c>
      <c r="AG212" s="34">
        <v>0.21653511918998644</v>
      </c>
      <c r="AH212" s="215"/>
      <c r="AI212" s="56"/>
      <c r="AJ212" s="222"/>
      <c r="AK212" s="31"/>
      <c r="AL212" s="222"/>
      <c r="AM212" s="56"/>
      <c r="AN212" s="192"/>
      <c r="AO212" s="71"/>
      <c r="AP212" s="64"/>
      <c r="AQ212" s="72"/>
    </row>
    <row r="213" spans="1:77" x14ac:dyDescent="0.25">
      <c r="B213" s="55" t="s">
        <v>1661</v>
      </c>
      <c r="C213" s="49" t="s">
        <v>705</v>
      </c>
      <c r="D213" s="549">
        <v>764.2998046875</v>
      </c>
      <c r="E213" s="56">
        <v>101633</v>
      </c>
      <c r="F213" s="54" t="s">
        <v>560</v>
      </c>
      <c r="G213" s="56">
        <v>49033</v>
      </c>
      <c r="H213" s="56">
        <v>45934</v>
      </c>
      <c r="I213" s="150">
        <f t="shared" ref="I213:I227" si="37">H213-G213</f>
        <v>-3099</v>
      </c>
      <c r="J213" s="151">
        <v>1</v>
      </c>
      <c r="K213" s="28" t="s">
        <v>707</v>
      </c>
      <c r="L213" s="2" t="s">
        <v>706</v>
      </c>
      <c r="M213" s="29">
        <v>18.217987060546875</v>
      </c>
      <c r="N213" s="119">
        <v>43021</v>
      </c>
      <c r="O213" s="32">
        <f t="shared" si="32"/>
        <v>0.42329755099229582</v>
      </c>
      <c r="P213" s="31">
        <v>18927</v>
      </c>
      <c r="Q213" s="32">
        <f t="shared" si="33"/>
        <v>0.43994793240510449</v>
      </c>
      <c r="R213" s="31">
        <v>24325</v>
      </c>
      <c r="S213" s="32">
        <f t="shared" si="34"/>
        <v>0.52956415726912531</v>
      </c>
      <c r="T213" s="190" t="s">
        <v>706</v>
      </c>
      <c r="U213" s="56">
        <v>43021</v>
      </c>
      <c r="V213" s="191">
        <v>0.42329755099229582</v>
      </c>
      <c r="W213" s="31">
        <v>18927</v>
      </c>
      <c r="X213" s="32">
        <f t="shared" si="35"/>
        <v>0.43994793240510449</v>
      </c>
      <c r="Y213" s="56">
        <v>24325</v>
      </c>
      <c r="Z213" s="192">
        <v>0.52956415726912531</v>
      </c>
      <c r="AA213" s="30"/>
      <c r="AB213" s="5"/>
      <c r="AC213" s="31"/>
      <c r="AD213" s="31"/>
      <c r="AE213" s="32"/>
      <c r="AF213" s="31"/>
      <c r="AG213" s="32"/>
      <c r="AH213" s="190" t="s">
        <v>706</v>
      </c>
      <c r="AI213" s="56">
        <v>43021</v>
      </c>
      <c r="AJ213" s="191">
        <v>0.42329755099229582</v>
      </c>
      <c r="AK213" s="31">
        <v>18927</v>
      </c>
      <c r="AL213" s="222">
        <f t="shared" si="31"/>
        <v>0.38600534334019948</v>
      </c>
      <c r="AM213" s="56">
        <v>24325</v>
      </c>
      <c r="AN213" s="192">
        <v>0.52956415726912531</v>
      </c>
      <c r="AO213" s="71"/>
      <c r="AP213" s="64"/>
      <c r="AQ213" s="72"/>
    </row>
    <row r="214" spans="1:77" x14ac:dyDescent="0.25">
      <c r="B214" s="55" t="s">
        <v>1662</v>
      </c>
      <c r="C214" s="49" t="s">
        <v>1663</v>
      </c>
      <c r="D214" s="549">
        <v>2630.84814453125</v>
      </c>
      <c r="E214" s="56">
        <v>299630</v>
      </c>
      <c r="F214" s="50" t="s">
        <v>579</v>
      </c>
      <c r="G214" s="51">
        <v>125960</v>
      </c>
      <c r="H214" s="51">
        <v>115819</v>
      </c>
      <c r="I214" s="51">
        <f t="shared" si="37"/>
        <v>-10141</v>
      </c>
      <c r="J214" s="156">
        <v>1</v>
      </c>
      <c r="K214" s="28" t="s">
        <v>1120</v>
      </c>
      <c r="L214" s="2" t="s">
        <v>395</v>
      </c>
      <c r="M214" s="29">
        <v>47.105484008789063</v>
      </c>
      <c r="N214" s="119">
        <v>143986</v>
      </c>
      <c r="O214" s="32">
        <f t="shared" si="32"/>
        <v>0.48054600674164805</v>
      </c>
      <c r="P214" s="31">
        <v>55177</v>
      </c>
      <c r="Q214" s="32">
        <f t="shared" si="33"/>
        <v>0.38321086772325086</v>
      </c>
      <c r="R214" s="31">
        <v>58043</v>
      </c>
      <c r="S214" s="32">
        <f t="shared" si="34"/>
        <v>0.50115266061699726</v>
      </c>
      <c r="T214" s="190" t="s">
        <v>395</v>
      </c>
      <c r="U214" s="56">
        <v>143986</v>
      </c>
      <c r="V214" s="52">
        <v>0.48054600674164805</v>
      </c>
      <c r="W214" s="31">
        <v>55177</v>
      </c>
      <c r="X214" s="32">
        <f t="shared" si="35"/>
        <v>0.38321086772325086</v>
      </c>
      <c r="Y214" s="56">
        <v>58043</v>
      </c>
      <c r="Z214" s="196">
        <v>0.50115266061699726</v>
      </c>
      <c r="AA214" s="3"/>
      <c r="AB214" s="5"/>
      <c r="AD214" s="31"/>
      <c r="AE214" s="32"/>
      <c r="AF214" s="31"/>
      <c r="AG214" s="34"/>
      <c r="AH214" s="190" t="s">
        <v>395</v>
      </c>
      <c r="AI214" s="56">
        <v>143986</v>
      </c>
      <c r="AJ214" s="222">
        <v>0.48054600674164805</v>
      </c>
      <c r="AK214" s="31">
        <v>55177</v>
      </c>
      <c r="AL214" s="222">
        <f t="shared" si="31"/>
        <v>0.43805176246427435</v>
      </c>
      <c r="AM214" s="56">
        <v>58043</v>
      </c>
      <c r="AN214" s="192">
        <v>0.50115266061699726</v>
      </c>
    </row>
    <row r="215" spans="1:77" x14ac:dyDescent="0.25">
      <c r="B215" s="55" t="s">
        <v>1664</v>
      </c>
      <c r="C215" s="49" t="s">
        <v>708</v>
      </c>
      <c r="D215" s="549">
        <v>3472.22998046875</v>
      </c>
      <c r="E215" s="56">
        <v>280467</v>
      </c>
      <c r="F215" s="54" t="s">
        <v>579</v>
      </c>
      <c r="G215" s="56">
        <v>104730</v>
      </c>
      <c r="H215" s="56">
        <v>109994</v>
      </c>
      <c r="I215" s="150">
        <f t="shared" si="37"/>
        <v>5264</v>
      </c>
      <c r="J215" s="151">
        <v>1</v>
      </c>
      <c r="K215" s="28" t="s">
        <v>709</v>
      </c>
      <c r="L215" s="2" t="s">
        <v>368</v>
      </c>
      <c r="M215" s="29">
        <v>52.717884063720703</v>
      </c>
      <c r="N215" s="119">
        <v>86209</v>
      </c>
      <c r="O215" s="32">
        <f t="shared" si="32"/>
        <v>0.30737662541404159</v>
      </c>
      <c r="P215" s="31">
        <v>34119</v>
      </c>
      <c r="Q215" s="32">
        <f t="shared" si="33"/>
        <v>0.39577074319386607</v>
      </c>
      <c r="R215" s="31">
        <v>60187</v>
      </c>
      <c r="S215" s="32">
        <f t="shared" si="34"/>
        <v>0.54718439187592049</v>
      </c>
      <c r="T215" s="190" t="s">
        <v>368</v>
      </c>
      <c r="U215" s="56">
        <v>86209</v>
      </c>
      <c r="V215" s="191">
        <v>0.30737662541404159</v>
      </c>
      <c r="W215" s="31">
        <v>34119</v>
      </c>
      <c r="X215" s="32">
        <f t="shared" si="35"/>
        <v>0.39577074319386607</v>
      </c>
      <c r="Y215" s="56">
        <v>60187</v>
      </c>
      <c r="Z215" s="192">
        <v>0.54718439187592049</v>
      </c>
      <c r="AA215" s="30"/>
      <c r="AB215" s="5"/>
      <c r="AC215" s="31"/>
      <c r="AD215" s="31"/>
      <c r="AE215" s="32"/>
      <c r="AF215" s="31"/>
      <c r="AG215" s="32"/>
      <c r="AH215" s="190" t="s">
        <v>368</v>
      </c>
      <c r="AI215" s="56">
        <v>86209</v>
      </c>
      <c r="AJ215" s="191">
        <v>0.30737662541404159</v>
      </c>
      <c r="AK215" s="31">
        <v>34119</v>
      </c>
      <c r="AL215" s="222">
        <f t="shared" si="31"/>
        <v>0.32578057863076482</v>
      </c>
      <c r="AM215" s="56">
        <v>60187</v>
      </c>
      <c r="AN215" s="192">
        <v>0.54718439187592049</v>
      </c>
      <c r="AO215" s="71"/>
      <c r="AP215" s="64"/>
      <c r="AQ215" s="72"/>
    </row>
    <row r="216" spans="1:77" x14ac:dyDescent="0.25">
      <c r="B216" s="55" t="s">
        <v>1665</v>
      </c>
      <c r="C216" s="49" t="s">
        <v>710</v>
      </c>
      <c r="D216" s="549">
        <v>1366.58935546875</v>
      </c>
      <c r="E216" s="56">
        <v>416257</v>
      </c>
      <c r="F216" s="54" t="s">
        <v>579</v>
      </c>
      <c r="G216" s="56">
        <v>179032</v>
      </c>
      <c r="H216" s="56">
        <v>193928</v>
      </c>
      <c r="I216" s="150">
        <f t="shared" si="37"/>
        <v>14896</v>
      </c>
      <c r="J216" s="151">
        <v>1</v>
      </c>
      <c r="K216" s="28" t="s">
        <v>711</v>
      </c>
      <c r="L216" s="2" t="s">
        <v>366</v>
      </c>
      <c r="M216" s="29">
        <v>79.019813537597656</v>
      </c>
      <c r="N216" s="119">
        <v>253691</v>
      </c>
      <c r="O216" s="32">
        <f t="shared" si="32"/>
        <v>0.60945761873073601</v>
      </c>
      <c r="P216" s="31">
        <v>75512</v>
      </c>
      <c r="Q216" s="32">
        <f t="shared" si="33"/>
        <v>0.29765344454474146</v>
      </c>
      <c r="R216" s="31">
        <v>108998</v>
      </c>
      <c r="S216" s="32">
        <f t="shared" si="34"/>
        <v>0.56205395817004244</v>
      </c>
      <c r="T216" s="190" t="s">
        <v>366</v>
      </c>
      <c r="U216" s="56">
        <v>253691</v>
      </c>
      <c r="V216" s="191">
        <v>0.60945761873073601</v>
      </c>
      <c r="W216" s="31">
        <v>75512</v>
      </c>
      <c r="X216" s="32">
        <f t="shared" si="35"/>
        <v>0.29765344454474146</v>
      </c>
      <c r="Y216" s="56">
        <v>108998</v>
      </c>
      <c r="Z216" s="192">
        <v>0.56205395817004244</v>
      </c>
      <c r="AA216" s="30"/>
      <c r="AB216" s="5"/>
      <c r="AC216" s="31"/>
      <c r="AD216" s="31"/>
      <c r="AE216" s="32"/>
      <c r="AF216" s="31"/>
      <c r="AG216" s="32"/>
      <c r="AH216" s="190" t="s">
        <v>366</v>
      </c>
      <c r="AI216" s="56">
        <v>253691</v>
      </c>
      <c r="AJ216" s="191">
        <v>0.60945761873073601</v>
      </c>
      <c r="AK216" s="31">
        <v>75512</v>
      </c>
      <c r="AL216" s="222">
        <f t="shared" si="31"/>
        <v>0.42177934670896822</v>
      </c>
      <c r="AM216" s="56">
        <v>108998</v>
      </c>
      <c r="AN216" s="192">
        <v>0.56205395817004244</v>
      </c>
      <c r="AO216" s="71"/>
      <c r="AP216" s="64"/>
      <c r="AQ216" s="72"/>
    </row>
    <row r="217" spans="1:77" x14ac:dyDescent="0.25">
      <c r="B217" s="55" t="s">
        <v>1666</v>
      </c>
      <c r="C217" s="49" t="s">
        <v>712</v>
      </c>
      <c r="D217" s="549">
        <v>6016.166015625</v>
      </c>
      <c r="E217" s="56">
        <v>930450</v>
      </c>
      <c r="F217" s="54" t="s">
        <v>563</v>
      </c>
      <c r="G217" s="56">
        <v>323874</v>
      </c>
      <c r="H217" s="56">
        <v>324568</v>
      </c>
      <c r="I217" s="150">
        <f t="shared" si="37"/>
        <v>694</v>
      </c>
      <c r="J217" s="151">
        <v>1</v>
      </c>
      <c r="K217" s="28" t="s">
        <v>713</v>
      </c>
      <c r="L217" s="2" t="s">
        <v>363</v>
      </c>
      <c r="M217" s="29">
        <v>104.78083038330078</v>
      </c>
      <c r="N217" s="119">
        <v>494665</v>
      </c>
      <c r="O217" s="32">
        <f t="shared" si="32"/>
        <v>0.53164060400881297</v>
      </c>
      <c r="P217" s="31">
        <v>154969</v>
      </c>
      <c r="Q217" s="32">
        <f t="shared" si="33"/>
        <v>0.31328070512366957</v>
      </c>
      <c r="R217" s="31">
        <v>182739</v>
      </c>
      <c r="S217" s="32">
        <f t="shared" si="34"/>
        <v>0.56302223262921791</v>
      </c>
      <c r="T217" s="190" t="s">
        <v>363</v>
      </c>
      <c r="U217" s="56">
        <v>494665</v>
      </c>
      <c r="V217" s="191">
        <v>0.53164060400881297</v>
      </c>
      <c r="W217" s="31">
        <v>154969</v>
      </c>
      <c r="X217" s="32">
        <f t="shared" si="35"/>
        <v>0.31328070512366957</v>
      </c>
      <c r="Y217" s="56">
        <v>182739</v>
      </c>
      <c r="Z217" s="192">
        <v>0.56302223262921791</v>
      </c>
      <c r="AA217" s="30"/>
      <c r="AB217" s="5"/>
      <c r="AC217" s="31"/>
      <c r="AD217" s="31"/>
      <c r="AE217" s="32"/>
      <c r="AF217" s="31"/>
      <c r="AG217" s="32"/>
      <c r="AH217" s="190" t="s">
        <v>363</v>
      </c>
      <c r="AI217" s="56">
        <v>494665</v>
      </c>
      <c r="AJ217" s="191">
        <v>0.53164060400881297</v>
      </c>
      <c r="AK217" s="31">
        <v>154969</v>
      </c>
      <c r="AL217" s="222">
        <f t="shared" si="31"/>
        <v>0.47848546039509193</v>
      </c>
      <c r="AM217" s="56">
        <v>182739</v>
      </c>
      <c r="AN217" s="192">
        <v>0.56302223262921791</v>
      </c>
      <c r="AO217" s="71"/>
      <c r="AP217" s="64"/>
      <c r="AQ217" s="72"/>
    </row>
    <row r="218" spans="1:77" x14ac:dyDescent="0.25">
      <c r="B218" s="55" t="s">
        <v>1669</v>
      </c>
      <c r="C218" s="49" t="s">
        <v>714</v>
      </c>
      <c r="D218" s="549">
        <v>549.38238525390625</v>
      </c>
      <c r="E218" s="56">
        <v>104430</v>
      </c>
      <c r="F218" s="54" t="s">
        <v>560</v>
      </c>
      <c r="G218" s="56">
        <v>37494</v>
      </c>
      <c r="H218" s="56">
        <v>34618</v>
      </c>
      <c r="I218" s="150">
        <f t="shared" si="37"/>
        <v>-2876</v>
      </c>
      <c r="J218" s="151">
        <v>1</v>
      </c>
      <c r="K218" s="28" t="s">
        <v>715</v>
      </c>
      <c r="L218" s="2" t="s">
        <v>361</v>
      </c>
      <c r="M218" s="29">
        <v>37.179210662841797</v>
      </c>
      <c r="N218" s="119">
        <v>36856</v>
      </c>
      <c r="O218" s="32">
        <f t="shared" si="32"/>
        <v>0.35292540457722876</v>
      </c>
      <c r="P218" s="31">
        <v>12289</v>
      </c>
      <c r="Q218" s="32">
        <f t="shared" si="33"/>
        <v>0.33343281962231386</v>
      </c>
      <c r="R218" s="31">
        <v>22093</v>
      </c>
      <c r="S218" s="32">
        <f t="shared" si="34"/>
        <v>0.63819400311976426</v>
      </c>
      <c r="T218" s="190" t="s">
        <v>361</v>
      </c>
      <c r="U218" s="56">
        <v>36856</v>
      </c>
      <c r="V218" s="191">
        <v>0.35292540457722876</v>
      </c>
      <c r="W218" s="31">
        <v>12289</v>
      </c>
      <c r="X218" s="32">
        <f t="shared" si="35"/>
        <v>0.33343281962231386</v>
      </c>
      <c r="Y218" s="56">
        <v>22093</v>
      </c>
      <c r="Z218" s="192">
        <v>0.63819400311976426</v>
      </c>
      <c r="AA218" s="30"/>
      <c r="AB218" s="5"/>
      <c r="AC218" s="31"/>
      <c r="AD218" s="31"/>
      <c r="AE218" s="32"/>
      <c r="AF218" s="31"/>
      <c r="AG218" s="32"/>
      <c r="AH218" s="190" t="s">
        <v>361</v>
      </c>
      <c r="AI218" s="56">
        <v>36856</v>
      </c>
      <c r="AJ218" s="191">
        <v>0.35292540457722876</v>
      </c>
      <c r="AK218" s="31">
        <v>12289</v>
      </c>
      <c r="AL218" s="222">
        <f t="shared" si="31"/>
        <v>0.32775910812396652</v>
      </c>
      <c r="AM218" s="56">
        <v>22093</v>
      </c>
      <c r="AN218" s="192">
        <v>0.63819400311976426</v>
      </c>
      <c r="AO218" s="71"/>
      <c r="AP218" s="64"/>
      <c r="AQ218" s="72"/>
    </row>
    <row r="219" spans="1:77" x14ac:dyDescent="0.25">
      <c r="B219" s="55" t="s">
        <v>1670</v>
      </c>
      <c r="C219" s="49" t="s">
        <v>716</v>
      </c>
      <c r="D219" s="549">
        <v>1325.894287109375</v>
      </c>
      <c r="E219" s="56">
        <v>264275</v>
      </c>
      <c r="F219" s="54" t="s">
        <v>579</v>
      </c>
      <c r="G219" s="56">
        <v>98734</v>
      </c>
      <c r="H219" s="56">
        <v>117721</v>
      </c>
      <c r="I219" s="150">
        <f t="shared" si="37"/>
        <v>18987</v>
      </c>
      <c r="J219" s="151">
        <v>1</v>
      </c>
      <c r="K219" s="28" t="s">
        <v>717</v>
      </c>
      <c r="L219" s="2" t="s">
        <v>359</v>
      </c>
      <c r="M219" s="29">
        <v>49.266292572021484</v>
      </c>
      <c r="N219" s="119">
        <v>124354</v>
      </c>
      <c r="O219" s="32">
        <f t="shared" si="32"/>
        <v>0.47054772490776653</v>
      </c>
      <c r="P219" s="31">
        <v>34110</v>
      </c>
      <c r="Q219" s="32">
        <f t="shared" si="33"/>
        <v>0.27429756984093795</v>
      </c>
      <c r="R219" s="31">
        <v>63202</v>
      </c>
      <c r="S219" s="32">
        <f t="shared" si="34"/>
        <v>0.53687957118950735</v>
      </c>
      <c r="T219" s="190" t="s">
        <v>359</v>
      </c>
      <c r="U219" s="56">
        <v>124354</v>
      </c>
      <c r="V219" s="191">
        <v>0.47054772490776653</v>
      </c>
      <c r="W219" s="31">
        <v>34110</v>
      </c>
      <c r="X219" s="32">
        <f t="shared" si="35"/>
        <v>0.27429756984093795</v>
      </c>
      <c r="Y219" s="56">
        <v>63202</v>
      </c>
      <c r="Z219" s="192">
        <v>0.53687957118950735</v>
      </c>
      <c r="AA219" s="30"/>
      <c r="AB219" s="5"/>
      <c r="AC219" s="31"/>
      <c r="AD219" s="31"/>
      <c r="AE219" s="32"/>
      <c r="AF219" s="31"/>
      <c r="AG219" s="32"/>
      <c r="AH219" s="190" t="s">
        <v>359</v>
      </c>
      <c r="AI219" s="56">
        <v>124354</v>
      </c>
      <c r="AJ219" s="191">
        <v>0.47054772490776653</v>
      </c>
      <c r="AK219" s="31">
        <v>34110</v>
      </c>
      <c r="AL219" s="222">
        <f t="shared" si="31"/>
        <v>0.34547369700407154</v>
      </c>
      <c r="AM219" s="56">
        <v>63202</v>
      </c>
      <c r="AN219" s="192">
        <v>0.53687957118950735</v>
      </c>
      <c r="AO219" s="71"/>
      <c r="AP219" s="64"/>
      <c r="AQ219" s="72"/>
    </row>
    <row r="220" spans="1:77" x14ac:dyDescent="0.25">
      <c r="B220" s="55" t="s">
        <v>1671</v>
      </c>
      <c r="C220" s="49" t="s">
        <v>718</v>
      </c>
      <c r="D220" s="549">
        <v>429.59695434570312</v>
      </c>
      <c r="E220" s="56">
        <v>179684</v>
      </c>
      <c r="F220" s="54" t="s">
        <v>560</v>
      </c>
      <c r="G220" s="56">
        <v>68351</v>
      </c>
      <c r="H220" s="56">
        <v>67635</v>
      </c>
      <c r="I220" s="150">
        <f t="shared" si="37"/>
        <v>-716</v>
      </c>
      <c r="J220" s="151">
        <v>1</v>
      </c>
      <c r="K220" s="28" t="s">
        <v>719</v>
      </c>
      <c r="L220" s="2" t="s">
        <v>359</v>
      </c>
      <c r="M220" s="29">
        <v>29.016984939575195</v>
      </c>
      <c r="N220" s="119">
        <v>33804</v>
      </c>
      <c r="O220" s="32">
        <f t="shared" si="32"/>
        <v>0.18813027314618999</v>
      </c>
      <c r="P220" s="31">
        <v>6851</v>
      </c>
      <c r="Q220" s="32">
        <f t="shared" si="33"/>
        <v>0.20266832327535203</v>
      </c>
      <c r="R220" s="31">
        <v>20679</v>
      </c>
      <c r="S220" s="32">
        <f t="shared" si="34"/>
        <v>0.30574406742071414</v>
      </c>
      <c r="T220" s="190" t="s">
        <v>359</v>
      </c>
      <c r="U220" s="56">
        <v>33804</v>
      </c>
      <c r="V220" s="191">
        <v>0.18813027314618999</v>
      </c>
      <c r="W220" s="31">
        <v>6851</v>
      </c>
      <c r="X220" s="32">
        <f t="shared" si="35"/>
        <v>0.20266832327535203</v>
      </c>
      <c r="Y220" s="56">
        <v>20679</v>
      </c>
      <c r="Z220" s="192">
        <v>0.30574406742071414</v>
      </c>
      <c r="AA220" s="30"/>
      <c r="AB220" s="5"/>
      <c r="AC220" s="31"/>
      <c r="AD220" s="31"/>
      <c r="AE220" s="32"/>
      <c r="AF220" s="31"/>
      <c r="AG220" s="32"/>
      <c r="AH220" s="190" t="s">
        <v>359</v>
      </c>
      <c r="AI220" s="56">
        <v>33804</v>
      </c>
      <c r="AJ220" s="191">
        <v>0.18813027314618999</v>
      </c>
      <c r="AK220" s="31">
        <v>6851</v>
      </c>
      <c r="AL220" s="222">
        <f t="shared" si="31"/>
        <v>0.10023262278532867</v>
      </c>
      <c r="AM220" s="56">
        <v>20679</v>
      </c>
      <c r="AN220" s="192">
        <v>0.30574406742071414</v>
      </c>
    </row>
    <row r="221" spans="1:77" x14ac:dyDescent="0.25">
      <c r="B221" s="152" t="s">
        <v>1672</v>
      </c>
      <c r="C221" s="153" t="s">
        <v>1673</v>
      </c>
      <c r="D221" s="550">
        <v>521.1654052734375</v>
      </c>
      <c r="E221" s="174">
        <v>101407</v>
      </c>
      <c r="F221" s="173" t="s">
        <v>560</v>
      </c>
      <c r="G221" s="174">
        <v>49432</v>
      </c>
      <c r="H221" s="174">
        <v>31240</v>
      </c>
      <c r="I221" s="175">
        <f t="shared" si="37"/>
        <v>-18192</v>
      </c>
      <c r="J221" s="176">
        <v>1</v>
      </c>
      <c r="K221" s="85" t="s">
        <v>1674</v>
      </c>
      <c r="L221" s="77" t="s">
        <v>1675</v>
      </c>
      <c r="M221" s="81">
        <v>1.6672518622648831</v>
      </c>
      <c r="N221" s="120">
        <v>7620</v>
      </c>
      <c r="O221" s="87">
        <f t="shared" si="32"/>
        <v>7.5142741625331591E-2</v>
      </c>
      <c r="P221" s="86">
        <v>3046</v>
      </c>
      <c r="Q221" s="87">
        <f t="shared" si="33"/>
        <v>0.39973753280839897</v>
      </c>
      <c r="R221" s="86">
        <v>6270</v>
      </c>
      <c r="S221" s="87">
        <f t="shared" si="34"/>
        <v>0.20070422535211269</v>
      </c>
      <c r="T221" s="193" t="s">
        <v>1675</v>
      </c>
      <c r="U221" s="174">
        <v>7620</v>
      </c>
      <c r="V221" s="209">
        <v>7.5142741625331591E-2</v>
      </c>
      <c r="W221" s="86">
        <v>3046</v>
      </c>
      <c r="X221" s="87">
        <f t="shared" si="35"/>
        <v>0.39973753280839897</v>
      </c>
      <c r="Y221" s="174">
        <v>6270</v>
      </c>
      <c r="Z221" s="210">
        <v>0.20070422535211269</v>
      </c>
      <c r="AA221" s="88"/>
      <c r="AB221" s="79"/>
      <c r="AC221" s="86"/>
      <c r="AD221" s="86"/>
      <c r="AE221" s="87"/>
      <c r="AF221" s="86"/>
      <c r="AG221" s="87"/>
      <c r="AH221" s="193" t="s">
        <v>1675</v>
      </c>
      <c r="AI221" s="174">
        <v>7620</v>
      </c>
      <c r="AJ221" s="209">
        <v>7.5142741625331591E-2</v>
      </c>
      <c r="AK221" s="86">
        <v>3046</v>
      </c>
      <c r="AL221" s="224">
        <f t="shared" si="31"/>
        <v>6.1620003236769701E-2</v>
      </c>
      <c r="AM221" s="174">
        <v>6270</v>
      </c>
      <c r="AN221" s="210">
        <v>0.20070422535211269</v>
      </c>
    </row>
    <row r="222" spans="1:77" s="83" customFormat="1" x14ac:dyDescent="0.25">
      <c r="A222" s="335">
        <v>104</v>
      </c>
      <c r="B222" s="55" t="s">
        <v>1676</v>
      </c>
      <c r="C222" s="49" t="s">
        <v>720</v>
      </c>
      <c r="D222" s="549">
        <v>1774.292236328125</v>
      </c>
      <c r="E222" s="56">
        <v>128923</v>
      </c>
      <c r="F222" s="54" t="s">
        <v>560</v>
      </c>
      <c r="G222" s="56">
        <v>54901</v>
      </c>
      <c r="H222" s="56">
        <v>48951</v>
      </c>
      <c r="I222" s="150">
        <f t="shared" si="37"/>
        <v>-5950</v>
      </c>
      <c r="J222" s="151">
        <v>1</v>
      </c>
      <c r="K222" s="28" t="s">
        <v>721</v>
      </c>
      <c r="L222" s="2" t="s">
        <v>357</v>
      </c>
      <c r="M222" s="29">
        <v>3.9217574596405029</v>
      </c>
      <c r="N222" s="119">
        <v>14700</v>
      </c>
      <c r="O222" s="32">
        <f t="shared" si="32"/>
        <v>0.11402154774555355</v>
      </c>
      <c r="P222" s="31">
        <v>7205</v>
      </c>
      <c r="Q222" s="32">
        <f t="shared" si="33"/>
        <v>0.49013605442176872</v>
      </c>
      <c r="R222" s="31">
        <v>14929</v>
      </c>
      <c r="S222" s="32">
        <f t="shared" si="34"/>
        <v>0.30497844783559069</v>
      </c>
      <c r="T222" s="190" t="s">
        <v>357</v>
      </c>
      <c r="U222" s="56">
        <v>14700</v>
      </c>
      <c r="V222" s="191">
        <v>0.11402154774555355</v>
      </c>
      <c r="W222" s="31">
        <v>7205</v>
      </c>
      <c r="X222" s="32">
        <f t="shared" si="35"/>
        <v>0.49013605442176872</v>
      </c>
      <c r="Y222" s="56">
        <v>14929</v>
      </c>
      <c r="Z222" s="192">
        <v>0.30497844783559069</v>
      </c>
      <c r="AA222" s="30"/>
      <c r="AB222" s="5"/>
      <c r="AC222" s="31"/>
      <c r="AD222" s="31"/>
      <c r="AE222" s="32"/>
      <c r="AF222" s="31"/>
      <c r="AG222" s="32"/>
      <c r="AH222" s="190" t="s">
        <v>357</v>
      </c>
      <c r="AI222" s="56">
        <v>14700</v>
      </c>
      <c r="AJ222" s="191">
        <v>0.11402154774555355</v>
      </c>
      <c r="AK222" s="31">
        <v>7205</v>
      </c>
      <c r="AL222" s="222">
        <f t="shared" si="31"/>
        <v>0.13123622520536968</v>
      </c>
      <c r="AM222" s="56">
        <v>14929</v>
      </c>
      <c r="AN222" s="192">
        <v>0.30497844783559069</v>
      </c>
      <c r="AO222" s="71"/>
      <c r="AP222" s="64"/>
      <c r="AQ222" s="72"/>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row>
    <row r="223" spans="1:77" x14ac:dyDescent="0.25">
      <c r="B223" s="55" t="s">
        <v>1677</v>
      </c>
      <c r="C223" s="49" t="s">
        <v>722</v>
      </c>
      <c r="D223" s="549">
        <v>556.73291015625</v>
      </c>
      <c r="E223" s="56">
        <v>122623</v>
      </c>
      <c r="F223" s="54" t="s">
        <v>560</v>
      </c>
      <c r="G223" s="56">
        <v>44212</v>
      </c>
      <c r="H223" s="56">
        <v>39470</v>
      </c>
      <c r="I223" s="150">
        <f t="shared" si="37"/>
        <v>-4742</v>
      </c>
      <c r="J223" s="151">
        <v>1</v>
      </c>
      <c r="K223" s="28" t="s">
        <v>723</v>
      </c>
      <c r="L223" s="2" t="s">
        <v>354</v>
      </c>
      <c r="M223" s="29">
        <v>24.810052871704102</v>
      </c>
      <c r="N223" s="119">
        <v>36437</v>
      </c>
      <c r="O223" s="32">
        <f t="shared" si="32"/>
        <v>0.29714653857759149</v>
      </c>
      <c r="P223" s="31">
        <v>10566</v>
      </c>
      <c r="Q223" s="32">
        <f t="shared" si="33"/>
        <v>0.28997996541976562</v>
      </c>
      <c r="R223" s="31">
        <v>22830</v>
      </c>
      <c r="S223" s="32">
        <f t="shared" si="34"/>
        <v>0.5784139853052952</v>
      </c>
      <c r="T223" s="190" t="s">
        <v>354</v>
      </c>
      <c r="U223" s="56">
        <v>36437</v>
      </c>
      <c r="V223" s="191">
        <v>0.29714653857759149</v>
      </c>
      <c r="W223" s="31">
        <v>10566</v>
      </c>
      <c r="X223" s="32">
        <f t="shared" si="35"/>
        <v>0.28997996541976562</v>
      </c>
      <c r="Y223" s="56">
        <v>22830</v>
      </c>
      <c r="Z223" s="192">
        <v>0.5784139853052952</v>
      </c>
      <c r="AA223" s="30"/>
      <c r="AB223" s="5"/>
      <c r="AC223" s="31"/>
      <c r="AD223" s="31"/>
      <c r="AE223" s="32"/>
      <c r="AF223" s="31"/>
      <c r="AG223" s="32"/>
      <c r="AH223" s="190" t="s">
        <v>354</v>
      </c>
      <c r="AI223" s="56">
        <v>36437</v>
      </c>
      <c r="AJ223" s="191">
        <v>0.29714653857759149</v>
      </c>
      <c r="AK223" s="31">
        <v>10566</v>
      </c>
      <c r="AL223" s="222">
        <f t="shared" si="31"/>
        <v>0.23898489097982448</v>
      </c>
      <c r="AM223" s="56">
        <v>22830</v>
      </c>
      <c r="AN223" s="192">
        <v>0.5784139853052952</v>
      </c>
      <c r="AO223" s="71"/>
      <c r="AP223" s="64"/>
      <c r="AQ223" s="72"/>
    </row>
    <row r="224" spans="1:77" x14ac:dyDescent="0.25">
      <c r="B224" s="55" t="s">
        <v>1678</v>
      </c>
      <c r="C224" s="49" t="s">
        <v>724</v>
      </c>
      <c r="D224" s="549">
        <v>3427.618408203125</v>
      </c>
      <c r="E224" s="56">
        <v>98461</v>
      </c>
      <c r="F224" s="54" t="s">
        <v>576</v>
      </c>
      <c r="G224" s="56">
        <v>45879</v>
      </c>
      <c r="H224" s="56">
        <v>50000</v>
      </c>
      <c r="I224" s="150">
        <f t="shared" si="37"/>
        <v>4121</v>
      </c>
      <c r="J224" s="151">
        <v>1</v>
      </c>
      <c r="K224" s="28" t="s">
        <v>725</v>
      </c>
      <c r="L224" s="2" t="s">
        <v>351</v>
      </c>
      <c r="M224" s="29">
        <v>19.171657562255859</v>
      </c>
      <c r="N224" s="119">
        <v>52838</v>
      </c>
      <c r="O224" s="32">
        <f t="shared" si="32"/>
        <v>0.53663887224383255</v>
      </c>
      <c r="P224" s="31">
        <v>21598</v>
      </c>
      <c r="Q224" s="32">
        <f t="shared" si="33"/>
        <v>0.40875884779893257</v>
      </c>
      <c r="R224" s="31">
        <v>24951</v>
      </c>
      <c r="S224" s="32">
        <f t="shared" si="34"/>
        <v>0.49902000000000002</v>
      </c>
      <c r="T224" s="190" t="s">
        <v>351</v>
      </c>
      <c r="U224" s="56">
        <v>52838</v>
      </c>
      <c r="V224" s="191">
        <v>0.53663887224383255</v>
      </c>
      <c r="W224" s="31">
        <v>21598</v>
      </c>
      <c r="X224" s="32">
        <f t="shared" si="35"/>
        <v>0.40875884779893257</v>
      </c>
      <c r="Y224" s="56">
        <v>24951</v>
      </c>
      <c r="Z224" s="192">
        <v>0.49902000000000002</v>
      </c>
      <c r="AA224" s="30"/>
      <c r="AB224" s="5"/>
      <c r="AC224" s="31"/>
      <c r="AD224" s="31"/>
      <c r="AE224" s="32"/>
      <c r="AF224" s="31"/>
      <c r="AG224" s="32"/>
      <c r="AH224" s="190" t="s">
        <v>351</v>
      </c>
      <c r="AI224" s="56">
        <v>52838</v>
      </c>
      <c r="AJ224" s="191">
        <v>0.53663887224383255</v>
      </c>
      <c r="AK224" s="31">
        <v>21598</v>
      </c>
      <c r="AL224" s="222">
        <f t="shared" si="31"/>
        <v>0.47076004272107064</v>
      </c>
      <c r="AM224" s="56">
        <v>24951</v>
      </c>
      <c r="AN224" s="192">
        <v>0.49902000000000002</v>
      </c>
      <c r="AO224" s="71"/>
      <c r="AP224" s="64"/>
      <c r="AQ224" s="72"/>
    </row>
    <row r="225" spans="1:77" x14ac:dyDescent="0.25">
      <c r="B225" s="152" t="s">
        <v>1679</v>
      </c>
      <c r="C225" s="153" t="s">
        <v>1680</v>
      </c>
      <c r="D225" s="550">
        <v>2166.414306640625</v>
      </c>
      <c r="E225" s="174">
        <v>81850</v>
      </c>
      <c r="F225" s="173" t="s">
        <v>576</v>
      </c>
      <c r="G225" s="174">
        <v>38482</v>
      </c>
      <c r="H225" s="174">
        <v>39615</v>
      </c>
      <c r="I225" s="175">
        <f t="shared" si="37"/>
        <v>1133</v>
      </c>
      <c r="J225" s="176">
        <v>1</v>
      </c>
      <c r="K225" s="85" t="s">
        <v>1681</v>
      </c>
      <c r="L225" s="77" t="s">
        <v>1682</v>
      </c>
      <c r="M225" s="81">
        <v>21.562755205528529</v>
      </c>
      <c r="N225" s="120">
        <v>48521</v>
      </c>
      <c r="O225" s="87">
        <f t="shared" si="32"/>
        <v>0.59280390959071472</v>
      </c>
      <c r="P225" s="86">
        <v>15731</v>
      </c>
      <c r="Q225" s="87">
        <f t="shared" si="33"/>
        <v>0.32421013581748109</v>
      </c>
      <c r="R225" s="86">
        <v>17104</v>
      </c>
      <c r="S225" s="87">
        <f t="shared" si="34"/>
        <v>0.43175564811308847</v>
      </c>
      <c r="T225" s="193" t="s">
        <v>1682</v>
      </c>
      <c r="U225" s="174">
        <v>48521</v>
      </c>
      <c r="V225" s="209">
        <v>0.59280390959071472</v>
      </c>
      <c r="W225" s="86">
        <v>15731</v>
      </c>
      <c r="X225" s="87">
        <f t="shared" si="35"/>
        <v>0.32421013581748109</v>
      </c>
      <c r="Y225" s="174">
        <v>17104</v>
      </c>
      <c r="Z225" s="210">
        <v>0.43175564811308847</v>
      </c>
      <c r="AA225" s="88"/>
      <c r="AB225" s="79"/>
      <c r="AC225" s="86"/>
      <c r="AD225" s="86"/>
      <c r="AE225" s="87"/>
      <c r="AF225" s="86"/>
      <c r="AG225" s="87"/>
      <c r="AH225" s="193" t="s">
        <v>1682</v>
      </c>
      <c r="AI225" s="174">
        <v>48521</v>
      </c>
      <c r="AJ225" s="209">
        <v>0.59280390959071472</v>
      </c>
      <c r="AK225" s="86">
        <v>15731</v>
      </c>
      <c r="AL225" s="224">
        <f t="shared" si="31"/>
        <v>0.40878852450496334</v>
      </c>
      <c r="AM225" s="174">
        <v>17104</v>
      </c>
      <c r="AN225" s="210">
        <v>0.43175564811308847</v>
      </c>
      <c r="AO225" s="71"/>
      <c r="AP225" s="64"/>
      <c r="AQ225" s="72"/>
    </row>
    <row r="226" spans="1:77" s="83" customFormat="1" x14ac:dyDescent="0.25">
      <c r="A226" s="335"/>
      <c r="B226" s="55" t="s">
        <v>1683</v>
      </c>
      <c r="C226" s="49" t="s">
        <v>726</v>
      </c>
      <c r="D226" s="549">
        <v>3337.5556640625</v>
      </c>
      <c r="E226" s="56">
        <v>146723</v>
      </c>
      <c r="F226" s="54" t="s">
        <v>560</v>
      </c>
      <c r="G226" s="56">
        <v>54867</v>
      </c>
      <c r="H226" s="56">
        <v>57332</v>
      </c>
      <c r="I226" s="150">
        <f t="shared" si="37"/>
        <v>2465</v>
      </c>
      <c r="J226" s="151">
        <v>1</v>
      </c>
      <c r="K226" s="28" t="s">
        <v>727</v>
      </c>
      <c r="L226" s="2" t="s">
        <v>350</v>
      </c>
      <c r="M226" s="29">
        <v>31.057329177856445</v>
      </c>
      <c r="N226" s="119">
        <v>58566</v>
      </c>
      <c r="O226" s="32">
        <f t="shared" si="32"/>
        <v>0.39916032251248951</v>
      </c>
      <c r="P226" s="31">
        <v>17176</v>
      </c>
      <c r="Q226" s="32">
        <f t="shared" si="33"/>
        <v>0.29327596216234675</v>
      </c>
      <c r="R226" s="31">
        <v>35817</v>
      </c>
      <c r="S226" s="32">
        <f t="shared" si="34"/>
        <v>0.62472964487546223</v>
      </c>
      <c r="T226" s="190" t="s">
        <v>350</v>
      </c>
      <c r="U226" s="56">
        <v>58566</v>
      </c>
      <c r="V226" s="191">
        <v>0.39916032251248951</v>
      </c>
      <c r="W226" s="31">
        <v>17176</v>
      </c>
      <c r="X226" s="32">
        <f t="shared" si="35"/>
        <v>0.29327596216234675</v>
      </c>
      <c r="Y226" s="56">
        <v>35817</v>
      </c>
      <c r="Z226" s="192">
        <v>0.62472964487546223</v>
      </c>
      <c r="AA226" s="30"/>
      <c r="AB226" s="5"/>
      <c r="AC226" s="31"/>
      <c r="AD226" s="31"/>
      <c r="AE226" s="32"/>
      <c r="AF226" s="31"/>
      <c r="AG226" s="32"/>
      <c r="AH226" s="190" t="s">
        <v>350</v>
      </c>
      <c r="AI226" s="56">
        <v>58566</v>
      </c>
      <c r="AJ226" s="191">
        <v>0.39916032251248951</v>
      </c>
      <c r="AK226" s="31">
        <v>17176</v>
      </c>
      <c r="AL226" s="222">
        <f t="shared" si="31"/>
        <v>0.31304791586928388</v>
      </c>
      <c r="AM226" s="56">
        <v>35817</v>
      </c>
      <c r="AN226" s="192">
        <v>0.62472964487546223</v>
      </c>
      <c r="AO226" s="71"/>
      <c r="AP226" s="64"/>
      <c r="AQ226" s="72"/>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row>
    <row r="227" spans="1:77" x14ac:dyDescent="0.25">
      <c r="B227" s="55" t="s">
        <v>1684</v>
      </c>
      <c r="C227" s="49" t="s">
        <v>1121</v>
      </c>
      <c r="D227" s="549">
        <v>2742.122802734375</v>
      </c>
      <c r="E227" s="56">
        <v>988938</v>
      </c>
      <c r="F227" s="50" t="s">
        <v>563</v>
      </c>
      <c r="G227" s="51">
        <v>411407</v>
      </c>
      <c r="H227" s="51">
        <v>453399</v>
      </c>
      <c r="I227" s="51">
        <f t="shared" si="37"/>
        <v>41992</v>
      </c>
      <c r="J227" s="156">
        <v>2</v>
      </c>
      <c r="K227" s="28" t="s">
        <v>1122</v>
      </c>
      <c r="L227" s="2" t="s">
        <v>392</v>
      </c>
      <c r="M227" s="29">
        <v>45.111377716064453</v>
      </c>
      <c r="N227" s="119">
        <v>188040</v>
      </c>
      <c r="O227" s="32">
        <f t="shared" si="32"/>
        <v>0.19014336591373776</v>
      </c>
      <c r="P227" s="31">
        <v>71433</v>
      </c>
      <c r="Q227" s="32">
        <f t="shared" si="33"/>
        <v>0.37988194001276326</v>
      </c>
      <c r="R227" s="31">
        <v>118310</v>
      </c>
      <c r="S227" s="32">
        <f t="shared" si="34"/>
        <v>0.2609401432292528</v>
      </c>
      <c r="T227" s="190" t="s">
        <v>392</v>
      </c>
      <c r="U227" s="56">
        <v>188040</v>
      </c>
      <c r="V227" s="52">
        <v>0.19014336591373776</v>
      </c>
      <c r="W227" s="31">
        <v>71433</v>
      </c>
      <c r="X227" s="32">
        <f t="shared" si="35"/>
        <v>0.37988194001276326</v>
      </c>
      <c r="Y227" s="56">
        <v>118310</v>
      </c>
      <c r="Z227" s="196">
        <v>0.2609401432292528</v>
      </c>
      <c r="AA227" s="3"/>
      <c r="AB227" s="5"/>
      <c r="AD227" s="31"/>
      <c r="AE227" s="32"/>
      <c r="AF227" s="31"/>
      <c r="AG227" s="34"/>
      <c r="AH227" s="190" t="s">
        <v>392</v>
      </c>
      <c r="AI227" s="56">
        <v>188040</v>
      </c>
      <c r="AJ227" s="222">
        <v>0.19014336591373776</v>
      </c>
      <c r="AK227" s="31">
        <v>71433</v>
      </c>
      <c r="AL227" s="222">
        <f t="shared" si="31"/>
        <v>0.17363097856866802</v>
      </c>
      <c r="AM227" s="56">
        <v>118310</v>
      </c>
      <c r="AN227" s="192">
        <v>0.2609401432292528</v>
      </c>
      <c r="AO227" s="71"/>
      <c r="AP227" s="64"/>
      <c r="AQ227" s="72"/>
    </row>
    <row r="228" spans="1:77" x14ac:dyDescent="0.25">
      <c r="B228" s="157"/>
      <c r="C228" s="158"/>
      <c r="D228" s="551"/>
      <c r="E228" s="58"/>
      <c r="F228" s="50"/>
      <c r="G228" s="51"/>
      <c r="H228" s="51"/>
      <c r="I228" s="51"/>
      <c r="J228" s="156"/>
      <c r="K228" s="28" t="s">
        <v>1123</v>
      </c>
      <c r="L228" s="33" t="s">
        <v>391</v>
      </c>
      <c r="M228" s="29">
        <v>24.59968376159668</v>
      </c>
      <c r="N228" s="31">
        <v>72125</v>
      </c>
      <c r="O228" s="32">
        <f>N228/E227</f>
        <v>7.2931771253607405E-2</v>
      </c>
      <c r="P228" s="31">
        <v>30787</v>
      </c>
      <c r="Q228" s="32">
        <f t="shared" si="33"/>
        <v>0.42685615251299824</v>
      </c>
      <c r="R228" s="31">
        <v>33006</v>
      </c>
      <c r="S228" s="32">
        <f>R228/H227</f>
        <v>7.2796808109413566E-2</v>
      </c>
      <c r="T228" s="197"/>
      <c r="U228" s="58"/>
      <c r="V228" s="52"/>
      <c r="W228" s="31"/>
      <c r="X228" s="32"/>
      <c r="Y228" s="56"/>
      <c r="Z228" s="196"/>
      <c r="AA228" s="33" t="s">
        <v>391</v>
      </c>
      <c r="AB228" s="31">
        <v>72125</v>
      </c>
      <c r="AC228" s="34">
        <v>7.2931771253607405E-2</v>
      </c>
      <c r="AD228" s="31">
        <v>30787</v>
      </c>
      <c r="AE228" s="32">
        <f t="shared" si="36"/>
        <v>0.42685615251299824</v>
      </c>
      <c r="AF228" s="31">
        <v>33006</v>
      </c>
      <c r="AG228" s="34">
        <v>7.2796808109413566E-2</v>
      </c>
      <c r="AH228" s="215"/>
      <c r="AI228" s="56"/>
      <c r="AJ228" s="222"/>
      <c r="AK228" s="31"/>
      <c r="AL228" s="222"/>
      <c r="AM228" s="56"/>
      <c r="AN228" s="192"/>
      <c r="AO228" s="71"/>
      <c r="AP228" s="64"/>
      <c r="AQ228" s="72"/>
    </row>
    <row r="229" spans="1:77" s="83" customFormat="1" x14ac:dyDescent="0.25">
      <c r="A229" s="335"/>
      <c r="B229" s="152" t="s">
        <v>1687</v>
      </c>
      <c r="C229" s="153" t="s">
        <v>1688</v>
      </c>
      <c r="D229" s="550">
        <v>1637.7459716796875</v>
      </c>
      <c r="E229" s="174">
        <v>82713</v>
      </c>
      <c r="F229" s="173" t="s">
        <v>576</v>
      </c>
      <c r="G229" s="167">
        <v>25889</v>
      </c>
      <c r="H229" s="167">
        <v>21872</v>
      </c>
      <c r="I229" s="175">
        <f>H229-G229</f>
        <v>-4017</v>
      </c>
      <c r="J229" s="168">
        <v>1</v>
      </c>
      <c r="K229" s="85" t="s">
        <v>1689</v>
      </c>
      <c r="L229" s="77" t="s">
        <v>1690</v>
      </c>
      <c r="M229" s="81">
        <v>7.6884981821567404</v>
      </c>
      <c r="N229" s="120">
        <v>34533</v>
      </c>
      <c r="O229" s="87">
        <f t="shared" si="32"/>
        <v>0.41750389902433716</v>
      </c>
      <c r="P229" s="86">
        <v>7922</v>
      </c>
      <c r="Q229" s="87">
        <f t="shared" si="33"/>
        <v>0.2294037587235398</v>
      </c>
      <c r="R229" s="86">
        <v>12181</v>
      </c>
      <c r="S229" s="87">
        <f t="shared" si="34"/>
        <v>0.55692209217264077</v>
      </c>
      <c r="T229" s="193" t="s">
        <v>1690</v>
      </c>
      <c r="U229" s="174">
        <v>34533</v>
      </c>
      <c r="V229" s="194">
        <v>0.41750389902433716</v>
      </c>
      <c r="W229" s="86">
        <v>7922</v>
      </c>
      <c r="X229" s="87">
        <f t="shared" si="35"/>
        <v>0.2294037587235398</v>
      </c>
      <c r="Y229" s="174">
        <v>12181</v>
      </c>
      <c r="Z229" s="195">
        <v>0.55692209217264077</v>
      </c>
      <c r="AA229" s="80"/>
      <c r="AB229" s="79"/>
      <c r="AC229" s="82"/>
      <c r="AD229" s="86"/>
      <c r="AE229" s="87"/>
      <c r="AF229" s="86"/>
      <c r="AG229" s="82"/>
      <c r="AH229" s="193" t="s">
        <v>1690</v>
      </c>
      <c r="AI229" s="174">
        <v>34533</v>
      </c>
      <c r="AJ229" s="224">
        <v>0.41750389902433716</v>
      </c>
      <c r="AK229" s="86">
        <v>7922</v>
      </c>
      <c r="AL229" s="224">
        <f t="shared" si="31"/>
        <v>0.30599868670091546</v>
      </c>
      <c r="AM229" s="174">
        <v>12181</v>
      </c>
      <c r="AN229" s="210">
        <v>0.55692209217264077</v>
      </c>
      <c r="AO229" s="71"/>
      <c r="AP229" s="64"/>
      <c r="AQ229" s="72"/>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row>
    <row r="230" spans="1:77" s="83" customFormat="1" x14ac:dyDescent="0.25">
      <c r="A230" s="335"/>
      <c r="B230" s="55" t="s">
        <v>1691</v>
      </c>
      <c r="C230" s="49" t="s">
        <v>728</v>
      </c>
      <c r="D230" s="549">
        <v>2704.177734375</v>
      </c>
      <c r="E230" s="56">
        <v>81327</v>
      </c>
      <c r="F230" s="54" t="s">
        <v>576</v>
      </c>
      <c r="G230" s="56">
        <v>32907</v>
      </c>
      <c r="H230" s="56">
        <v>34281</v>
      </c>
      <c r="I230" s="150">
        <f>H230-G230</f>
        <v>1374</v>
      </c>
      <c r="J230" s="151">
        <v>1</v>
      </c>
      <c r="K230" s="28" t="s">
        <v>729</v>
      </c>
      <c r="L230" s="2" t="s">
        <v>347</v>
      </c>
      <c r="M230" s="29">
        <v>19.870710372924805</v>
      </c>
      <c r="N230" s="119">
        <v>58505</v>
      </c>
      <c r="O230" s="32">
        <f t="shared" si="32"/>
        <v>0.71937978777035916</v>
      </c>
      <c r="P230" s="31">
        <v>16054</v>
      </c>
      <c r="Q230" s="32">
        <f t="shared" si="33"/>
        <v>0.27440389710281171</v>
      </c>
      <c r="R230" s="31">
        <v>17075</v>
      </c>
      <c r="S230" s="32">
        <f t="shared" si="34"/>
        <v>0.4980893206149179</v>
      </c>
      <c r="T230" s="190" t="s">
        <v>347</v>
      </c>
      <c r="U230" s="56">
        <v>58505</v>
      </c>
      <c r="V230" s="191">
        <v>0.71937978777035916</v>
      </c>
      <c r="W230" s="31">
        <v>16054</v>
      </c>
      <c r="X230" s="32">
        <f t="shared" si="35"/>
        <v>0.27440389710281171</v>
      </c>
      <c r="Y230" s="56">
        <v>17075</v>
      </c>
      <c r="Z230" s="192">
        <v>0.4980893206149179</v>
      </c>
      <c r="AA230" s="30"/>
      <c r="AB230" s="5"/>
      <c r="AC230" s="31"/>
      <c r="AD230" s="31"/>
      <c r="AE230" s="32"/>
      <c r="AF230" s="31"/>
      <c r="AG230" s="32"/>
      <c r="AH230" s="190" t="s">
        <v>347</v>
      </c>
      <c r="AI230" s="56">
        <v>58505</v>
      </c>
      <c r="AJ230" s="191">
        <v>0.71937978777035916</v>
      </c>
      <c r="AK230" s="31">
        <v>16054</v>
      </c>
      <c r="AL230" s="222">
        <f t="shared" si="31"/>
        <v>0.48785972589418664</v>
      </c>
      <c r="AM230" s="56">
        <v>17075</v>
      </c>
      <c r="AN230" s="192">
        <v>0.4980893206149179</v>
      </c>
      <c r="AO230" s="71"/>
      <c r="AP230" s="64"/>
      <c r="AQ230" s="72"/>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row>
    <row r="231" spans="1:77" s="70" customFormat="1" x14ac:dyDescent="0.25">
      <c r="A231" s="335"/>
      <c r="B231" s="165" t="s">
        <v>1621</v>
      </c>
      <c r="C231" s="57" t="s">
        <v>730</v>
      </c>
      <c r="D231" s="271">
        <v>4016.685302734375</v>
      </c>
      <c r="E231" s="60">
        <v>252825</v>
      </c>
      <c r="F231" s="169" t="s">
        <v>579</v>
      </c>
      <c r="G231" s="60">
        <v>106673</v>
      </c>
      <c r="H231" s="60">
        <v>70389</v>
      </c>
      <c r="I231" s="164">
        <f>H231-G231</f>
        <v>-36284</v>
      </c>
      <c r="J231" s="170">
        <v>1</v>
      </c>
      <c r="K231" s="66" t="s">
        <v>731</v>
      </c>
      <c r="L231" s="65" t="s">
        <v>346</v>
      </c>
      <c r="M231" s="67">
        <v>30.026451110839844</v>
      </c>
      <c r="N231" s="121">
        <v>92889</v>
      </c>
      <c r="O231" s="46">
        <f>N231/E231</f>
        <v>0.36740433105903292</v>
      </c>
      <c r="P231" s="35">
        <v>30166</v>
      </c>
      <c r="Q231" s="46">
        <f>P231/N231</f>
        <v>0.3247532000559808</v>
      </c>
      <c r="R231" s="35">
        <v>24224</v>
      </c>
      <c r="S231" s="46">
        <f>R231/H231</f>
        <v>0.34414468169742429</v>
      </c>
      <c r="T231" s="204" t="s">
        <v>346</v>
      </c>
      <c r="U231" s="60">
        <v>92889</v>
      </c>
      <c r="V231" s="207">
        <v>0.36740433105903292</v>
      </c>
      <c r="W231" s="35">
        <v>30166</v>
      </c>
      <c r="X231" s="46">
        <f>W231/U231</f>
        <v>0.3247532000559808</v>
      </c>
      <c r="Y231" s="60">
        <v>24224</v>
      </c>
      <c r="Z231" s="208">
        <v>0.34414468169742429</v>
      </c>
      <c r="AA231" s="68"/>
      <c r="AB231" s="24"/>
      <c r="AC231" s="35"/>
      <c r="AD231" s="35"/>
      <c r="AE231" s="46"/>
      <c r="AF231" s="35"/>
      <c r="AG231" s="46"/>
      <c r="AH231" s="204" t="s">
        <v>346</v>
      </c>
      <c r="AI231" s="60">
        <v>92889</v>
      </c>
      <c r="AJ231" s="207">
        <v>0.36740433105903292</v>
      </c>
      <c r="AK231" s="35">
        <v>30166</v>
      </c>
      <c r="AL231" s="222">
        <f t="shared" si="31"/>
        <v>0.28278945937584954</v>
      </c>
      <c r="AM231" s="60">
        <v>24224</v>
      </c>
      <c r="AN231" s="208">
        <v>0.34414468169742429</v>
      </c>
    </row>
    <row r="232" spans="1:77" x14ac:dyDescent="0.25">
      <c r="B232" s="55" t="s">
        <v>1692</v>
      </c>
      <c r="C232" s="49" t="s">
        <v>732</v>
      </c>
      <c r="D232" s="549">
        <v>1891.947265625</v>
      </c>
      <c r="E232" s="56">
        <v>306241</v>
      </c>
      <c r="F232" s="54" t="s">
        <v>579</v>
      </c>
      <c r="G232" s="56">
        <v>147451</v>
      </c>
      <c r="H232" s="56">
        <v>157016</v>
      </c>
      <c r="I232" s="150">
        <f>H232-G232</f>
        <v>9565</v>
      </c>
      <c r="J232" s="151">
        <v>1</v>
      </c>
      <c r="K232" s="28" t="s">
        <v>733</v>
      </c>
      <c r="L232" s="2" t="s">
        <v>344</v>
      </c>
      <c r="M232" s="29">
        <v>44.161056518554688</v>
      </c>
      <c r="N232" s="119">
        <v>104057</v>
      </c>
      <c r="O232" s="32">
        <f t="shared" si="32"/>
        <v>0.33978794478858154</v>
      </c>
      <c r="P232" s="31">
        <v>47932</v>
      </c>
      <c r="Q232" s="32">
        <f t="shared" si="33"/>
        <v>0.46063215353123771</v>
      </c>
      <c r="R232" s="31">
        <v>61764</v>
      </c>
      <c r="S232" s="32">
        <f t="shared" si="34"/>
        <v>0.39336118612115961</v>
      </c>
      <c r="T232" s="190" t="s">
        <v>344</v>
      </c>
      <c r="U232" s="56">
        <v>104057</v>
      </c>
      <c r="V232" s="191">
        <v>0.33978794478858154</v>
      </c>
      <c r="W232" s="31">
        <v>47932</v>
      </c>
      <c r="X232" s="32">
        <f t="shared" ref="X232:X240" si="38">W232/U232</f>
        <v>0.46063215353123771</v>
      </c>
      <c r="Y232" s="56">
        <v>61764</v>
      </c>
      <c r="Z232" s="192">
        <v>0.39336118612115961</v>
      </c>
      <c r="AA232" s="30"/>
      <c r="AB232" s="5"/>
      <c r="AC232" s="31"/>
      <c r="AD232" s="31"/>
      <c r="AE232" s="32"/>
      <c r="AF232" s="31"/>
      <c r="AG232" s="32"/>
      <c r="AH232" s="190" t="s">
        <v>344</v>
      </c>
      <c r="AI232" s="56">
        <v>104057</v>
      </c>
      <c r="AJ232" s="191">
        <v>0.33978794478858154</v>
      </c>
      <c r="AK232" s="31">
        <v>47932</v>
      </c>
      <c r="AL232" s="222">
        <f t="shared" si="31"/>
        <v>0.32507070145336414</v>
      </c>
      <c r="AM232" s="56">
        <v>61764</v>
      </c>
      <c r="AN232" s="192">
        <v>0.39336118612115961</v>
      </c>
    </row>
    <row r="233" spans="1:77" x14ac:dyDescent="0.25">
      <c r="B233" s="55" t="s">
        <v>1693</v>
      </c>
      <c r="C233" s="49" t="s">
        <v>1124</v>
      </c>
      <c r="D233" s="549">
        <v>2019.3262939453125</v>
      </c>
      <c r="E233" s="56">
        <v>723801</v>
      </c>
      <c r="F233" s="50" t="s">
        <v>563</v>
      </c>
      <c r="G233" s="51">
        <v>294436</v>
      </c>
      <c r="H233" s="51">
        <v>332451</v>
      </c>
      <c r="I233" s="51">
        <f>H233-G233</f>
        <v>38015</v>
      </c>
      <c r="J233" s="156">
        <v>2</v>
      </c>
      <c r="K233" s="28" t="s">
        <v>1125</v>
      </c>
      <c r="L233" s="2" t="s">
        <v>389</v>
      </c>
      <c r="M233" s="29">
        <v>109.27001953125</v>
      </c>
      <c r="N233" s="119">
        <v>269666</v>
      </c>
      <c r="O233" s="32">
        <f t="shared" si="32"/>
        <v>0.37256925591426371</v>
      </c>
      <c r="P233" s="31">
        <v>95171</v>
      </c>
      <c r="Q233" s="32">
        <f t="shared" si="33"/>
        <v>0.35292176247654505</v>
      </c>
      <c r="R233" s="31">
        <v>166077</v>
      </c>
      <c r="S233" s="32">
        <f t="shared" si="34"/>
        <v>0.4995533176317713</v>
      </c>
      <c r="T233" s="190" t="s">
        <v>389</v>
      </c>
      <c r="U233" s="56">
        <v>269666</v>
      </c>
      <c r="V233" s="52">
        <v>0.37256925591426371</v>
      </c>
      <c r="W233" s="31">
        <v>95171</v>
      </c>
      <c r="X233" s="32">
        <f t="shared" si="38"/>
        <v>0.35292176247654505</v>
      </c>
      <c r="Y233" s="56">
        <v>166077</v>
      </c>
      <c r="Z233" s="196">
        <v>0.4995533176317713</v>
      </c>
      <c r="AA233" s="3"/>
      <c r="AB233" s="5"/>
      <c r="AD233" s="31"/>
      <c r="AE233" s="32"/>
      <c r="AF233" s="31"/>
      <c r="AG233" s="34"/>
      <c r="AH233" s="190" t="s">
        <v>389</v>
      </c>
      <c r="AI233" s="56">
        <v>269666</v>
      </c>
      <c r="AJ233" s="222">
        <v>0.37256925591426371</v>
      </c>
      <c r="AK233" s="31">
        <v>95171</v>
      </c>
      <c r="AL233" s="222">
        <f t="shared" si="31"/>
        <v>0.32323153418739559</v>
      </c>
      <c r="AM233" s="56">
        <v>166077</v>
      </c>
      <c r="AN233" s="192">
        <v>0.4995533176317713</v>
      </c>
    </row>
    <row r="234" spans="1:77" x14ac:dyDescent="0.25">
      <c r="B234" s="157"/>
      <c r="C234" s="158"/>
      <c r="D234" s="551"/>
      <c r="E234" s="58"/>
      <c r="F234" s="50"/>
      <c r="G234" s="51"/>
      <c r="H234" s="51"/>
      <c r="I234" s="51"/>
      <c r="J234" s="156"/>
      <c r="K234" s="28" t="s">
        <v>1126</v>
      </c>
      <c r="L234" s="33" t="s">
        <v>388</v>
      </c>
      <c r="M234" s="29">
        <v>50.599784851074219</v>
      </c>
      <c r="N234" s="31">
        <v>104371</v>
      </c>
      <c r="O234" s="32">
        <f>N234/E233</f>
        <v>0.14419847444256087</v>
      </c>
      <c r="P234" s="31">
        <v>37337</v>
      </c>
      <c r="Q234" s="32">
        <f t="shared" si="33"/>
        <v>0.35773347002519856</v>
      </c>
      <c r="R234" s="31">
        <v>40241</v>
      </c>
      <c r="S234" s="32">
        <f>R234/H233</f>
        <v>0.12104340188478904</v>
      </c>
      <c r="T234" s="197"/>
      <c r="U234" s="58"/>
      <c r="V234" s="52"/>
      <c r="W234" s="31"/>
      <c r="X234" s="32"/>
      <c r="Y234" s="56"/>
      <c r="Z234" s="196"/>
      <c r="AA234" s="33" t="s">
        <v>388</v>
      </c>
      <c r="AB234" s="31">
        <v>104371</v>
      </c>
      <c r="AC234" s="34">
        <v>0.14419847444256087</v>
      </c>
      <c r="AD234" s="31">
        <v>37337</v>
      </c>
      <c r="AE234" s="32">
        <f t="shared" ref="AE234:AE242" si="39">AD234/AB234</f>
        <v>0.35773347002519856</v>
      </c>
      <c r="AF234" s="31">
        <v>40241</v>
      </c>
      <c r="AG234" s="34">
        <v>0.12104340188478904</v>
      </c>
      <c r="AH234" s="215"/>
      <c r="AI234" s="56"/>
      <c r="AJ234" s="222"/>
      <c r="AK234" s="31"/>
      <c r="AL234" s="222"/>
      <c r="AM234" s="56"/>
      <c r="AN234" s="192"/>
      <c r="AO234" s="71"/>
      <c r="AP234" s="64"/>
      <c r="AQ234" s="72"/>
    </row>
    <row r="235" spans="1:77" x14ac:dyDescent="0.25">
      <c r="B235" s="55" t="s">
        <v>1696</v>
      </c>
      <c r="C235" s="49" t="s">
        <v>734</v>
      </c>
      <c r="D235" s="549">
        <v>653.95172119140625</v>
      </c>
      <c r="E235" s="56">
        <v>168148</v>
      </c>
      <c r="F235" s="54" t="s">
        <v>560</v>
      </c>
      <c r="G235" s="56">
        <v>64811</v>
      </c>
      <c r="H235" s="56">
        <v>72908</v>
      </c>
      <c r="I235" s="150">
        <f>H235-G235</f>
        <v>8097</v>
      </c>
      <c r="J235" s="151">
        <v>1</v>
      </c>
      <c r="K235" s="28" t="s">
        <v>735</v>
      </c>
      <c r="L235" s="2" t="s">
        <v>340</v>
      </c>
      <c r="M235" s="29">
        <v>26.280557632446289</v>
      </c>
      <c r="N235" s="119">
        <v>84554</v>
      </c>
      <c r="O235" s="32">
        <f t="shared" si="32"/>
        <v>0.50285462806575165</v>
      </c>
      <c r="P235" s="31">
        <v>23433</v>
      </c>
      <c r="Q235" s="32">
        <f t="shared" si="33"/>
        <v>0.27713650448234267</v>
      </c>
      <c r="R235" s="31">
        <v>38475</v>
      </c>
      <c r="S235" s="32">
        <f t="shared" si="34"/>
        <v>0.52771986613266031</v>
      </c>
      <c r="T235" s="190" t="s">
        <v>340</v>
      </c>
      <c r="U235" s="56">
        <v>84554</v>
      </c>
      <c r="V235" s="191">
        <v>0.50285462806575165</v>
      </c>
      <c r="W235" s="31">
        <v>23433</v>
      </c>
      <c r="X235" s="32">
        <f t="shared" si="38"/>
        <v>0.27713650448234267</v>
      </c>
      <c r="Y235" s="56">
        <v>38475</v>
      </c>
      <c r="Z235" s="192">
        <v>0.52771986613266031</v>
      </c>
      <c r="AA235" s="30"/>
      <c r="AB235" s="5"/>
      <c r="AC235" s="31"/>
      <c r="AD235" s="31"/>
      <c r="AE235" s="32"/>
      <c r="AF235" s="31"/>
      <c r="AG235" s="32"/>
      <c r="AH235" s="190" t="s">
        <v>340</v>
      </c>
      <c r="AI235" s="56">
        <v>84554</v>
      </c>
      <c r="AJ235" s="191">
        <v>0.50285462806575165</v>
      </c>
      <c r="AK235" s="31">
        <v>23433</v>
      </c>
      <c r="AL235" s="222">
        <f t="shared" si="31"/>
        <v>0.36155899461511165</v>
      </c>
      <c r="AM235" s="56">
        <v>38475</v>
      </c>
      <c r="AN235" s="192">
        <v>0.52771986613266031</v>
      </c>
      <c r="AO235" s="71"/>
      <c r="AP235" s="64"/>
      <c r="AQ235" s="72"/>
    </row>
    <row r="236" spans="1:77" x14ac:dyDescent="0.25">
      <c r="B236" s="55" t="s">
        <v>1697</v>
      </c>
      <c r="C236" s="49" t="s">
        <v>1698</v>
      </c>
      <c r="D236" s="549">
        <v>2788.1015625</v>
      </c>
      <c r="E236" s="56">
        <v>824112</v>
      </c>
      <c r="F236" s="50" t="s">
        <v>563</v>
      </c>
      <c r="G236" s="51">
        <v>327322</v>
      </c>
      <c r="H236" s="51">
        <v>343221</v>
      </c>
      <c r="I236" s="51">
        <f>H236-G236</f>
        <v>15899</v>
      </c>
      <c r="J236" s="156">
        <v>4</v>
      </c>
      <c r="K236" s="28" t="s">
        <v>1127</v>
      </c>
      <c r="L236" s="2" t="s">
        <v>340</v>
      </c>
      <c r="M236" s="29">
        <v>26.129497528076172</v>
      </c>
      <c r="N236" s="119">
        <v>58409</v>
      </c>
      <c r="O236" s="32">
        <f t="shared" si="32"/>
        <v>7.0875075232492674E-2</v>
      </c>
      <c r="P236" s="31">
        <v>21888</v>
      </c>
      <c r="Q236" s="32">
        <f t="shared" si="33"/>
        <v>0.37473677001831912</v>
      </c>
      <c r="R236" s="31">
        <v>62232</v>
      </c>
      <c r="S236" s="32">
        <f t="shared" si="34"/>
        <v>0.18131757672170409</v>
      </c>
      <c r="T236" s="190" t="s">
        <v>340</v>
      </c>
      <c r="U236" s="56">
        <v>58409</v>
      </c>
      <c r="V236" s="52">
        <v>7.0875075232492674E-2</v>
      </c>
      <c r="W236" s="31">
        <v>21888</v>
      </c>
      <c r="X236" s="32">
        <f t="shared" si="38"/>
        <v>0.37473677001831912</v>
      </c>
      <c r="Y236" s="56">
        <v>62232</v>
      </c>
      <c r="Z236" s="196">
        <v>0.18131757672170409</v>
      </c>
      <c r="AA236" s="3"/>
      <c r="AB236" s="5"/>
      <c r="AD236" s="31"/>
      <c r="AE236" s="32"/>
      <c r="AF236" s="31"/>
      <c r="AG236" s="34"/>
      <c r="AH236" s="190" t="s">
        <v>340</v>
      </c>
      <c r="AI236" s="56">
        <v>58409</v>
      </c>
      <c r="AJ236" s="222">
        <v>7.0875075232492674E-2</v>
      </c>
      <c r="AK236" s="31">
        <v>21888</v>
      </c>
      <c r="AL236" s="222">
        <f t="shared" si="31"/>
        <v>6.6869932360183557E-2</v>
      </c>
      <c r="AM236" s="56">
        <v>62232</v>
      </c>
      <c r="AN236" s="192">
        <v>0.18131757672170409</v>
      </c>
    </row>
    <row r="237" spans="1:77" x14ac:dyDescent="0.25">
      <c r="B237" s="157"/>
      <c r="C237" s="158"/>
      <c r="D237" s="551"/>
      <c r="E237" s="58"/>
      <c r="F237" s="50"/>
      <c r="G237" s="51"/>
      <c r="H237" s="51"/>
      <c r="I237" s="51"/>
      <c r="J237" s="156"/>
      <c r="K237" s="28" t="s">
        <v>1128</v>
      </c>
      <c r="L237" s="33" t="s">
        <v>386</v>
      </c>
      <c r="M237" s="29">
        <v>8.650599479675293</v>
      </c>
      <c r="N237" s="31">
        <v>22889</v>
      </c>
      <c r="O237" s="32">
        <f>N237/E236</f>
        <v>2.7774137495874346E-2</v>
      </c>
      <c r="P237" s="31">
        <v>5145</v>
      </c>
      <c r="Q237" s="32">
        <f t="shared" si="33"/>
        <v>0.22478046223076587</v>
      </c>
      <c r="R237" s="31">
        <v>6858</v>
      </c>
      <c r="S237" s="32">
        <f>R237/H236</f>
        <v>1.9981294850839548E-2</v>
      </c>
      <c r="T237" s="197"/>
      <c r="U237" s="58"/>
      <c r="V237" s="52"/>
      <c r="W237" s="31"/>
      <c r="X237" s="32"/>
      <c r="Y237" s="56"/>
      <c r="Z237" s="196"/>
      <c r="AA237" s="33" t="s">
        <v>386</v>
      </c>
      <c r="AB237" s="31">
        <v>22889</v>
      </c>
      <c r="AC237" s="34">
        <v>2.7774137495874346E-2</v>
      </c>
      <c r="AD237" s="31">
        <v>5145</v>
      </c>
      <c r="AE237" s="32">
        <f t="shared" si="39"/>
        <v>0.22478046223076587</v>
      </c>
      <c r="AF237" s="31">
        <v>6858</v>
      </c>
      <c r="AG237" s="34">
        <v>1.9981294850839548E-2</v>
      </c>
      <c r="AH237" s="215"/>
      <c r="AI237" s="56"/>
      <c r="AJ237" s="222"/>
      <c r="AK237" s="31"/>
      <c r="AL237" s="222"/>
      <c r="AM237" s="56"/>
      <c r="AN237" s="192"/>
    </row>
    <row r="238" spans="1:77" x14ac:dyDescent="0.25">
      <c r="B238" s="157"/>
      <c r="C238" s="158"/>
      <c r="D238" s="551"/>
      <c r="E238" s="58"/>
      <c r="F238" s="50"/>
      <c r="G238" s="51"/>
      <c r="H238" s="51"/>
      <c r="I238" s="51"/>
      <c r="J238" s="156"/>
      <c r="K238" s="28" t="s">
        <v>1129</v>
      </c>
      <c r="L238" s="33" t="s">
        <v>385</v>
      </c>
      <c r="M238" s="29">
        <v>10.582961082458496</v>
      </c>
      <c r="N238" s="31">
        <v>19993</v>
      </c>
      <c r="O238" s="32">
        <f>N238/E236</f>
        <v>2.4260052031762673E-2</v>
      </c>
      <c r="P238" s="35">
        <v>5903</v>
      </c>
      <c r="Q238" s="46">
        <f t="shared" si="33"/>
        <v>0.29525333866853398</v>
      </c>
      <c r="R238" s="35">
        <v>9443</v>
      </c>
      <c r="S238" s="46">
        <f>R238/H236</f>
        <v>2.7512885283825873E-2</v>
      </c>
      <c r="T238" s="283"/>
      <c r="U238" s="239"/>
      <c r="V238" s="199"/>
      <c r="W238" s="35"/>
      <c r="X238" s="46"/>
      <c r="Y238" s="60"/>
      <c r="Z238" s="200"/>
      <c r="AA238" s="133" t="s">
        <v>385</v>
      </c>
      <c r="AB238" s="35">
        <v>19993</v>
      </c>
      <c r="AC238" s="74">
        <v>2.4260052031762673E-2</v>
      </c>
      <c r="AD238" s="35">
        <v>5903</v>
      </c>
      <c r="AE238" s="46">
        <f t="shared" si="39"/>
        <v>0.29525333866853398</v>
      </c>
      <c r="AF238" s="35">
        <v>9443</v>
      </c>
      <c r="AG238" s="74">
        <v>2.7512885283825873E-2</v>
      </c>
      <c r="AH238" s="231"/>
      <c r="AI238" s="60"/>
      <c r="AJ238" s="225"/>
      <c r="AK238" s="35"/>
      <c r="AL238" s="225"/>
      <c r="AM238" s="60"/>
      <c r="AN238" s="208"/>
    </row>
    <row r="239" spans="1:77" s="70" customFormat="1" x14ac:dyDescent="0.25">
      <c r="A239" s="335"/>
      <c r="B239" s="160"/>
      <c r="C239" s="161"/>
      <c r="D239" s="272"/>
      <c r="E239" s="239"/>
      <c r="F239" s="162"/>
      <c r="G239" s="53"/>
      <c r="H239" s="53"/>
      <c r="I239" s="53"/>
      <c r="J239" s="163"/>
      <c r="K239" s="66">
        <v>4501360</v>
      </c>
      <c r="L239" s="132" t="s">
        <v>532</v>
      </c>
      <c r="M239" s="67">
        <v>13.852860182791467</v>
      </c>
      <c r="N239" s="35">
        <v>26686</v>
      </c>
      <c r="O239" s="46">
        <f>N239/E236</f>
        <v>3.2381520958316347E-2</v>
      </c>
      <c r="P239" s="35">
        <v>11523</v>
      </c>
      <c r="Q239" s="46">
        <f t="shared" si="33"/>
        <v>0.43179944540208348</v>
      </c>
      <c r="R239" s="35">
        <v>22808</v>
      </c>
      <c r="S239" s="46">
        <f>R239/H236</f>
        <v>6.6452810288414751E-2</v>
      </c>
      <c r="T239" s="283"/>
      <c r="U239" s="213"/>
      <c r="V239" s="213"/>
      <c r="W239" s="35"/>
      <c r="X239" s="46"/>
      <c r="Y239" s="60"/>
      <c r="Z239" s="200"/>
      <c r="AA239" s="132" t="s">
        <v>532</v>
      </c>
      <c r="AB239" s="35">
        <v>26686</v>
      </c>
      <c r="AC239" s="74">
        <v>3.2381520958316347E-2</v>
      </c>
      <c r="AD239" s="35">
        <v>11523</v>
      </c>
      <c r="AE239" s="46">
        <f t="shared" si="39"/>
        <v>0.43179944540208348</v>
      </c>
      <c r="AF239" s="35">
        <v>22808</v>
      </c>
      <c r="AG239" s="74">
        <v>6.6452810288414751E-2</v>
      </c>
      <c r="AH239" s="228"/>
      <c r="AI239" s="60"/>
      <c r="AJ239" s="225"/>
      <c r="AK239" s="35"/>
      <c r="AL239" s="222"/>
      <c r="AM239" s="60"/>
      <c r="AN239" s="208"/>
    </row>
    <row r="240" spans="1:77" x14ac:dyDescent="0.25">
      <c r="B240" s="55" t="s">
        <v>1700</v>
      </c>
      <c r="C240" s="49" t="s">
        <v>1701</v>
      </c>
      <c r="D240" s="549">
        <v>1811.7413330078125</v>
      </c>
      <c r="E240" s="56">
        <v>370702</v>
      </c>
      <c r="F240" s="54" t="s">
        <v>579</v>
      </c>
      <c r="G240" s="51">
        <v>137156</v>
      </c>
      <c r="H240" s="51">
        <v>142573</v>
      </c>
      <c r="I240" s="51">
        <f>H240-G240</f>
        <v>5417</v>
      </c>
      <c r="J240" s="156">
        <v>3</v>
      </c>
      <c r="K240" s="28" t="s">
        <v>1130</v>
      </c>
      <c r="L240" s="2" t="s">
        <v>383</v>
      </c>
      <c r="M240" s="29">
        <v>57.6209716796875</v>
      </c>
      <c r="N240" s="119">
        <v>67793</v>
      </c>
      <c r="O240" s="32">
        <f t="shared" si="32"/>
        <v>0.18287735161936003</v>
      </c>
      <c r="P240" s="31">
        <v>23032</v>
      </c>
      <c r="Q240" s="32">
        <f t="shared" si="33"/>
        <v>0.33974009115985426</v>
      </c>
      <c r="R240" s="31">
        <v>35994</v>
      </c>
      <c r="S240" s="32">
        <f t="shared" si="34"/>
        <v>0.25246014322487426</v>
      </c>
      <c r="T240" s="190" t="s">
        <v>383</v>
      </c>
      <c r="U240" s="56">
        <v>67793</v>
      </c>
      <c r="V240" s="52">
        <v>0.18287735161936003</v>
      </c>
      <c r="W240" s="31">
        <v>23032</v>
      </c>
      <c r="X240" s="32">
        <f t="shared" si="38"/>
        <v>0.33974009115985426</v>
      </c>
      <c r="Y240" s="56">
        <v>35994</v>
      </c>
      <c r="Z240" s="196">
        <v>0.25246014322487426</v>
      </c>
      <c r="AA240" s="3"/>
      <c r="AB240" s="5"/>
      <c r="AD240" s="31"/>
      <c r="AE240" s="32"/>
      <c r="AF240" s="31"/>
      <c r="AG240" s="34"/>
      <c r="AH240" s="190" t="s">
        <v>383</v>
      </c>
      <c r="AI240" s="56">
        <v>67793</v>
      </c>
      <c r="AJ240" s="222">
        <v>0.18287735161936003</v>
      </c>
      <c r="AK240" s="31">
        <v>23032</v>
      </c>
      <c r="AL240" s="222">
        <f t="shared" si="31"/>
        <v>0.16792557379917758</v>
      </c>
      <c r="AM240" s="56">
        <v>35994</v>
      </c>
      <c r="AN240" s="192">
        <v>0.25246014322487426</v>
      </c>
    </row>
    <row r="241" spans="1:77" x14ac:dyDescent="0.25">
      <c r="B241" s="157"/>
      <c r="C241" s="158"/>
      <c r="D241" s="551"/>
      <c r="E241" s="58"/>
      <c r="F241" s="50"/>
      <c r="G241" s="51"/>
      <c r="H241" s="51"/>
      <c r="I241" s="51"/>
      <c r="J241" s="156"/>
      <c r="K241" s="28" t="s">
        <v>1131</v>
      </c>
      <c r="L241" s="33" t="s">
        <v>382</v>
      </c>
      <c r="M241" s="29">
        <v>38.986091613769531</v>
      </c>
      <c r="N241" s="31">
        <v>44054</v>
      </c>
      <c r="O241" s="32">
        <f>N241/E240</f>
        <v>0.11883939120911136</v>
      </c>
      <c r="P241" s="31">
        <v>13148</v>
      </c>
      <c r="Q241" s="32">
        <f t="shared" si="33"/>
        <v>0.29845189994098154</v>
      </c>
      <c r="R241" s="31">
        <v>19921</v>
      </c>
      <c r="S241" s="32">
        <f>R241/H240</f>
        <v>0.13972491285166194</v>
      </c>
      <c r="T241" s="197"/>
      <c r="U241" s="58"/>
      <c r="V241" s="52"/>
      <c r="W241" s="31"/>
      <c r="X241" s="32"/>
      <c r="Y241" s="56"/>
      <c r="Z241" s="196"/>
      <c r="AA241" s="33" t="s">
        <v>382</v>
      </c>
      <c r="AB241" s="31">
        <v>44054</v>
      </c>
      <c r="AC241" s="34">
        <v>0.11883939120911136</v>
      </c>
      <c r="AD241" s="31">
        <v>13148</v>
      </c>
      <c r="AE241" s="32">
        <f t="shared" si="39"/>
        <v>0.29845189994098154</v>
      </c>
      <c r="AF241" s="31">
        <v>19921</v>
      </c>
      <c r="AG241" s="34">
        <v>0.13972491285166194</v>
      </c>
      <c r="AH241" s="215"/>
      <c r="AI241" s="56"/>
      <c r="AJ241" s="222"/>
      <c r="AK241" s="31"/>
      <c r="AL241" s="222"/>
      <c r="AM241" s="56"/>
      <c r="AN241" s="192"/>
    </row>
    <row r="242" spans="1:77" s="70" customFormat="1" x14ac:dyDescent="0.25">
      <c r="A242" s="335"/>
      <c r="B242" s="160"/>
      <c r="C242" s="161"/>
      <c r="D242" s="272"/>
      <c r="E242" s="239"/>
      <c r="F242" s="162"/>
      <c r="G242" s="53"/>
      <c r="H242" s="53"/>
      <c r="I242" s="53"/>
      <c r="J242" s="163"/>
      <c r="K242" s="66">
        <v>2855360</v>
      </c>
      <c r="L242" s="132" t="s">
        <v>170</v>
      </c>
      <c r="M242" s="67">
        <v>16.424421495045127</v>
      </c>
      <c r="N242" s="35">
        <v>22392</v>
      </c>
      <c r="O242" s="46">
        <f>N242/E240</f>
        <v>6.0404313977264756E-2</v>
      </c>
      <c r="P242" s="35">
        <v>7636</v>
      </c>
      <c r="Q242" s="46">
        <f t="shared" si="33"/>
        <v>0.34101464808860305</v>
      </c>
      <c r="R242" s="35">
        <v>7712</v>
      </c>
      <c r="S242" s="46">
        <f>R242/H240</f>
        <v>5.4091588168867881E-2</v>
      </c>
      <c r="T242" s="283"/>
      <c r="U242" s="213"/>
      <c r="V242" s="213"/>
      <c r="W242" s="35"/>
      <c r="X242" s="46"/>
      <c r="Y242" s="60"/>
      <c r="Z242" s="200"/>
      <c r="AA242" s="132" t="s">
        <v>170</v>
      </c>
      <c r="AB242" s="35">
        <v>22392</v>
      </c>
      <c r="AC242" s="74">
        <v>6.0404313977264756E-2</v>
      </c>
      <c r="AD242" s="35">
        <v>7636</v>
      </c>
      <c r="AE242" s="46">
        <f t="shared" si="39"/>
        <v>0.34101464808860305</v>
      </c>
      <c r="AF242" s="35">
        <v>7712</v>
      </c>
      <c r="AG242" s="74">
        <v>5.4091588168867881E-2</v>
      </c>
      <c r="AH242" s="228"/>
      <c r="AI242" s="60"/>
      <c r="AJ242" s="225"/>
      <c r="AK242" s="35"/>
      <c r="AL242" s="222"/>
      <c r="AM242" s="60"/>
      <c r="AN242" s="208"/>
    </row>
    <row r="243" spans="1:77" s="70" customFormat="1" x14ac:dyDescent="0.25">
      <c r="A243" s="335"/>
      <c r="B243" s="165" t="s">
        <v>2061</v>
      </c>
      <c r="C243" s="57" t="s">
        <v>1132</v>
      </c>
      <c r="D243" s="271">
        <v>788.011474609375</v>
      </c>
      <c r="E243" s="60">
        <v>251599</v>
      </c>
      <c r="F243" s="162" t="s">
        <v>579</v>
      </c>
      <c r="G243" s="53">
        <v>110141</v>
      </c>
      <c r="H243" s="53">
        <v>99761</v>
      </c>
      <c r="I243" s="53">
        <f>H243-G243</f>
        <v>-10380</v>
      </c>
      <c r="J243" s="163">
        <v>2</v>
      </c>
      <c r="K243" s="66" t="s">
        <v>1133</v>
      </c>
      <c r="L243" s="65" t="s">
        <v>380</v>
      </c>
      <c r="M243" s="67">
        <v>10.709613800048828</v>
      </c>
      <c r="N243" s="121">
        <v>39662</v>
      </c>
      <c r="O243" s="46">
        <f>N243/E243</f>
        <v>0.15763973624696442</v>
      </c>
      <c r="P243" s="35">
        <v>17407</v>
      </c>
      <c r="Q243" s="46">
        <f>P243/N243</f>
        <v>0.43888356613383089</v>
      </c>
      <c r="R243" s="35">
        <v>34229</v>
      </c>
      <c r="S243" s="46">
        <f>R243/H243</f>
        <v>0.34311003297881937</v>
      </c>
      <c r="T243" s="204" t="s">
        <v>380</v>
      </c>
      <c r="U243" s="60">
        <v>39662</v>
      </c>
      <c r="V243" s="199">
        <v>0.15763973624696442</v>
      </c>
      <c r="W243" s="35">
        <v>17407</v>
      </c>
      <c r="X243" s="46">
        <f>W243/U243</f>
        <v>0.43888356613383089</v>
      </c>
      <c r="Y243" s="60">
        <v>34229</v>
      </c>
      <c r="Z243" s="200">
        <v>0.34311003297881937</v>
      </c>
      <c r="AA243" s="75"/>
      <c r="AB243" s="24"/>
      <c r="AC243" s="74"/>
      <c r="AD243" s="35"/>
      <c r="AE243" s="46"/>
      <c r="AF243" s="35"/>
      <c r="AG243" s="74"/>
      <c r="AH243" s="204" t="s">
        <v>380</v>
      </c>
      <c r="AI243" s="60">
        <v>39662</v>
      </c>
      <c r="AJ243" s="225">
        <v>0.15763973624696442</v>
      </c>
      <c r="AK243" s="35">
        <v>17407</v>
      </c>
      <c r="AL243" s="222">
        <f t="shared" si="31"/>
        <v>0.15804287231821029</v>
      </c>
      <c r="AM243" s="60">
        <v>34229</v>
      </c>
      <c r="AN243" s="208">
        <v>0.34311003297881937</v>
      </c>
    </row>
    <row r="244" spans="1:77" s="70" customFormat="1" x14ac:dyDescent="0.25">
      <c r="A244" s="335"/>
      <c r="B244" s="160"/>
      <c r="C244" s="161"/>
      <c r="D244" s="272"/>
      <c r="E244" s="239"/>
      <c r="F244" s="162"/>
      <c r="G244" s="53"/>
      <c r="H244" s="53"/>
      <c r="I244" s="53"/>
      <c r="J244" s="163"/>
      <c r="K244" s="66" t="s">
        <v>1134</v>
      </c>
      <c r="L244" s="133" t="s">
        <v>378</v>
      </c>
      <c r="M244" s="67">
        <v>5.0593967437744141</v>
      </c>
      <c r="N244" s="35">
        <v>17227</v>
      </c>
      <c r="O244" s="46">
        <f>N244/E243</f>
        <v>6.8470065461309459E-2</v>
      </c>
      <c r="P244" s="35">
        <v>6389</v>
      </c>
      <c r="Q244" s="46">
        <f>P244/N244</f>
        <v>0.37087130666976259</v>
      </c>
      <c r="R244" s="35">
        <v>12453</v>
      </c>
      <c r="S244" s="46">
        <f>R244/H243</f>
        <v>0.12482833973195938</v>
      </c>
      <c r="T244" s="283"/>
      <c r="U244" s="239"/>
      <c r="V244" s="199"/>
      <c r="W244" s="35"/>
      <c r="X244" s="46"/>
      <c r="Y244" s="60"/>
      <c r="Z244" s="200"/>
      <c r="AA244" s="133" t="s">
        <v>378</v>
      </c>
      <c r="AB244" s="35">
        <v>17227</v>
      </c>
      <c r="AC244" s="74">
        <v>6.8470065461309459E-2</v>
      </c>
      <c r="AD244" s="35">
        <v>6389</v>
      </c>
      <c r="AE244" s="46">
        <f>AD244/AB244</f>
        <v>0.37087130666976259</v>
      </c>
      <c r="AF244" s="35">
        <v>12453</v>
      </c>
      <c r="AG244" s="74">
        <v>0.12482833973195938</v>
      </c>
      <c r="AH244" s="231"/>
      <c r="AI244" s="60"/>
      <c r="AJ244" s="225"/>
      <c r="AK244" s="35"/>
      <c r="AL244" s="222"/>
      <c r="AM244" s="60"/>
      <c r="AN244" s="208"/>
    </row>
    <row r="245" spans="1:77" s="83" customFormat="1" x14ac:dyDescent="0.25">
      <c r="A245" s="335"/>
      <c r="B245" s="152" t="s">
        <v>1702</v>
      </c>
      <c r="C245" s="153" t="s">
        <v>1703</v>
      </c>
      <c r="D245" s="550">
        <v>798.36505126953125</v>
      </c>
      <c r="E245" s="174">
        <v>121097</v>
      </c>
      <c r="F245" s="173" t="s">
        <v>560</v>
      </c>
      <c r="G245" s="167">
        <v>42212</v>
      </c>
      <c r="H245" s="167">
        <v>38348</v>
      </c>
      <c r="I245" s="175">
        <f>H245-G245</f>
        <v>-3864</v>
      </c>
      <c r="J245" s="168">
        <v>1</v>
      </c>
      <c r="K245" s="85" t="s">
        <v>1704</v>
      </c>
      <c r="L245" s="77" t="s">
        <v>1705</v>
      </c>
      <c r="M245" s="81">
        <v>12.774100626689096</v>
      </c>
      <c r="N245" s="120">
        <v>20019</v>
      </c>
      <c r="O245" s="87">
        <f t="shared" si="32"/>
        <v>0.16531375674046425</v>
      </c>
      <c r="P245" s="86">
        <v>6499</v>
      </c>
      <c r="Q245" s="87">
        <f t="shared" si="33"/>
        <v>0.3246415904890354</v>
      </c>
      <c r="R245" s="86">
        <v>13603</v>
      </c>
      <c r="S245" s="87">
        <f t="shared" si="34"/>
        <v>0.35472514863878168</v>
      </c>
      <c r="T245" s="193" t="s">
        <v>1705</v>
      </c>
      <c r="U245" s="174">
        <v>20019</v>
      </c>
      <c r="V245" s="194">
        <v>0.16531375674046425</v>
      </c>
      <c r="W245" s="86">
        <v>6499</v>
      </c>
      <c r="X245" s="87">
        <f t="shared" ref="X245:X297" si="40">W245/U245</f>
        <v>0.3246415904890354</v>
      </c>
      <c r="Y245" s="174">
        <v>13603</v>
      </c>
      <c r="Z245" s="195">
        <v>0.35472514863878168</v>
      </c>
      <c r="AA245" s="80"/>
      <c r="AB245" s="79"/>
      <c r="AC245" s="82"/>
      <c r="AD245" s="86"/>
      <c r="AE245" s="87"/>
      <c r="AF245" s="86"/>
      <c r="AG245" s="82"/>
      <c r="AH245" s="193" t="s">
        <v>1705</v>
      </c>
      <c r="AI245" s="174">
        <v>20019</v>
      </c>
      <c r="AJ245" s="224">
        <v>0.16531375674046425</v>
      </c>
      <c r="AK245" s="86">
        <v>6499</v>
      </c>
      <c r="AL245" s="224">
        <f t="shared" si="31"/>
        <v>0.15396095896901354</v>
      </c>
      <c r="AM245" s="174">
        <v>13603</v>
      </c>
      <c r="AN245" s="210">
        <v>0.35472514863878168</v>
      </c>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row>
    <row r="246" spans="1:77" s="83" customFormat="1" x14ac:dyDescent="0.25">
      <c r="A246" s="335"/>
      <c r="B246" s="55" t="s">
        <v>1706</v>
      </c>
      <c r="C246" s="49" t="s">
        <v>1135</v>
      </c>
      <c r="D246" s="549">
        <v>1391.74267578125</v>
      </c>
      <c r="E246" s="56">
        <v>152982</v>
      </c>
      <c r="F246" s="50" t="s">
        <v>560</v>
      </c>
      <c r="G246" s="51">
        <v>43529</v>
      </c>
      <c r="H246" s="51">
        <v>38333</v>
      </c>
      <c r="I246" s="51">
        <f>H246-G246</f>
        <v>-5196</v>
      </c>
      <c r="J246" s="156">
        <v>2</v>
      </c>
      <c r="K246" s="28" t="s">
        <v>1136</v>
      </c>
      <c r="L246" s="2" t="s">
        <v>377</v>
      </c>
      <c r="M246" s="29">
        <v>13.061687469482422</v>
      </c>
      <c r="N246" s="119">
        <v>53967</v>
      </c>
      <c r="O246" s="32">
        <f t="shared" si="32"/>
        <v>0.35276699219516022</v>
      </c>
      <c r="P246" s="31">
        <v>9730</v>
      </c>
      <c r="Q246" s="32">
        <f t="shared" si="33"/>
        <v>0.180295365686438</v>
      </c>
      <c r="R246" s="31">
        <v>13248</v>
      </c>
      <c r="S246" s="32">
        <f t="shared" si="34"/>
        <v>0.34560300524352383</v>
      </c>
      <c r="T246" s="190" t="s">
        <v>377</v>
      </c>
      <c r="U246" s="56">
        <v>53967</v>
      </c>
      <c r="V246" s="52">
        <v>0.35276699219516022</v>
      </c>
      <c r="W246" s="31">
        <v>9730</v>
      </c>
      <c r="X246" s="32">
        <f t="shared" si="40"/>
        <v>0.180295365686438</v>
      </c>
      <c r="Y246" s="56">
        <v>13248</v>
      </c>
      <c r="Z246" s="196">
        <v>0.34560300524352383</v>
      </c>
      <c r="AA246" s="3"/>
      <c r="AB246" s="5"/>
      <c r="AC246" s="34"/>
      <c r="AD246" s="31"/>
      <c r="AE246" s="32"/>
      <c r="AF246" s="31"/>
      <c r="AG246" s="34"/>
      <c r="AH246" s="190" t="s">
        <v>377</v>
      </c>
      <c r="AI246" s="56">
        <v>53967</v>
      </c>
      <c r="AJ246" s="222">
        <v>0.35276699219516022</v>
      </c>
      <c r="AK246" s="31">
        <v>9730</v>
      </c>
      <c r="AL246" s="222">
        <f t="shared" si="31"/>
        <v>0.22352914149187897</v>
      </c>
      <c r="AM246" s="56">
        <v>13248</v>
      </c>
      <c r="AN246" s="192">
        <v>0.34560300524352383</v>
      </c>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row>
    <row r="247" spans="1:77" x14ac:dyDescent="0.25">
      <c r="B247" s="157"/>
      <c r="C247" s="158"/>
      <c r="D247" s="551"/>
      <c r="E247" s="58"/>
      <c r="F247" s="50"/>
      <c r="G247" s="51"/>
      <c r="H247" s="51"/>
      <c r="I247" s="51"/>
      <c r="J247" s="156"/>
      <c r="K247" s="28" t="s">
        <v>1137</v>
      </c>
      <c r="L247" s="33" t="s">
        <v>375</v>
      </c>
      <c r="M247" s="29">
        <v>6.4118480682373047</v>
      </c>
      <c r="N247" s="31">
        <v>24813</v>
      </c>
      <c r="O247" s="32">
        <f>N247/E246</f>
        <v>0.16219555241793152</v>
      </c>
      <c r="P247" s="31">
        <v>4101</v>
      </c>
      <c r="Q247" s="32">
        <f t="shared" si="33"/>
        <v>0.16527626647321969</v>
      </c>
      <c r="R247" s="31">
        <v>3694</v>
      </c>
      <c r="S247" s="32">
        <f>R247/H246</f>
        <v>9.63660553570031E-2</v>
      </c>
      <c r="T247" s="197"/>
      <c r="U247" s="58"/>
      <c r="V247" s="52"/>
      <c r="W247" s="31"/>
      <c r="X247" s="32"/>
      <c r="Y247" s="56"/>
      <c r="Z247" s="196"/>
      <c r="AA247" s="33" t="s">
        <v>375</v>
      </c>
      <c r="AB247" s="31">
        <v>24813</v>
      </c>
      <c r="AC247" s="34">
        <v>0.16219555241793152</v>
      </c>
      <c r="AD247" s="31">
        <v>4101</v>
      </c>
      <c r="AE247" s="32">
        <f t="shared" ref="AE247:AE298" si="41">AD247/AB247</f>
        <v>0.16527626647321969</v>
      </c>
      <c r="AF247" s="31">
        <v>3694</v>
      </c>
      <c r="AG247" s="34">
        <v>9.63660553570031E-2</v>
      </c>
      <c r="AH247" s="215"/>
      <c r="AI247" s="56"/>
      <c r="AJ247" s="222"/>
      <c r="AK247" s="31"/>
      <c r="AL247" s="222"/>
      <c r="AM247" s="56"/>
      <c r="AN247" s="192"/>
      <c r="AO247" s="71"/>
      <c r="AP247" s="64"/>
      <c r="AQ247" s="72"/>
    </row>
    <row r="248" spans="1:77" x14ac:dyDescent="0.25">
      <c r="B248" s="55" t="s">
        <v>1707</v>
      </c>
      <c r="C248" s="49" t="s">
        <v>1138</v>
      </c>
      <c r="D248" s="549">
        <v>1662.3546142578125</v>
      </c>
      <c r="E248" s="56">
        <v>549475</v>
      </c>
      <c r="F248" s="50" t="s">
        <v>563</v>
      </c>
      <c r="G248" s="51">
        <v>246138</v>
      </c>
      <c r="H248" s="51">
        <v>317476</v>
      </c>
      <c r="I248" s="51">
        <f>H248-G248</f>
        <v>71338</v>
      </c>
      <c r="J248" s="156">
        <v>2</v>
      </c>
      <c r="K248" s="28" t="s">
        <v>1139</v>
      </c>
      <c r="L248" s="2" t="s">
        <v>374</v>
      </c>
      <c r="M248" s="29">
        <v>11.426192283630371</v>
      </c>
      <c r="N248" s="119">
        <v>49528</v>
      </c>
      <c r="O248" s="32">
        <f t="shared" si="32"/>
        <v>9.0136948905773687E-2</v>
      </c>
      <c r="P248" s="31">
        <v>19342</v>
      </c>
      <c r="Q248" s="32">
        <f t="shared" si="33"/>
        <v>0.39052657082862219</v>
      </c>
      <c r="R248" s="31">
        <v>56145</v>
      </c>
      <c r="S248" s="32">
        <f t="shared" si="34"/>
        <v>0.17684801370812281</v>
      </c>
      <c r="T248" s="190" t="s">
        <v>374</v>
      </c>
      <c r="U248" s="56">
        <v>49528</v>
      </c>
      <c r="V248" s="52">
        <v>9.0136948905773687E-2</v>
      </c>
      <c r="W248" s="31">
        <v>19342</v>
      </c>
      <c r="X248" s="32">
        <f t="shared" si="40"/>
        <v>0.39052657082862219</v>
      </c>
      <c r="Y248" s="56">
        <v>56145</v>
      </c>
      <c r="Z248" s="196">
        <v>0.17684801370812281</v>
      </c>
      <c r="AA248" s="3"/>
      <c r="AB248" s="5"/>
      <c r="AD248" s="31"/>
      <c r="AE248" s="32"/>
      <c r="AF248" s="31"/>
      <c r="AG248" s="34"/>
      <c r="AH248" s="190" t="s">
        <v>374</v>
      </c>
      <c r="AI248" s="56">
        <v>49528</v>
      </c>
      <c r="AJ248" s="222">
        <v>9.0136948905773687E-2</v>
      </c>
      <c r="AK248" s="31">
        <v>19342</v>
      </c>
      <c r="AL248" s="222">
        <f t="shared" si="31"/>
        <v>7.8581933711982715E-2</v>
      </c>
      <c r="AM248" s="56">
        <v>56145</v>
      </c>
      <c r="AN248" s="192">
        <v>0.17684801370812281</v>
      </c>
      <c r="AO248" s="71"/>
      <c r="AP248" s="64"/>
      <c r="AQ248" s="72"/>
    </row>
    <row r="249" spans="1:77" x14ac:dyDescent="0.25">
      <c r="B249" s="55"/>
      <c r="C249" s="49"/>
      <c r="D249" s="549"/>
      <c r="E249" s="56"/>
      <c r="F249" s="50"/>
      <c r="G249" s="51"/>
      <c r="H249" s="51"/>
      <c r="I249" s="159"/>
      <c r="J249" s="156"/>
      <c r="K249" s="28">
        <v>4211272</v>
      </c>
      <c r="L249" s="20" t="s">
        <v>373</v>
      </c>
      <c r="M249" s="29">
        <v>5.4247463532212166</v>
      </c>
      <c r="N249" s="31">
        <v>18682</v>
      </c>
      <c r="O249" s="32">
        <f>N249/E248</f>
        <v>3.3999727012147957E-2</v>
      </c>
      <c r="P249" s="31">
        <v>7791</v>
      </c>
      <c r="Q249" s="32">
        <f t="shared" si="33"/>
        <v>0.41703243764050957</v>
      </c>
      <c r="R249" s="31">
        <v>13324</v>
      </c>
      <c r="S249" s="32">
        <f>R249/H248</f>
        <v>4.1968526754778315E-2</v>
      </c>
      <c r="T249" s="197"/>
      <c r="U249" s="58"/>
      <c r="V249" s="52"/>
      <c r="W249" s="31"/>
      <c r="X249" s="32"/>
      <c r="Y249" s="56"/>
      <c r="Z249" s="196"/>
      <c r="AA249" s="20" t="s">
        <v>373</v>
      </c>
      <c r="AB249" s="31">
        <v>18682</v>
      </c>
      <c r="AC249" s="34">
        <v>3.3999727012147957E-2</v>
      </c>
      <c r="AD249" s="31">
        <v>7791</v>
      </c>
      <c r="AE249" s="32">
        <f t="shared" si="41"/>
        <v>0.41703243764050957</v>
      </c>
      <c r="AF249" s="31">
        <v>13324</v>
      </c>
      <c r="AG249" s="34">
        <v>4.1968526754778315E-2</v>
      </c>
      <c r="AH249" s="229"/>
      <c r="AI249" s="56"/>
      <c r="AJ249" s="222"/>
      <c r="AK249" s="31"/>
      <c r="AL249" s="222"/>
      <c r="AM249" s="56"/>
      <c r="AN249" s="192"/>
      <c r="AO249" s="71"/>
      <c r="AP249" s="64"/>
      <c r="AQ249" s="72"/>
    </row>
    <row r="250" spans="1:77" x14ac:dyDescent="0.25">
      <c r="B250" s="55" t="s">
        <v>1709</v>
      </c>
      <c r="C250" s="49" t="s">
        <v>736</v>
      </c>
      <c r="D250" s="549">
        <v>870.36181640625</v>
      </c>
      <c r="E250" s="56">
        <v>125228</v>
      </c>
      <c r="F250" s="54" t="s">
        <v>560</v>
      </c>
      <c r="G250" s="56">
        <v>54478</v>
      </c>
      <c r="H250" s="56">
        <v>56129</v>
      </c>
      <c r="I250" s="150">
        <f>H250-G250</f>
        <v>1651</v>
      </c>
      <c r="J250" s="151">
        <v>1</v>
      </c>
      <c r="K250" s="28" t="s">
        <v>737</v>
      </c>
      <c r="L250" s="2" t="s">
        <v>338</v>
      </c>
      <c r="M250" s="29">
        <v>17.513015747070312</v>
      </c>
      <c r="N250" s="119">
        <v>48914</v>
      </c>
      <c r="O250" s="32">
        <f t="shared" si="32"/>
        <v>0.39059954642731659</v>
      </c>
      <c r="P250" s="31">
        <v>16836</v>
      </c>
      <c r="Q250" s="32">
        <f t="shared" si="33"/>
        <v>0.3441959357239236</v>
      </c>
      <c r="R250" s="31">
        <v>32167</v>
      </c>
      <c r="S250" s="32">
        <f t="shared" si="34"/>
        <v>0.57309055924744789</v>
      </c>
      <c r="T250" s="190" t="s">
        <v>338</v>
      </c>
      <c r="U250" s="56">
        <v>48914</v>
      </c>
      <c r="V250" s="191">
        <v>0.39059954642731659</v>
      </c>
      <c r="W250" s="31">
        <v>16836</v>
      </c>
      <c r="X250" s="32">
        <f t="shared" si="40"/>
        <v>0.3441959357239236</v>
      </c>
      <c r="Y250" s="56">
        <v>32167</v>
      </c>
      <c r="Z250" s="192">
        <v>0.57309055924744789</v>
      </c>
      <c r="AA250" s="30"/>
      <c r="AB250" s="5"/>
      <c r="AC250" s="31"/>
      <c r="AD250" s="31"/>
      <c r="AE250" s="32"/>
      <c r="AF250" s="31"/>
      <c r="AG250" s="32"/>
      <c r="AH250" s="190" t="s">
        <v>338</v>
      </c>
      <c r="AI250" s="56">
        <v>48914</v>
      </c>
      <c r="AJ250" s="191">
        <v>0.39059954642731659</v>
      </c>
      <c r="AK250" s="31">
        <v>16836</v>
      </c>
      <c r="AL250" s="222">
        <f t="shared" si="31"/>
        <v>0.30904218216527773</v>
      </c>
      <c r="AM250" s="56">
        <v>32167</v>
      </c>
      <c r="AN250" s="192">
        <v>0.57309055924744789</v>
      </c>
      <c r="AO250" s="71"/>
      <c r="AP250" s="64"/>
      <c r="AQ250" s="72"/>
    </row>
    <row r="251" spans="1:77" x14ac:dyDescent="0.25">
      <c r="B251" s="55" t="s">
        <v>1710</v>
      </c>
      <c r="C251" s="49" t="s">
        <v>1140</v>
      </c>
      <c r="D251" s="549">
        <v>1549.1895751953125</v>
      </c>
      <c r="E251" s="56">
        <v>1212381</v>
      </c>
      <c r="F251" s="50" t="s">
        <v>652</v>
      </c>
      <c r="G251" s="51">
        <v>546401</v>
      </c>
      <c r="H251" s="51">
        <v>599586</v>
      </c>
      <c r="I251" s="51">
        <f>H251-G251</f>
        <v>53185</v>
      </c>
      <c r="J251" s="156">
        <v>4</v>
      </c>
      <c r="K251" s="28" t="s">
        <v>1141</v>
      </c>
      <c r="L251" s="2" t="s">
        <v>371</v>
      </c>
      <c r="M251" s="29">
        <v>17.943412780761719</v>
      </c>
      <c r="N251" s="119">
        <v>124775</v>
      </c>
      <c r="O251" s="32">
        <f t="shared" si="32"/>
        <v>0.10291731724598126</v>
      </c>
      <c r="P251" s="31">
        <v>42155</v>
      </c>
      <c r="Q251" s="32">
        <f t="shared" si="33"/>
        <v>0.33784812662793029</v>
      </c>
      <c r="R251" s="31">
        <v>117748</v>
      </c>
      <c r="S251" s="32">
        <f t="shared" si="34"/>
        <v>0.19638217036421798</v>
      </c>
      <c r="T251" s="190" t="s">
        <v>371</v>
      </c>
      <c r="U251" s="56">
        <v>124775</v>
      </c>
      <c r="V251" s="52">
        <v>0.10291731724598126</v>
      </c>
      <c r="W251" s="31">
        <v>42155</v>
      </c>
      <c r="X251" s="32">
        <f t="shared" si="40"/>
        <v>0.33784812662793029</v>
      </c>
      <c r="Y251" s="56">
        <v>117748</v>
      </c>
      <c r="Z251" s="196">
        <v>0.19638217036421798</v>
      </c>
      <c r="AA251" s="3"/>
      <c r="AB251" s="5"/>
      <c r="AD251" s="31"/>
      <c r="AE251" s="32"/>
      <c r="AF251" s="31"/>
      <c r="AG251" s="34"/>
      <c r="AH251" s="190" t="s">
        <v>371</v>
      </c>
      <c r="AI251" s="56">
        <v>124775</v>
      </c>
      <c r="AJ251" s="222">
        <v>0.10291731724598126</v>
      </c>
      <c r="AK251" s="31">
        <v>42155</v>
      </c>
      <c r="AL251" s="222">
        <f t="shared" si="31"/>
        <v>7.7150298041182203E-2</v>
      </c>
      <c r="AM251" s="56">
        <v>117748</v>
      </c>
      <c r="AN251" s="192">
        <v>0.19638217036421798</v>
      </c>
      <c r="AO251" s="71"/>
      <c r="AP251" s="64"/>
      <c r="AQ251" s="72"/>
    </row>
    <row r="252" spans="1:77" x14ac:dyDescent="0.25">
      <c r="B252" s="157"/>
      <c r="C252" s="158"/>
      <c r="D252" s="551"/>
      <c r="E252" s="58"/>
      <c r="F252" s="50"/>
      <c r="G252" s="51"/>
      <c r="H252" s="51"/>
      <c r="I252" s="51"/>
      <c r="J252" s="156"/>
      <c r="K252" s="28" t="s">
        <v>1142</v>
      </c>
      <c r="L252" s="33" t="s">
        <v>370</v>
      </c>
      <c r="M252" s="29">
        <v>18.753335952758789</v>
      </c>
      <c r="N252" s="31">
        <v>51252</v>
      </c>
      <c r="O252" s="32">
        <f>N252/E251</f>
        <v>4.227383965931502E-2</v>
      </c>
      <c r="P252" s="31">
        <v>24057</v>
      </c>
      <c r="Q252" s="32">
        <f t="shared" si="33"/>
        <v>0.46938656052446731</v>
      </c>
      <c r="R252" s="31">
        <v>28951</v>
      </c>
      <c r="S252" s="32">
        <f>R252/H251</f>
        <v>4.8284983305147217E-2</v>
      </c>
      <c r="T252" s="197"/>
      <c r="U252" s="58"/>
      <c r="V252" s="52"/>
      <c r="W252" s="31"/>
      <c r="X252" s="32"/>
      <c r="Y252" s="56"/>
      <c r="Z252" s="196"/>
      <c r="AA252" s="33" t="s">
        <v>370</v>
      </c>
      <c r="AB252" s="31">
        <v>51252</v>
      </c>
      <c r="AC252" s="34">
        <v>4.227383965931502E-2</v>
      </c>
      <c r="AD252" s="31">
        <v>24057</v>
      </c>
      <c r="AE252" s="32">
        <f t="shared" si="41"/>
        <v>0.46938656052446731</v>
      </c>
      <c r="AF252" s="31">
        <v>28951</v>
      </c>
      <c r="AG252" s="34">
        <v>4.8284983305147217E-2</v>
      </c>
      <c r="AH252" s="215"/>
      <c r="AI252" s="56"/>
      <c r="AJ252" s="222"/>
      <c r="AK252" s="31"/>
      <c r="AL252" s="222"/>
      <c r="AM252" s="56"/>
      <c r="AN252" s="192"/>
      <c r="AO252" s="71"/>
      <c r="AP252" s="64"/>
      <c r="AQ252" s="72"/>
    </row>
    <row r="253" spans="1:77" x14ac:dyDescent="0.25">
      <c r="B253" s="157"/>
      <c r="C253" s="158"/>
      <c r="D253" s="551"/>
      <c r="E253" s="58"/>
      <c r="F253" s="50"/>
      <c r="G253" s="51"/>
      <c r="H253" s="51"/>
      <c r="I253" s="51"/>
      <c r="J253" s="156"/>
      <c r="K253" s="28" t="s">
        <v>1143</v>
      </c>
      <c r="L253" s="33" t="s">
        <v>369</v>
      </c>
      <c r="M253" s="29">
        <v>22.329921722412109</v>
      </c>
      <c r="N253" s="31">
        <v>63268</v>
      </c>
      <c r="O253" s="32">
        <f>N253/E251</f>
        <v>5.2184915467992324E-2</v>
      </c>
      <c r="P253" s="31">
        <v>28593</v>
      </c>
      <c r="Q253" s="32">
        <f t="shared" si="33"/>
        <v>0.45193462729974077</v>
      </c>
      <c r="R253" s="31">
        <v>28161</v>
      </c>
      <c r="S253" s="32">
        <f>R253/H251</f>
        <v>4.6967407511182717E-2</v>
      </c>
      <c r="T253" s="197"/>
      <c r="U253" s="58"/>
      <c r="V253" s="52"/>
      <c r="W253" s="31"/>
      <c r="X253" s="32"/>
      <c r="Y253" s="56"/>
      <c r="Z253" s="196"/>
      <c r="AA253" s="33" t="s">
        <v>369</v>
      </c>
      <c r="AB253" s="31">
        <v>63268</v>
      </c>
      <c r="AC253" s="34">
        <v>5.2184915467992324E-2</v>
      </c>
      <c r="AD253" s="31">
        <v>28593</v>
      </c>
      <c r="AE253" s="32">
        <f t="shared" si="41"/>
        <v>0.45193462729974077</v>
      </c>
      <c r="AF253" s="31">
        <v>28161</v>
      </c>
      <c r="AG253" s="34">
        <v>4.6967407511182717E-2</v>
      </c>
      <c r="AH253" s="215"/>
      <c r="AI253" s="56"/>
      <c r="AJ253" s="222"/>
      <c r="AK253" s="31"/>
      <c r="AL253" s="222"/>
      <c r="AM253" s="56"/>
      <c r="AN253" s="192"/>
      <c r="AO253" s="71"/>
      <c r="AP253" s="64"/>
      <c r="AQ253" s="72"/>
    </row>
    <row r="254" spans="1:77" x14ac:dyDescent="0.25">
      <c r="B254" s="157"/>
      <c r="C254" s="158"/>
      <c r="D254" s="551"/>
      <c r="E254" s="58"/>
      <c r="F254" s="50"/>
      <c r="G254" s="51"/>
      <c r="H254" s="51"/>
      <c r="I254" s="51"/>
      <c r="J254" s="156"/>
      <c r="K254" s="28" t="s">
        <v>1144</v>
      </c>
      <c r="L254" s="33" t="s">
        <v>153</v>
      </c>
      <c r="M254" s="29">
        <v>42.26</v>
      </c>
      <c r="N254" s="31">
        <v>47648</v>
      </c>
      <c r="O254" s="32">
        <f>N254/E251</f>
        <v>3.930117677528764E-2</v>
      </c>
      <c r="P254" s="31">
        <v>22529</v>
      </c>
      <c r="Q254" s="32">
        <f t="shared" si="33"/>
        <v>0.47282152451309606</v>
      </c>
      <c r="R254" s="31">
        <v>24717</v>
      </c>
      <c r="S254" s="32">
        <f>R254/H251</f>
        <v>4.1223444176481772E-2</v>
      </c>
      <c r="T254" s="197"/>
      <c r="U254" s="58"/>
      <c r="V254" s="52"/>
      <c r="W254" s="31"/>
      <c r="X254" s="32"/>
      <c r="Y254" s="56"/>
      <c r="Z254" s="196"/>
      <c r="AA254" s="33" t="s">
        <v>153</v>
      </c>
      <c r="AB254" s="31">
        <v>47648</v>
      </c>
      <c r="AC254" s="34">
        <v>3.930117677528764E-2</v>
      </c>
      <c r="AD254" s="31">
        <v>22529</v>
      </c>
      <c r="AE254" s="32">
        <f t="shared" si="41"/>
        <v>0.47282152451309606</v>
      </c>
      <c r="AF254" s="31">
        <v>24717</v>
      </c>
      <c r="AG254" s="34">
        <v>4.1223444176481772E-2</v>
      </c>
      <c r="AH254" s="215"/>
      <c r="AI254" s="56"/>
      <c r="AJ254" s="222"/>
      <c r="AK254" s="31"/>
      <c r="AL254" s="222"/>
      <c r="AM254" s="56"/>
      <c r="AN254" s="192"/>
      <c r="AO254" s="71"/>
      <c r="AP254" s="64"/>
      <c r="AQ254" s="72"/>
    </row>
    <row r="255" spans="1:77" x14ac:dyDescent="0.25">
      <c r="B255" s="55" t="s">
        <v>1711</v>
      </c>
      <c r="C255" s="49" t="s">
        <v>738</v>
      </c>
      <c r="D255" s="549">
        <v>1622.1270751953125</v>
      </c>
      <c r="E255" s="56">
        <v>142842</v>
      </c>
      <c r="F255" s="54" t="s">
        <v>560</v>
      </c>
      <c r="G255" s="56">
        <v>47733</v>
      </c>
      <c r="H255" s="56">
        <v>54767</v>
      </c>
      <c r="I255" s="150">
        <f>H255-G255</f>
        <v>7034</v>
      </c>
      <c r="J255" s="151">
        <v>1</v>
      </c>
      <c r="K255" s="28" t="s">
        <v>739</v>
      </c>
      <c r="L255" s="2" t="s">
        <v>336</v>
      </c>
      <c r="M255" s="29">
        <v>49.723499298095703</v>
      </c>
      <c r="N255" s="119">
        <v>45989</v>
      </c>
      <c r="O255" s="32">
        <f t="shared" si="32"/>
        <v>0.32195712745551031</v>
      </c>
      <c r="P255" s="31">
        <v>16380</v>
      </c>
      <c r="Q255" s="32">
        <f t="shared" si="33"/>
        <v>0.35617212811759336</v>
      </c>
      <c r="R255" s="31">
        <v>34865</v>
      </c>
      <c r="S255" s="32">
        <f t="shared" si="34"/>
        <v>0.6366059853561451</v>
      </c>
      <c r="T255" s="190" t="s">
        <v>336</v>
      </c>
      <c r="U255" s="56">
        <v>45989</v>
      </c>
      <c r="V255" s="191">
        <v>0.32195712745551031</v>
      </c>
      <c r="W255" s="31">
        <v>16380</v>
      </c>
      <c r="X255" s="32">
        <f t="shared" si="40"/>
        <v>0.35617212811759336</v>
      </c>
      <c r="Y255" s="56">
        <v>34865</v>
      </c>
      <c r="Z255" s="192">
        <v>0.6366059853561451</v>
      </c>
      <c r="AA255" s="30"/>
      <c r="AB255" s="5"/>
      <c r="AC255" s="31"/>
      <c r="AD255" s="31"/>
      <c r="AE255" s="32"/>
      <c r="AF255" s="31"/>
      <c r="AG255" s="32"/>
      <c r="AH255" s="190" t="s">
        <v>336</v>
      </c>
      <c r="AI255" s="56">
        <v>45989</v>
      </c>
      <c r="AJ255" s="191">
        <v>0.32195712745551031</v>
      </c>
      <c r="AK255" s="31">
        <v>16380</v>
      </c>
      <c r="AL255" s="222">
        <f t="shared" si="31"/>
        <v>0.34315882094148703</v>
      </c>
      <c r="AM255" s="56">
        <v>34865</v>
      </c>
      <c r="AN255" s="192">
        <v>0.6366059853561451</v>
      </c>
      <c r="AO255" s="71"/>
      <c r="AP255" s="64"/>
      <c r="AQ255" s="72"/>
    </row>
    <row r="256" spans="1:77" x14ac:dyDescent="0.25">
      <c r="B256" s="55" t="s">
        <v>1712</v>
      </c>
      <c r="C256" s="49" t="s">
        <v>1145</v>
      </c>
      <c r="D256" s="549">
        <v>1664.509765625</v>
      </c>
      <c r="E256" s="56">
        <v>365497</v>
      </c>
      <c r="F256" s="50" t="s">
        <v>579</v>
      </c>
      <c r="G256" s="51">
        <v>143525</v>
      </c>
      <c r="H256" s="51">
        <v>136164</v>
      </c>
      <c r="I256" s="51">
        <f>H256-G256</f>
        <v>-7361</v>
      </c>
      <c r="J256" s="156">
        <v>3</v>
      </c>
      <c r="K256" s="28" t="s">
        <v>1146</v>
      </c>
      <c r="L256" s="2" t="s">
        <v>367</v>
      </c>
      <c r="M256" s="29">
        <v>28.102960586547852</v>
      </c>
      <c r="N256" s="119">
        <v>40010</v>
      </c>
      <c r="O256" s="32">
        <f t="shared" si="32"/>
        <v>0.10946738276921561</v>
      </c>
      <c r="P256" s="31">
        <v>14623</v>
      </c>
      <c r="Q256" s="32">
        <f t="shared" si="33"/>
        <v>0.3654836290927268</v>
      </c>
      <c r="R256" s="31">
        <v>31572</v>
      </c>
      <c r="S256" s="32">
        <f t="shared" si="34"/>
        <v>0.23186745395258659</v>
      </c>
      <c r="T256" s="190" t="s">
        <v>367</v>
      </c>
      <c r="U256" s="56">
        <v>40010</v>
      </c>
      <c r="V256" s="52">
        <v>0.10946738276921561</v>
      </c>
      <c r="W256" s="31">
        <v>14623</v>
      </c>
      <c r="X256" s="32">
        <f t="shared" si="40"/>
        <v>0.3654836290927268</v>
      </c>
      <c r="Y256" s="56">
        <v>31572</v>
      </c>
      <c r="Z256" s="196">
        <v>0.23186745395258659</v>
      </c>
      <c r="AA256" s="3"/>
      <c r="AB256" s="5"/>
      <c r="AD256" s="31"/>
      <c r="AE256" s="32"/>
      <c r="AF256" s="31"/>
      <c r="AG256" s="34"/>
      <c r="AH256" s="190" t="s">
        <v>367</v>
      </c>
      <c r="AI256" s="56">
        <v>40010</v>
      </c>
      <c r="AJ256" s="222">
        <v>0.10946738276921561</v>
      </c>
      <c r="AK256" s="31">
        <v>14623</v>
      </c>
      <c r="AL256" s="222">
        <f t="shared" si="31"/>
        <v>0.10188468907855774</v>
      </c>
      <c r="AM256" s="56">
        <v>31572</v>
      </c>
      <c r="AN256" s="192">
        <v>0.23186745395258659</v>
      </c>
      <c r="AO256" s="71"/>
      <c r="AP256" s="64"/>
      <c r="AQ256" s="72"/>
    </row>
    <row r="257" spans="1:77" x14ac:dyDescent="0.25">
      <c r="B257" s="157"/>
      <c r="C257" s="158"/>
      <c r="D257" s="551"/>
      <c r="E257" s="58"/>
      <c r="F257" s="50"/>
      <c r="G257" s="51"/>
      <c r="H257" s="51"/>
      <c r="I257" s="51"/>
      <c r="J257" s="156"/>
      <c r="K257" s="28" t="s">
        <v>1148</v>
      </c>
      <c r="L257" s="33" t="s">
        <v>364</v>
      </c>
      <c r="M257" s="29">
        <v>18.191282272338867</v>
      </c>
      <c r="N257" s="31">
        <v>18228</v>
      </c>
      <c r="O257" s="32">
        <f>N257/E256</f>
        <v>4.987181837333822E-2</v>
      </c>
      <c r="P257" s="31">
        <v>5434</v>
      </c>
      <c r="Q257" s="32">
        <f t="shared" si="33"/>
        <v>0.2981127935044986</v>
      </c>
      <c r="R257" s="31">
        <v>12811</v>
      </c>
      <c r="S257" s="32">
        <f>R257/H256</f>
        <v>9.408507388149584E-2</v>
      </c>
      <c r="T257" s="197"/>
      <c r="U257" s="58"/>
      <c r="V257" s="52"/>
      <c r="W257" s="31"/>
      <c r="X257" s="32"/>
      <c r="Y257" s="56"/>
      <c r="Z257" s="196"/>
      <c r="AA257" s="33" t="s">
        <v>364</v>
      </c>
      <c r="AB257" s="31">
        <v>18228</v>
      </c>
      <c r="AC257" s="34">
        <v>4.987181837333822E-2</v>
      </c>
      <c r="AD257" s="31">
        <v>5434</v>
      </c>
      <c r="AE257" s="32">
        <f t="shared" si="41"/>
        <v>0.2981127935044986</v>
      </c>
      <c r="AF257" s="31">
        <v>12811</v>
      </c>
      <c r="AG257" s="34">
        <v>9.408507388149584E-2</v>
      </c>
      <c r="AH257" s="215"/>
      <c r="AI257" s="56"/>
      <c r="AJ257" s="222"/>
      <c r="AK257" s="31"/>
      <c r="AL257" s="222"/>
      <c r="AM257" s="56"/>
      <c r="AN257" s="192"/>
      <c r="AO257" s="71"/>
      <c r="AP257" s="64"/>
      <c r="AQ257" s="72"/>
    </row>
    <row r="258" spans="1:77" x14ac:dyDescent="0.25">
      <c r="B258" s="157"/>
      <c r="C258" s="158"/>
      <c r="D258" s="551"/>
      <c r="E258" s="58"/>
      <c r="F258" s="50"/>
      <c r="G258" s="51"/>
      <c r="H258" s="51"/>
      <c r="I258" s="51"/>
      <c r="J258" s="156"/>
      <c r="K258" s="28" t="s">
        <v>1147</v>
      </c>
      <c r="L258" s="33" t="s">
        <v>365</v>
      </c>
      <c r="M258" s="29">
        <v>16.568269729614258</v>
      </c>
      <c r="N258" s="31">
        <v>16918</v>
      </c>
      <c r="O258" s="32">
        <f>N258/E256</f>
        <v>4.6287657627832789E-2</v>
      </c>
      <c r="P258" s="31">
        <v>4888</v>
      </c>
      <c r="Q258" s="32">
        <f t="shared" si="33"/>
        <v>0.28892304054852819</v>
      </c>
      <c r="R258" s="31">
        <v>12603</v>
      </c>
      <c r="S258" s="32">
        <f>R258/H256</f>
        <v>9.2557504186128486E-2</v>
      </c>
      <c r="T258" s="197"/>
      <c r="U258" s="58"/>
      <c r="V258" s="52"/>
      <c r="W258" s="31"/>
      <c r="X258" s="32"/>
      <c r="Y258" s="56"/>
      <c r="Z258" s="196"/>
      <c r="AA258" s="33" t="s">
        <v>365</v>
      </c>
      <c r="AB258" s="31">
        <v>16918</v>
      </c>
      <c r="AC258" s="34">
        <v>4.6287657627832789E-2</v>
      </c>
      <c r="AD258" s="31">
        <v>4888</v>
      </c>
      <c r="AE258" s="32">
        <f t="shared" si="41"/>
        <v>0.28892304054852819</v>
      </c>
      <c r="AF258" s="31">
        <v>12603</v>
      </c>
      <c r="AG258" s="34">
        <v>9.2557504186128486E-2</v>
      </c>
      <c r="AH258" s="215"/>
      <c r="AI258" s="56"/>
      <c r="AJ258" s="222"/>
      <c r="AK258" s="31"/>
      <c r="AL258" s="222"/>
      <c r="AM258" s="56"/>
      <c r="AN258" s="192"/>
      <c r="AO258" s="71"/>
      <c r="AP258" s="64"/>
      <c r="AQ258" s="72"/>
    </row>
    <row r="259" spans="1:77" s="83" customFormat="1" x14ac:dyDescent="0.25">
      <c r="A259" s="335"/>
      <c r="B259" s="152" t="s">
        <v>1713</v>
      </c>
      <c r="C259" s="153" t="s">
        <v>1714</v>
      </c>
      <c r="D259" s="550">
        <v>1311.5557861328125</v>
      </c>
      <c r="E259" s="174">
        <v>187010</v>
      </c>
      <c r="F259" s="173" t="s">
        <v>560</v>
      </c>
      <c r="G259" s="167">
        <v>59060</v>
      </c>
      <c r="H259" s="167">
        <v>58283</v>
      </c>
      <c r="I259" s="175">
        <f>H259-G259</f>
        <v>-777</v>
      </c>
      <c r="J259" s="168">
        <v>3</v>
      </c>
      <c r="K259" s="85" t="s">
        <v>1715</v>
      </c>
      <c r="L259" s="77" t="s">
        <v>1716</v>
      </c>
      <c r="M259" s="81">
        <v>43.387269123268673</v>
      </c>
      <c r="N259" s="120">
        <v>37099</v>
      </c>
      <c r="O259" s="87">
        <f t="shared" si="32"/>
        <v>0.19837976578792577</v>
      </c>
      <c r="P259" s="86">
        <v>14467</v>
      </c>
      <c r="Q259" s="87">
        <f t="shared" si="33"/>
        <v>0.38995660260384379</v>
      </c>
      <c r="R259" s="86">
        <v>21349</v>
      </c>
      <c r="S259" s="87">
        <f t="shared" si="34"/>
        <v>0.36629892078307569</v>
      </c>
      <c r="T259" s="193" t="s">
        <v>1716</v>
      </c>
      <c r="U259" s="174">
        <v>37099</v>
      </c>
      <c r="V259" s="194">
        <v>0.19837976578792577</v>
      </c>
      <c r="W259" s="86">
        <v>14467</v>
      </c>
      <c r="X259" s="87">
        <f t="shared" si="40"/>
        <v>0.38995660260384379</v>
      </c>
      <c r="Y259" s="174">
        <v>21349</v>
      </c>
      <c r="Z259" s="195">
        <v>0.36629892078307569</v>
      </c>
      <c r="AA259" s="80"/>
      <c r="AB259" s="79"/>
      <c r="AC259" s="82"/>
      <c r="AD259" s="86"/>
      <c r="AE259" s="87"/>
      <c r="AF259" s="86"/>
      <c r="AG259" s="82"/>
      <c r="AH259" s="193" t="s">
        <v>1716</v>
      </c>
      <c r="AI259" s="174">
        <v>37099</v>
      </c>
      <c r="AJ259" s="224">
        <v>0.19837976578792577</v>
      </c>
      <c r="AK259" s="86">
        <v>14467</v>
      </c>
      <c r="AL259" s="224">
        <f t="shared" si="31"/>
        <v>0.24495428377920758</v>
      </c>
      <c r="AM259" s="174">
        <v>21349</v>
      </c>
      <c r="AN259" s="210">
        <v>0.36629892078307569</v>
      </c>
      <c r="AO259" s="71"/>
      <c r="AP259" s="64"/>
      <c r="AQ259" s="72"/>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row>
    <row r="260" spans="1:77" s="83" customFormat="1" x14ac:dyDescent="0.25">
      <c r="A260" s="335"/>
      <c r="B260" s="172"/>
      <c r="C260" s="171"/>
      <c r="D260" s="198"/>
      <c r="E260" s="154"/>
      <c r="F260" s="166"/>
      <c r="G260" s="167"/>
      <c r="H260" s="167"/>
      <c r="I260" s="167"/>
      <c r="J260" s="168"/>
      <c r="K260" s="85" t="s">
        <v>1717</v>
      </c>
      <c r="L260" s="78" t="s">
        <v>1718</v>
      </c>
      <c r="M260" s="81">
        <v>36.663361693887396</v>
      </c>
      <c r="N260" s="86">
        <v>12530</v>
      </c>
      <c r="O260" s="87">
        <f>N260/E259</f>
        <v>6.7001764611518105E-2</v>
      </c>
      <c r="P260" s="86">
        <v>3861</v>
      </c>
      <c r="Q260" s="87">
        <f t="shared" si="33"/>
        <v>0.30814046288906621</v>
      </c>
      <c r="R260" s="86">
        <v>6495</v>
      </c>
      <c r="S260" s="87">
        <f>R260/H259</f>
        <v>0.11143901309129592</v>
      </c>
      <c r="T260" s="212"/>
      <c r="U260" s="198"/>
      <c r="V260" s="198"/>
      <c r="W260" s="86"/>
      <c r="X260" s="87"/>
      <c r="Y260" s="174"/>
      <c r="Z260" s="195"/>
      <c r="AA260" s="78" t="s">
        <v>1718</v>
      </c>
      <c r="AB260" s="86">
        <v>12530</v>
      </c>
      <c r="AC260" s="82">
        <v>6.7001764611518105E-2</v>
      </c>
      <c r="AD260" s="86">
        <v>3861</v>
      </c>
      <c r="AE260" s="87">
        <f t="shared" si="41"/>
        <v>0.30814046288906621</v>
      </c>
      <c r="AF260" s="86">
        <v>6495</v>
      </c>
      <c r="AG260" s="82">
        <v>0.11143901309129592</v>
      </c>
      <c r="AH260" s="223"/>
      <c r="AI260" s="174"/>
      <c r="AJ260" s="224"/>
      <c r="AK260" s="86"/>
      <c r="AL260" s="224"/>
      <c r="AM260" s="174"/>
      <c r="AN260" s="210"/>
      <c r="AO260" s="71"/>
      <c r="AP260" s="64"/>
      <c r="AQ260" s="72"/>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row>
    <row r="261" spans="1:77" s="83" customFormat="1" x14ac:dyDescent="0.25">
      <c r="A261" s="335"/>
      <c r="B261" s="172"/>
      <c r="C261" s="171"/>
      <c r="D261" s="198"/>
      <c r="E261" s="154"/>
      <c r="F261" s="166"/>
      <c r="G261" s="167"/>
      <c r="H261" s="167"/>
      <c r="I261" s="167"/>
      <c r="J261" s="168"/>
      <c r="K261" s="85" t="s">
        <v>1719</v>
      </c>
      <c r="L261" s="78" t="s">
        <v>1720</v>
      </c>
      <c r="M261" s="81">
        <v>23.448385817881196</v>
      </c>
      <c r="N261" s="86">
        <v>12361</v>
      </c>
      <c r="O261" s="87">
        <f>N261/E259</f>
        <v>6.6098069621945352E-2</v>
      </c>
      <c r="P261" s="86">
        <v>2733</v>
      </c>
      <c r="Q261" s="87">
        <f t="shared" si="33"/>
        <v>0.22109861661677857</v>
      </c>
      <c r="R261" s="86">
        <v>10411</v>
      </c>
      <c r="S261" s="87">
        <f>R261/H259</f>
        <v>0.17862841651939673</v>
      </c>
      <c r="T261" s="212"/>
      <c r="U261" s="198"/>
      <c r="V261" s="198"/>
      <c r="W261" s="86"/>
      <c r="X261" s="87"/>
      <c r="Y261" s="174"/>
      <c r="Z261" s="195"/>
      <c r="AA261" s="78" t="s">
        <v>1720</v>
      </c>
      <c r="AB261" s="86">
        <v>12361</v>
      </c>
      <c r="AC261" s="82">
        <v>6.6098069621945352E-2</v>
      </c>
      <c r="AD261" s="86">
        <v>2733</v>
      </c>
      <c r="AE261" s="87">
        <f t="shared" si="41"/>
        <v>0.22109861661677857</v>
      </c>
      <c r="AF261" s="86">
        <v>10411</v>
      </c>
      <c r="AG261" s="82">
        <v>0.17862841651939673</v>
      </c>
      <c r="AH261" s="223"/>
      <c r="AI261" s="174"/>
      <c r="AJ261" s="224"/>
      <c r="AK261" s="86"/>
      <c r="AL261" s="224"/>
      <c r="AM261" s="174"/>
      <c r="AN261" s="210"/>
      <c r="AO261" s="71"/>
      <c r="AP261" s="64"/>
      <c r="AQ261" s="72"/>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row>
    <row r="262" spans="1:77" s="83" customFormat="1" x14ac:dyDescent="0.25">
      <c r="A262" s="335"/>
      <c r="B262" s="55" t="s">
        <v>1721</v>
      </c>
      <c r="C262" s="49" t="s">
        <v>1722</v>
      </c>
      <c r="D262" s="549">
        <v>944.132080078125</v>
      </c>
      <c r="E262" s="56">
        <v>77917</v>
      </c>
      <c r="F262" s="50" t="s">
        <v>576</v>
      </c>
      <c r="G262" s="51">
        <v>18708</v>
      </c>
      <c r="H262" s="51">
        <v>13863</v>
      </c>
      <c r="I262" s="51">
        <f>H262-G262</f>
        <v>-4845</v>
      </c>
      <c r="J262" s="156">
        <v>1</v>
      </c>
      <c r="K262" s="28" t="s">
        <v>1149</v>
      </c>
      <c r="L262" s="2" t="s">
        <v>362</v>
      </c>
      <c r="M262" s="29">
        <v>16.480720520019531</v>
      </c>
      <c r="N262" s="119">
        <v>33437</v>
      </c>
      <c r="O262" s="32">
        <f t="shared" si="32"/>
        <v>0.42913613203793782</v>
      </c>
      <c r="P262" s="31">
        <v>7316</v>
      </c>
      <c r="Q262" s="32">
        <f t="shared" si="33"/>
        <v>0.2187995334509675</v>
      </c>
      <c r="R262" s="31">
        <v>4963</v>
      </c>
      <c r="S262" s="32">
        <f t="shared" si="34"/>
        <v>0.35800331818509701</v>
      </c>
      <c r="T262" s="190" t="s">
        <v>362</v>
      </c>
      <c r="U262" s="56">
        <v>33437</v>
      </c>
      <c r="V262" s="52">
        <v>0.42913613203793782</v>
      </c>
      <c r="W262" s="31">
        <v>7316</v>
      </c>
      <c r="X262" s="32">
        <f t="shared" si="40"/>
        <v>0.2187995334509675</v>
      </c>
      <c r="Y262" s="56">
        <v>4963</v>
      </c>
      <c r="Z262" s="196">
        <v>0.35800331818509701</v>
      </c>
      <c r="AA262" s="3"/>
      <c r="AB262" s="5"/>
      <c r="AC262" s="34"/>
      <c r="AD262" s="31"/>
      <c r="AE262" s="32"/>
      <c r="AF262" s="31"/>
      <c r="AG262" s="34"/>
      <c r="AH262" s="190" t="s">
        <v>362</v>
      </c>
      <c r="AI262" s="56">
        <v>33437</v>
      </c>
      <c r="AJ262" s="222">
        <v>0.42913613203793782</v>
      </c>
      <c r="AK262" s="31">
        <v>7316</v>
      </c>
      <c r="AL262" s="222">
        <f t="shared" ref="AL262:AL323" si="42">AK262/G262</f>
        <v>0.39106264699593757</v>
      </c>
      <c r="AM262" s="56">
        <v>4963</v>
      </c>
      <c r="AN262" s="192">
        <v>0.35800331818509701</v>
      </c>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row>
    <row r="263" spans="1:77" s="83" customFormat="1" x14ac:dyDescent="0.25">
      <c r="A263" s="335"/>
      <c r="B263" s="152" t="s">
        <v>1723</v>
      </c>
      <c r="C263" s="153" t="s">
        <v>1724</v>
      </c>
      <c r="D263" s="550">
        <v>624.4019775390625</v>
      </c>
      <c r="E263" s="174">
        <v>141236</v>
      </c>
      <c r="F263" s="173" t="s">
        <v>560</v>
      </c>
      <c r="G263" s="167">
        <v>40934</v>
      </c>
      <c r="H263" s="167">
        <v>33638</v>
      </c>
      <c r="I263" s="175">
        <f>H263-G263</f>
        <v>-7296</v>
      </c>
      <c r="J263" s="168">
        <v>1</v>
      </c>
      <c r="K263" s="85" t="s">
        <v>1725</v>
      </c>
      <c r="L263" s="77" t="s">
        <v>1726</v>
      </c>
      <c r="M263" s="81">
        <v>25.879213709393866</v>
      </c>
      <c r="N263" s="120">
        <v>13791</v>
      </c>
      <c r="O263" s="87">
        <f t="shared" si="32"/>
        <v>9.7645076326149147E-2</v>
      </c>
      <c r="P263" s="86">
        <v>4600</v>
      </c>
      <c r="Q263" s="87">
        <f t="shared" si="33"/>
        <v>0.33355086650714233</v>
      </c>
      <c r="R263" s="86">
        <v>2065</v>
      </c>
      <c r="S263" s="87">
        <f t="shared" si="34"/>
        <v>6.1388905404601936E-2</v>
      </c>
      <c r="T263" s="193" t="s">
        <v>1726</v>
      </c>
      <c r="U263" s="174">
        <v>13791</v>
      </c>
      <c r="V263" s="194">
        <v>9.7645076326149147E-2</v>
      </c>
      <c r="W263" s="86">
        <v>4600</v>
      </c>
      <c r="X263" s="87">
        <f t="shared" si="40"/>
        <v>0.33355086650714233</v>
      </c>
      <c r="Y263" s="174">
        <v>2065</v>
      </c>
      <c r="Z263" s="195">
        <v>6.1388905404601936E-2</v>
      </c>
      <c r="AA263" s="80"/>
      <c r="AB263" s="79"/>
      <c r="AC263" s="82"/>
      <c r="AD263" s="86"/>
      <c r="AE263" s="87"/>
      <c r="AF263" s="86"/>
      <c r="AG263" s="82"/>
      <c r="AH263" s="193" t="s">
        <v>1726</v>
      </c>
      <c r="AI263" s="174">
        <v>13791</v>
      </c>
      <c r="AJ263" s="224">
        <v>9.7645076326149147E-2</v>
      </c>
      <c r="AK263" s="86">
        <v>4600</v>
      </c>
      <c r="AL263" s="224">
        <f t="shared" si="42"/>
        <v>0.11237601993452875</v>
      </c>
      <c r="AM263" s="174">
        <v>2065</v>
      </c>
      <c r="AN263" s="210">
        <v>6.1388905404601936E-2</v>
      </c>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row>
    <row r="264" spans="1:77" s="83" customFormat="1" x14ac:dyDescent="0.25">
      <c r="A264" s="335"/>
      <c r="B264" s="55" t="s">
        <v>1727</v>
      </c>
      <c r="C264" s="49" t="s">
        <v>1728</v>
      </c>
      <c r="D264" s="549">
        <v>604.2196044921875</v>
      </c>
      <c r="E264" s="56">
        <v>953207</v>
      </c>
      <c r="F264" s="54" t="s">
        <v>563</v>
      </c>
      <c r="G264" s="56">
        <v>340187</v>
      </c>
      <c r="H264" s="56">
        <v>352262</v>
      </c>
      <c r="I264" s="150">
        <f>H264-G264</f>
        <v>12075</v>
      </c>
      <c r="J264" s="151">
        <v>1</v>
      </c>
      <c r="K264" s="28" t="s">
        <v>1729</v>
      </c>
      <c r="L264" s="2" t="s">
        <v>1730</v>
      </c>
      <c r="M264" s="29">
        <v>87.039939880371094</v>
      </c>
      <c r="N264" s="119">
        <v>337256</v>
      </c>
      <c r="O264" s="32">
        <f t="shared" si="32"/>
        <v>0.35381192123012106</v>
      </c>
      <c r="P264" s="31">
        <v>149295</v>
      </c>
      <c r="Q264" s="32">
        <f t="shared" si="33"/>
        <v>0.44267559361434639</v>
      </c>
      <c r="R264" s="31">
        <v>250362</v>
      </c>
      <c r="S264" s="32">
        <f t="shared" si="34"/>
        <v>0.71072667503165254</v>
      </c>
      <c r="T264" s="190" t="s">
        <v>1730</v>
      </c>
      <c r="U264" s="56">
        <v>337256</v>
      </c>
      <c r="V264" s="191">
        <v>0.35381192123012106</v>
      </c>
      <c r="W264" s="31">
        <v>149295</v>
      </c>
      <c r="X264" s="32">
        <f t="shared" si="40"/>
        <v>0.44267559361434639</v>
      </c>
      <c r="Y264" s="56">
        <v>250362</v>
      </c>
      <c r="Z264" s="192">
        <v>0.71072667503165254</v>
      </c>
      <c r="AA264" s="30"/>
      <c r="AB264" s="5"/>
      <c r="AC264" s="36"/>
      <c r="AD264" s="31"/>
      <c r="AE264" s="32"/>
      <c r="AF264" s="31"/>
      <c r="AG264" s="32"/>
      <c r="AH264" s="190" t="s">
        <v>1730</v>
      </c>
      <c r="AI264" s="56">
        <v>337256</v>
      </c>
      <c r="AJ264" s="191">
        <v>0.35381192123012106</v>
      </c>
      <c r="AK264" s="31">
        <v>149295</v>
      </c>
      <c r="AL264" s="222">
        <f t="shared" si="42"/>
        <v>0.43886156731444764</v>
      </c>
      <c r="AM264" s="56">
        <v>250362</v>
      </c>
      <c r="AN264" s="192">
        <v>0.71072667503165254</v>
      </c>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row>
    <row r="265" spans="1:77" x14ac:dyDescent="0.25">
      <c r="B265" s="55" t="s">
        <v>1731</v>
      </c>
      <c r="C265" s="49" t="s">
        <v>740</v>
      </c>
      <c r="D265" s="549">
        <v>734.8953857421875</v>
      </c>
      <c r="E265" s="56">
        <v>96024</v>
      </c>
      <c r="F265" s="54" t="s">
        <v>576</v>
      </c>
      <c r="G265" s="56">
        <v>35107</v>
      </c>
      <c r="H265" s="56">
        <v>35252</v>
      </c>
      <c r="I265" s="150">
        <f>H265-G265</f>
        <v>145</v>
      </c>
      <c r="J265" s="151">
        <v>1</v>
      </c>
      <c r="K265" s="28" t="s">
        <v>741</v>
      </c>
      <c r="L265" s="2" t="s">
        <v>332</v>
      </c>
      <c r="M265" s="29">
        <v>32.787925720214844</v>
      </c>
      <c r="N265" s="119">
        <v>35193</v>
      </c>
      <c r="O265" s="32">
        <f t="shared" si="32"/>
        <v>0.36650212446888281</v>
      </c>
      <c r="P265" s="31">
        <v>10083</v>
      </c>
      <c r="Q265" s="32">
        <f t="shared" si="33"/>
        <v>0.28650583922939221</v>
      </c>
      <c r="R265" s="31">
        <v>17776</v>
      </c>
      <c r="S265" s="32">
        <f t="shared" si="34"/>
        <v>0.50425507772608646</v>
      </c>
      <c r="T265" s="190" t="s">
        <v>332</v>
      </c>
      <c r="U265" s="56">
        <v>35193</v>
      </c>
      <c r="V265" s="191">
        <v>0.36650212446888281</v>
      </c>
      <c r="W265" s="31">
        <v>10083</v>
      </c>
      <c r="X265" s="32">
        <f t="shared" si="40"/>
        <v>0.28650583922939221</v>
      </c>
      <c r="Y265" s="56">
        <v>17776</v>
      </c>
      <c r="Z265" s="192">
        <v>0.50425507772608646</v>
      </c>
      <c r="AA265" s="30"/>
      <c r="AB265" s="5"/>
      <c r="AC265" s="31"/>
      <c r="AD265" s="31"/>
      <c r="AE265" s="32"/>
      <c r="AF265" s="31"/>
      <c r="AG265" s="32"/>
      <c r="AH265" s="190" t="s">
        <v>332</v>
      </c>
      <c r="AI265" s="56">
        <v>35193</v>
      </c>
      <c r="AJ265" s="191">
        <v>0.36650212446888281</v>
      </c>
      <c r="AK265" s="31">
        <v>10083</v>
      </c>
      <c r="AL265" s="222">
        <f t="shared" si="42"/>
        <v>0.2872076793801806</v>
      </c>
      <c r="AM265" s="56">
        <v>17776</v>
      </c>
      <c r="AN265" s="192">
        <v>0.50425507772608646</v>
      </c>
    </row>
    <row r="266" spans="1:77" x14ac:dyDescent="0.25">
      <c r="B266" s="55" t="s">
        <v>1732</v>
      </c>
      <c r="C266" s="49" t="s">
        <v>1733</v>
      </c>
      <c r="D266" s="549">
        <v>2672.736572265625</v>
      </c>
      <c r="E266" s="56">
        <v>208178</v>
      </c>
      <c r="F266" s="50" t="s">
        <v>560</v>
      </c>
      <c r="G266" s="51">
        <v>89016</v>
      </c>
      <c r="H266" s="51">
        <v>90010</v>
      </c>
      <c r="I266" s="51">
        <f>H266-G266</f>
        <v>994</v>
      </c>
      <c r="J266" s="156">
        <v>2</v>
      </c>
      <c r="K266" s="28" t="s">
        <v>1150</v>
      </c>
      <c r="L266" s="2" t="s">
        <v>360</v>
      </c>
      <c r="M266" s="29">
        <v>14.179625511169434</v>
      </c>
      <c r="N266" s="119">
        <v>33727</v>
      </c>
      <c r="O266" s="32">
        <f t="shared" si="32"/>
        <v>0.16201039495047506</v>
      </c>
      <c r="P266" s="31">
        <v>7221</v>
      </c>
      <c r="Q266" s="32">
        <f t="shared" si="33"/>
        <v>0.21410146173688735</v>
      </c>
      <c r="R266" s="31">
        <v>13855</v>
      </c>
      <c r="S266" s="32">
        <f t="shared" si="34"/>
        <v>0.15392734140651038</v>
      </c>
      <c r="T266" s="190" t="s">
        <v>360</v>
      </c>
      <c r="U266" s="56">
        <v>33727</v>
      </c>
      <c r="V266" s="52">
        <v>0.16201039495047506</v>
      </c>
      <c r="W266" s="31">
        <v>7221</v>
      </c>
      <c r="X266" s="32">
        <f t="shared" si="40"/>
        <v>0.21410146173688735</v>
      </c>
      <c r="Y266" s="56">
        <v>13855</v>
      </c>
      <c r="Z266" s="196">
        <v>0.15392734140651038</v>
      </c>
      <c r="AA266" s="3"/>
      <c r="AB266" s="5"/>
      <c r="AD266" s="31"/>
      <c r="AE266" s="32"/>
      <c r="AF266" s="31"/>
      <c r="AG266" s="34"/>
      <c r="AH266" s="190" t="s">
        <v>360</v>
      </c>
      <c r="AI266" s="56">
        <v>33727</v>
      </c>
      <c r="AJ266" s="222">
        <v>0.16201039495047506</v>
      </c>
      <c r="AK266" s="31">
        <v>7221</v>
      </c>
      <c r="AL266" s="222">
        <f t="shared" si="42"/>
        <v>8.1120248045295232E-2</v>
      </c>
      <c r="AM266" s="56">
        <v>13855</v>
      </c>
      <c r="AN266" s="192">
        <v>0.15392734140651038</v>
      </c>
    </row>
    <row r="267" spans="1:77" x14ac:dyDescent="0.25">
      <c r="B267" s="157"/>
      <c r="C267" s="158"/>
      <c r="D267" s="551"/>
      <c r="E267" s="58"/>
      <c r="F267" s="50"/>
      <c r="G267" s="51"/>
      <c r="H267" s="51"/>
      <c r="I267" s="51"/>
      <c r="J267" s="156"/>
      <c r="K267" s="28" t="s">
        <v>1151</v>
      </c>
      <c r="L267" s="33" t="s">
        <v>358</v>
      </c>
      <c r="M267" s="29">
        <v>5.4778285026550293</v>
      </c>
      <c r="N267" s="31">
        <v>14566</v>
      </c>
      <c r="O267" s="32">
        <f>N267/E266</f>
        <v>6.9968968863184391E-2</v>
      </c>
      <c r="P267" s="31">
        <v>8276</v>
      </c>
      <c r="Q267" s="32">
        <f t="shared" si="33"/>
        <v>0.56817245640532743</v>
      </c>
      <c r="R267" s="31">
        <v>12083</v>
      </c>
      <c r="S267" s="32">
        <f>R267/H266</f>
        <v>0.13424063992889679</v>
      </c>
      <c r="T267" s="197"/>
      <c r="U267" s="58"/>
      <c r="V267" s="52"/>
      <c r="W267" s="31"/>
      <c r="X267" s="32"/>
      <c r="Y267" s="56"/>
      <c r="Z267" s="196"/>
      <c r="AA267" s="33" t="s">
        <v>358</v>
      </c>
      <c r="AB267" s="31">
        <v>14566</v>
      </c>
      <c r="AC267" s="34">
        <v>6.9968968863184391E-2</v>
      </c>
      <c r="AD267" s="31">
        <v>8276</v>
      </c>
      <c r="AE267" s="32">
        <f t="shared" si="41"/>
        <v>0.56817245640532743</v>
      </c>
      <c r="AF267" s="31">
        <v>12083</v>
      </c>
      <c r="AG267" s="34">
        <v>0.13424063992889679</v>
      </c>
      <c r="AH267" s="215"/>
      <c r="AI267" s="56"/>
      <c r="AJ267" s="222"/>
      <c r="AK267" s="31"/>
      <c r="AL267" s="222"/>
      <c r="AM267" s="56"/>
      <c r="AN267" s="192"/>
    </row>
    <row r="268" spans="1:77" x14ac:dyDescent="0.25">
      <c r="B268" s="55" t="s">
        <v>1734</v>
      </c>
      <c r="C268" s="49" t="s">
        <v>1735</v>
      </c>
      <c r="D268" s="549">
        <v>8558.083984375</v>
      </c>
      <c r="E268" s="56">
        <v>5920416</v>
      </c>
      <c r="F268" s="50" t="s">
        <v>1006</v>
      </c>
      <c r="G268" s="51">
        <v>2457177</v>
      </c>
      <c r="H268" s="51">
        <v>2528846</v>
      </c>
      <c r="I268" s="51">
        <f>H268-G268</f>
        <v>71669</v>
      </c>
      <c r="J268" s="156">
        <v>5</v>
      </c>
      <c r="K268" s="28" t="s">
        <v>1152</v>
      </c>
      <c r="L268" s="2" t="s">
        <v>356</v>
      </c>
      <c r="M268" s="29">
        <v>602.36871337890625</v>
      </c>
      <c r="N268" s="119">
        <v>2099451</v>
      </c>
      <c r="O268" s="32">
        <f t="shared" si="32"/>
        <v>0.35461207455692301</v>
      </c>
      <c r="P268" s="31">
        <v>799308</v>
      </c>
      <c r="Q268" s="32">
        <f t="shared" si="33"/>
        <v>0.3807223888530859</v>
      </c>
      <c r="R268" s="31">
        <v>1437414</v>
      </c>
      <c r="S268" s="32">
        <f t="shared" si="34"/>
        <v>0.56840709161411962</v>
      </c>
      <c r="T268" s="190" t="s">
        <v>356</v>
      </c>
      <c r="U268" s="56">
        <v>2099451</v>
      </c>
      <c r="V268" s="52">
        <v>0.35461207455692301</v>
      </c>
      <c r="W268" s="31">
        <v>799308</v>
      </c>
      <c r="X268" s="32">
        <f t="shared" si="40"/>
        <v>0.3807223888530859</v>
      </c>
      <c r="Y268" s="56">
        <v>1437414</v>
      </c>
      <c r="Z268" s="196">
        <v>0.56840709161411962</v>
      </c>
      <c r="AA268" s="3"/>
      <c r="AB268" s="5"/>
      <c r="AD268" s="31"/>
      <c r="AE268" s="32"/>
      <c r="AF268" s="31"/>
      <c r="AG268" s="34"/>
      <c r="AH268" s="190" t="s">
        <v>356</v>
      </c>
      <c r="AI268" s="56">
        <v>2099451</v>
      </c>
      <c r="AJ268" s="222">
        <v>0.35461207455692301</v>
      </c>
      <c r="AK268" s="31">
        <v>799308</v>
      </c>
      <c r="AL268" s="222">
        <f t="shared" si="42"/>
        <v>0.32529524735092341</v>
      </c>
      <c r="AM268" s="56">
        <v>1437414</v>
      </c>
      <c r="AN268" s="192">
        <v>0.56840709161411962</v>
      </c>
    </row>
    <row r="269" spans="1:77" x14ac:dyDescent="0.25">
      <c r="B269" s="157"/>
      <c r="C269" s="158"/>
      <c r="D269" s="551"/>
      <c r="E269" s="58"/>
      <c r="F269" s="50"/>
      <c r="G269" s="51"/>
      <c r="H269" s="51"/>
      <c r="I269" s="51"/>
      <c r="J269" s="156"/>
      <c r="K269" s="28" t="s">
        <v>1153</v>
      </c>
      <c r="L269" s="33" t="s">
        <v>355</v>
      </c>
      <c r="M269" s="29">
        <v>24.963998794555664</v>
      </c>
      <c r="N269" s="31">
        <v>78817</v>
      </c>
      <c r="O269" s="32">
        <f>N269/E268</f>
        <v>1.3312746942106771E-2</v>
      </c>
      <c r="P269" s="31">
        <v>31988</v>
      </c>
      <c r="Q269" s="32">
        <f t="shared" si="33"/>
        <v>0.40585152949236841</v>
      </c>
      <c r="R269" s="31">
        <v>47721</v>
      </c>
      <c r="S269" s="32">
        <f>R269/H268</f>
        <v>1.8870662744983283E-2</v>
      </c>
      <c r="T269" s="197"/>
      <c r="U269" s="58"/>
      <c r="V269" s="52"/>
      <c r="W269" s="31"/>
      <c r="X269" s="32"/>
      <c r="Y269" s="56"/>
      <c r="Z269" s="196"/>
      <c r="AA269" s="33" t="s">
        <v>355</v>
      </c>
      <c r="AB269" s="31">
        <v>78817</v>
      </c>
      <c r="AC269" s="34">
        <v>1.3312746942106771E-2</v>
      </c>
      <c r="AD269" s="31">
        <v>31988</v>
      </c>
      <c r="AE269" s="32">
        <f t="shared" si="41"/>
        <v>0.40585152949236841</v>
      </c>
      <c r="AF269" s="31">
        <v>47721</v>
      </c>
      <c r="AG269" s="34">
        <v>1.8870662744983283E-2</v>
      </c>
      <c r="AH269" s="215"/>
      <c r="AI269" s="56"/>
      <c r="AJ269" s="222"/>
      <c r="AK269" s="31"/>
      <c r="AL269" s="222"/>
      <c r="AM269" s="56"/>
      <c r="AN269" s="192"/>
    </row>
    <row r="270" spans="1:77" x14ac:dyDescent="0.25">
      <c r="B270" s="157"/>
      <c r="C270" s="158"/>
      <c r="D270" s="551"/>
      <c r="E270" s="58"/>
      <c r="F270" s="50"/>
      <c r="G270" s="51"/>
      <c r="H270" s="51"/>
      <c r="I270" s="51"/>
      <c r="J270" s="156"/>
      <c r="K270" s="28" t="s">
        <v>1154</v>
      </c>
      <c r="L270" s="33" t="s">
        <v>353</v>
      </c>
      <c r="M270" s="29">
        <v>33.221168518066406</v>
      </c>
      <c r="N270" s="31">
        <v>71802</v>
      </c>
      <c r="O270" s="32">
        <f>N270/E268</f>
        <v>1.2127863987935982E-2</v>
      </c>
      <c r="P270" s="31">
        <v>18447</v>
      </c>
      <c r="Q270" s="32">
        <f t="shared" ref="Q270:Q334" si="43">P270/N270</f>
        <v>0.25691484916854684</v>
      </c>
      <c r="R270" s="31">
        <v>18126</v>
      </c>
      <c r="S270" s="32">
        <f>R270/H268</f>
        <v>7.1676962535480613E-3</v>
      </c>
      <c r="T270" s="197"/>
      <c r="U270" s="58"/>
      <c r="V270" s="52"/>
      <c r="W270" s="31"/>
      <c r="X270" s="32"/>
      <c r="Y270" s="56"/>
      <c r="Z270" s="196"/>
      <c r="AA270" s="33" t="s">
        <v>353</v>
      </c>
      <c r="AB270" s="31">
        <v>71802</v>
      </c>
      <c r="AC270" s="34">
        <v>1.2127863987935982E-2</v>
      </c>
      <c r="AD270" s="31">
        <v>18447</v>
      </c>
      <c r="AE270" s="32">
        <f t="shared" si="41"/>
        <v>0.25691484916854684</v>
      </c>
      <c r="AF270" s="31">
        <v>18126</v>
      </c>
      <c r="AG270" s="34">
        <v>7.1676962535480613E-3</v>
      </c>
      <c r="AH270" s="215"/>
      <c r="AI270" s="56"/>
      <c r="AJ270" s="222"/>
      <c r="AK270" s="31"/>
      <c r="AL270" s="222"/>
      <c r="AM270" s="56"/>
      <c r="AN270" s="192"/>
      <c r="AO270" s="71"/>
      <c r="AP270" s="64"/>
      <c r="AQ270" s="72"/>
    </row>
    <row r="271" spans="1:77" x14ac:dyDescent="0.25">
      <c r="B271" s="160"/>
      <c r="C271" s="161"/>
      <c r="D271" s="272"/>
      <c r="E271" s="239"/>
      <c r="F271" s="162"/>
      <c r="G271" s="53"/>
      <c r="H271" s="53"/>
      <c r="I271" s="53"/>
      <c r="J271" s="163"/>
      <c r="K271" s="28" t="s">
        <v>1736</v>
      </c>
      <c r="L271" s="33" t="s">
        <v>352</v>
      </c>
      <c r="M271" s="29">
        <v>37.630000000000003</v>
      </c>
      <c r="N271" s="31">
        <v>56207</v>
      </c>
      <c r="O271" s="32">
        <f>N271/E268</f>
        <v>9.4937585466967189E-3</v>
      </c>
      <c r="P271" s="31">
        <v>14028</v>
      </c>
      <c r="Q271" s="32">
        <f t="shared" si="43"/>
        <v>0.24957745476542068</v>
      </c>
      <c r="R271" s="31">
        <v>25842</v>
      </c>
      <c r="S271" s="32">
        <f>R271/H268</f>
        <v>1.0218890355521846E-2</v>
      </c>
      <c r="T271" s="197"/>
      <c r="U271" s="58"/>
      <c r="V271" s="52"/>
      <c r="W271" s="31"/>
      <c r="X271" s="32"/>
      <c r="Y271" s="56"/>
      <c r="Z271" s="196"/>
      <c r="AA271" s="33" t="s">
        <v>352</v>
      </c>
      <c r="AB271" s="31">
        <v>56207</v>
      </c>
      <c r="AC271" s="34">
        <v>9.4937585466967189E-3</v>
      </c>
      <c r="AD271" s="31">
        <v>14028</v>
      </c>
      <c r="AE271" s="32">
        <f t="shared" si="41"/>
        <v>0.24957745476542068</v>
      </c>
      <c r="AF271" s="31">
        <v>25842</v>
      </c>
      <c r="AG271" s="34">
        <v>1.0218890355521846E-2</v>
      </c>
      <c r="AH271" s="215"/>
      <c r="AI271" s="56"/>
      <c r="AJ271" s="222"/>
      <c r="AK271" s="31"/>
      <c r="AL271" s="222"/>
      <c r="AM271" s="56"/>
      <c r="AN271" s="192"/>
      <c r="AO271" s="71"/>
      <c r="AP271" s="64"/>
      <c r="AQ271" s="72"/>
    </row>
    <row r="272" spans="1:77" x14ac:dyDescent="0.25">
      <c r="B272" s="160"/>
      <c r="C272" s="161"/>
      <c r="D272" s="213"/>
      <c r="E272" s="239"/>
      <c r="F272" s="162"/>
      <c r="G272" s="53"/>
      <c r="H272" s="53"/>
      <c r="I272" s="53"/>
      <c r="J272" s="163"/>
      <c r="K272" s="85" t="s">
        <v>1737</v>
      </c>
      <c r="L272" s="78" t="s">
        <v>1738</v>
      </c>
      <c r="M272" s="81">
        <v>23.964645909503687</v>
      </c>
      <c r="N272" s="86">
        <v>93847</v>
      </c>
      <c r="O272" s="87">
        <f>N272/E268</f>
        <v>1.5851419900223228E-2</v>
      </c>
      <c r="P272" s="86">
        <v>26149</v>
      </c>
      <c r="Q272" s="87">
        <f t="shared" si="43"/>
        <v>0.27863437296876831</v>
      </c>
      <c r="R272" s="86">
        <v>36722</v>
      </c>
      <c r="S272" s="87">
        <f>R272/H268</f>
        <v>1.4521248031710907E-2</v>
      </c>
      <c r="T272" s="212"/>
      <c r="U272" s="154"/>
      <c r="V272" s="194"/>
      <c r="W272" s="86"/>
      <c r="X272" s="87"/>
      <c r="Y272" s="174"/>
      <c r="Z272" s="195"/>
      <c r="AA272" s="78" t="s">
        <v>1738</v>
      </c>
      <c r="AB272" s="86">
        <v>93847</v>
      </c>
      <c r="AC272" s="82">
        <v>1.5851419900223228E-2</v>
      </c>
      <c r="AD272" s="86">
        <v>26149</v>
      </c>
      <c r="AE272" s="87">
        <f t="shared" si="41"/>
        <v>0.27863437296876831</v>
      </c>
      <c r="AF272" s="86">
        <v>36722</v>
      </c>
      <c r="AG272" s="82">
        <v>1.4521248031710907E-2</v>
      </c>
      <c r="AH272" s="231"/>
      <c r="AI272" s="60"/>
      <c r="AJ272" s="225"/>
      <c r="AK272" s="35"/>
      <c r="AL272" s="225"/>
      <c r="AM272" s="60"/>
      <c r="AN272" s="208"/>
    </row>
    <row r="273" spans="1:77" s="83" customFormat="1" x14ac:dyDescent="0.25">
      <c r="A273" s="335"/>
      <c r="B273" s="55" t="s">
        <v>1739</v>
      </c>
      <c r="C273" s="49" t="s">
        <v>1155</v>
      </c>
      <c r="D273" s="549">
        <v>2561.217529296875</v>
      </c>
      <c r="E273" s="56">
        <v>364908</v>
      </c>
      <c r="F273" s="50" t="s">
        <v>579</v>
      </c>
      <c r="G273" s="51">
        <v>136800</v>
      </c>
      <c r="H273" s="51">
        <v>130856</v>
      </c>
      <c r="I273" s="51">
        <f>H273-G273</f>
        <v>-5944</v>
      </c>
      <c r="J273" s="156">
        <v>2</v>
      </c>
      <c r="K273" s="28" t="s">
        <v>1156</v>
      </c>
      <c r="L273" s="2" t="s">
        <v>349</v>
      </c>
      <c r="M273" s="29">
        <v>18.181087493896484</v>
      </c>
      <c r="N273" s="119">
        <v>49138</v>
      </c>
      <c r="O273" s="32">
        <f t="shared" ref="O273:O334" si="44">N273/E273</f>
        <v>0.13465859887971762</v>
      </c>
      <c r="P273" s="31">
        <v>18505</v>
      </c>
      <c r="Q273" s="32">
        <f t="shared" si="43"/>
        <v>0.37659245390532786</v>
      </c>
      <c r="R273" s="31">
        <v>34757</v>
      </c>
      <c r="S273" s="32">
        <f t="shared" ref="S273:S334" si="45">R273/H273</f>
        <v>0.2656125817692731</v>
      </c>
      <c r="T273" s="190" t="s">
        <v>349</v>
      </c>
      <c r="U273" s="56">
        <v>49138</v>
      </c>
      <c r="V273" s="52">
        <v>0.13465859887971762</v>
      </c>
      <c r="W273" s="31">
        <v>18505</v>
      </c>
      <c r="X273" s="32">
        <f t="shared" si="40"/>
        <v>0.37659245390532786</v>
      </c>
      <c r="Y273" s="56">
        <v>34757</v>
      </c>
      <c r="Z273" s="196">
        <v>0.2656125817692731</v>
      </c>
      <c r="AA273" s="3"/>
      <c r="AB273" s="5"/>
      <c r="AC273" s="34"/>
      <c r="AD273" s="31"/>
      <c r="AE273" s="32"/>
      <c r="AF273" s="31"/>
      <c r="AG273" s="34"/>
      <c r="AH273" s="190" t="s">
        <v>349</v>
      </c>
      <c r="AI273" s="56">
        <v>49138</v>
      </c>
      <c r="AJ273" s="222">
        <v>0.13465859887971762</v>
      </c>
      <c r="AK273" s="31">
        <v>18505</v>
      </c>
      <c r="AL273" s="222">
        <f t="shared" si="42"/>
        <v>0.13527046783625732</v>
      </c>
      <c r="AM273" s="56">
        <v>34757</v>
      </c>
      <c r="AN273" s="192">
        <v>0.2656125817692731</v>
      </c>
      <c r="AO273" s="71"/>
      <c r="AP273" s="64"/>
      <c r="AQ273" s="72"/>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row>
    <row r="274" spans="1:77" x14ac:dyDescent="0.25">
      <c r="B274" s="157"/>
      <c r="C274" s="158"/>
      <c r="D274" s="551"/>
      <c r="E274" s="58"/>
      <c r="F274" s="50"/>
      <c r="G274" s="51"/>
      <c r="H274" s="51"/>
      <c r="I274" s="51"/>
      <c r="J274" s="156"/>
      <c r="K274" s="28" t="s">
        <v>1157</v>
      </c>
      <c r="L274" s="33" t="s">
        <v>348</v>
      </c>
      <c r="M274" s="29">
        <v>11.848934173583984</v>
      </c>
      <c r="N274" s="31">
        <v>21684</v>
      </c>
      <c r="O274" s="32">
        <f>N274/E273</f>
        <v>5.9423197079811897E-2</v>
      </c>
      <c r="P274" s="31">
        <v>7839</v>
      </c>
      <c r="Q274" s="32">
        <f t="shared" si="43"/>
        <v>0.36151079136690645</v>
      </c>
      <c r="R274" s="31">
        <v>17079</v>
      </c>
      <c r="S274" s="32">
        <f>R274/H273</f>
        <v>0.13051751543681603</v>
      </c>
      <c r="T274" s="197"/>
      <c r="U274" s="58"/>
      <c r="V274" s="52"/>
      <c r="W274" s="31"/>
      <c r="X274" s="32"/>
      <c r="Y274" s="56"/>
      <c r="Z274" s="196"/>
      <c r="AA274" s="33" t="s">
        <v>348</v>
      </c>
      <c r="AB274" s="31">
        <v>21684</v>
      </c>
      <c r="AC274" s="34">
        <v>5.9423197079811897E-2</v>
      </c>
      <c r="AD274" s="31">
        <v>7839</v>
      </c>
      <c r="AE274" s="32">
        <f t="shared" si="41"/>
        <v>0.36151079136690645</v>
      </c>
      <c r="AF274" s="31">
        <v>17079</v>
      </c>
      <c r="AG274" s="34">
        <v>0.13051751543681603</v>
      </c>
      <c r="AH274" s="215"/>
      <c r="AI274" s="56"/>
      <c r="AJ274" s="222"/>
      <c r="AK274" s="31"/>
      <c r="AL274" s="222"/>
      <c r="AM274" s="56"/>
      <c r="AN274" s="192"/>
      <c r="AO274" s="71"/>
      <c r="AP274" s="64"/>
      <c r="AQ274" s="72"/>
    </row>
    <row r="275" spans="1:77" x14ac:dyDescent="0.25">
      <c r="B275" s="55" t="s">
        <v>1740</v>
      </c>
      <c r="C275" s="49" t="s">
        <v>742</v>
      </c>
      <c r="D275" s="549">
        <v>1420.2738037109375</v>
      </c>
      <c r="E275" s="56">
        <v>417593</v>
      </c>
      <c r="F275" s="54" t="s">
        <v>579</v>
      </c>
      <c r="G275" s="56">
        <v>163219</v>
      </c>
      <c r="H275" s="56">
        <v>185670</v>
      </c>
      <c r="I275" s="150">
        <f>H275-G275</f>
        <v>22451</v>
      </c>
      <c r="J275" s="151">
        <v>1</v>
      </c>
      <c r="K275" s="28" t="s">
        <v>743</v>
      </c>
      <c r="L275" s="2" t="s">
        <v>330</v>
      </c>
      <c r="M275" s="29">
        <v>174.44900512695312</v>
      </c>
      <c r="N275" s="119">
        <v>180105</v>
      </c>
      <c r="O275" s="32">
        <f t="shared" si="44"/>
        <v>0.43129314907098537</v>
      </c>
      <c r="P275" s="31">
        <v>67415</v>
      </c>
      <c r="Q275" s="32">
        <f t="shared" si="43"/>
        <v>0.374309430609922</v>
      </c>
      <c r="R275" s="31">
        <v>127758</v>
      </c>
      <c r="S275" s="32">
        <f t="shared" si="45"/>
        <v>0.68809177573113589</v>
      </c>
      <c r="T275" s="190" t="s">
        <v>330</v>
      </c>
      <c r="U275" s="56">
        <v>180105</v>
      </c>
      <c r="V275" s="191">
        <v>0.43129314907098537</v>
      </c>
      <c r="W275" s="31">
        <v>67415</v>
      </c>
      <c r="X275" s="32">
        <f t="shared" si="40"/>
        <v>0.374309430609922</v>
      </c>
      <c r="Y275" s="56">
        <v>127758</v>
      </c>
      <c r="Z275" s="192">
        <v>0.68809177573113589</v>
      </c>
      <c r="AA275" s="30"/>
      <c r="AB275" s="5"/>
      <c r="AC275" s="31"/>
      <c r="AD275" s="31"/>
      <c r="AE275" s="32"/>
      <c r="AF275" s="31"/>
      <c r="AG275" s="32"/>
      <c r="AH275" s="190" t="s">
        <v>330</v>
      </c>
      <c r="AI275" s="56">
        <v>180105</v>
      </c>
      <c r="AJ275" s="191">
        <v>0.43129314907098537</v>
      </c>
      <c r="AK275" s="31">
        <v>67415</v>
      </c>
      <c r="AL275" s="222">
        <f t="shared" si="42"/>
        <v>0.41303402177442577</v>
      </c>
      <c r="AM275" s="56">
        <v>127758</v>
      </c>
      <c r="AN275" s="192">
        <v>0.68809177573113589</v>
      </c>
    </row>
    <row r="276" spans="1:77" x14ac:dyDescent="0.25">
      <c r="B276" s="55" t="s">
        <v>1741</v>
      </c>
      <c r="C276" s="49" t="s">
        <v>744</v>
      </c>
      <c r="D276" s="549">
        <v>5230.10595703125</v>
      </c>
      <c r="E276" s="56">
        <v>133265</v>
      </c>
      <c r="F276" s="54" t="s">
        <v>560</v>
      </c>
      <c r="G276" s="56">
        <v>54342</v>
      </c>
      <c r="H276" s="56">
        <v>58647</v>
      </c>
      <c r="I276" s="150">
        <f>H276-G276</f>
        <v>4305</v>
      </c>
      <c r="J276" s="151">
        <v>1</v>
      </c>
      <c r="K276" s="28" t="s">
        <v>745</v>
      </c>
      <c r="L276" s="2" t="s">
        <v>327</v>
      </c>
      <c r="M276" s="29">
        <v>17.327182769775391</v>
      </c>
      <c r="N276" s="119">
        <v>56813</v>
      </c>
      <c r="O276" s="32">
        <f t="shared" si="44"/>
        <v>0.42631598694330847</v>
      </c>
      <c r="P276" s="31">
        <v>20261</v>
      </c>
      <c r="Q276" s="32">
        <f t="shared" si="43"/>
        <v>0.35662612430253637</v>
      </c>
      <c r="R276" s="31">
        <v>37346</v>
      </c>
      <c r="S276" s="32">
        <f t="shared" si="45"/>
        <v>0.63679301584053749</v>
      </c>
      <c r="T276" s="190" t="s">
        <v>327</v>
      </c>
      <c r="U276" s="56">
        <v>56813</v>
      </c>
      <c r="V276" s="191">
        <v>0.42631598694330847</v>
      </c>
      <c r="W276" s="31">
        <v>20261</v>
      </c>
      <c r="X276" s="32">
        <f t="shared" si="40"/>
        <v>0.35662612430253637</v>
      </c>
      <c r="Y276" s="56">
        <v>37346</v>
      </c>
      <c r="Z276" s="192">
        <v>0.63679301584053749</v>
      </c>
      <c r="AA276" s="30"/>
      <c r="AB276" s="5"/>
      <c r="AC276" s="31"/>
      <c r="AD276" s="31"/>
      <c r="AE276" s="32"/>
      <c r="AF276" s="31"/>
      <c r="AG276" s="32"/>
      <c r="AH276" s="190" t="s">
        <v>327</v>
      </c>
      <c r="AI276" s="56">
        <v>56813</v>
      </c>
      <c r="AJ276" s="191">
        <v>0.42631598694330847</v>
      </c>
      <c r="AK276" s="31">
        <v>20261</v>
      </c>
      <c r="AL276" s="222">
        <f t="shared" si="42"/>
        <v>0.37284236870192483</v>
      </c>
      <c r="AM276" s="56">
        <v>37346</v>
      </c>
      <c r="AN276" s="192">
        <v>0.63679301584053749</v>
      </c>
    </row>
    <row r="277" spans="1:77" x14ac:dyDescent="0.25">
      <c r="B277" s="55" t="s">
        <v>1742</v>
      </c>
      <c r="C277" s="49" t="s">
        <v>1743</v>
      </c>
      <c r="D277" s="549">
        <v>4336.24169921875</v>
      </c>
      <c r="E277" s="56">
        <v>1887877</v>
      </c>
      <c r="F277" s="50" t="s">
        <v>652</v>
      </c>
      <c r="G277" s="51">
        <v>836337</v>
      </c>
      <c r="H277" s="51">
        <v>902120</v>
      </c>
      <c r="I277" s="51">
        <f>H277-G277</f>
        <v>65783</v>
      </c>
      <c r="J277" s="156">
        <v>3</v>
      </c>
      <c r="K277" s="28" t="s">
        <v>1158</v>
      </c>
      <c r="L277" s="2" t="s">
        <v>1744</v>
      </c>
      <c r="M277" s="29">
        <v>367.755126953125</v>
      </c>
      <c r="N277" s="119">
        <v>820445</v>
      </c>
      <c r="O277" s="32">
        <f t="shared" si="44"/>
        <v>0.43458604559513148</v>
      </c>
      <c r="P277" s="31">
        <v>353081</v>
      </c>
      <c r="Q277" s="32">
        <f t="shared" si="43"/>
        <v>0.43035304011847231</v>
      </c>
      <c r="R277" s="31">
        <v>535972</v>
      </c>
      <c r="S277" s="32">
        <f t="shared" si="45"/>
        <v>0.59412495011750099</v>
      </c>
      <c r="T277" s="190" t="s">
        <v>1744</v>
      </c>
      <c r="U277" s="56">
        <v>820445</v>
      </c>
      <c r="V277" s="52">
        <v>0.43458604559513148</v>
      </c>
      <c r="W277" s="31">
        <v>353081</v>
      </c>
      <c r="X277" s="32">
        <f t="shared" si="40"/>
        <v>0.43035304011847231</v>
      </c>
      <c r="Y277" s="56">
        <v>535972</v>
      </c>
      <c r="Z277" s="196">
        <v>0.59412495011750099</v>
      </c>
      <c r="AA277" s="3"/>
      <c r="AB277" s="5"/>
      <c r="AD277" s="31"/>
      <c r="AE277" s="32"/>
      <c r="AF277" s="31"/>
      <c r="AG277" s="34"/>
      <c r="AH277" s="190" t="s">
        <v>1744</v>
      </c>
      <c r="AI277" s="56">
        <v>820445</v>
      </c>
      <c r="AJ277" s="222">
        <v>0.43458604559513148</v>
      </c>
      <c r="AK277" s="31">
        <v>353081</v>
      </c>
      <c r="AL277" s="222">
        <f t="shared" si="42"/>
        <v>0.42217551058963071</v>
      </c>
      <c r="AM277" s="56">
        <v>535972</v>
      </c>
      <c r="AN277" s="192">
        <v>0.59412495011750099</v>
      </c>
    </row>
    <row r="278" spans="1:77" x14ac:dyDescent="0.25">
      <c r="B278" s="157"/>
      <c r="C278" s="158"/>
      <c r="D278" s="551"/>
      <c r="E278" s="58"/>
      <c r="F278" s="50"/>
      <c r="G278" s="178"/>
      <c r="H278" s="51"/>
      <c r="I278" s="178"/>
      <c r="J278" s="177"/>
      <c r="K278" s="28" t="s">
        <v>1745</v>
      </c>
      <c r="L278" s="33" t="s">
        <v>345</v>
      </c>
      <c r="M278" s="29">
        <v>17.97</v>
      </c>
      <c r="N278" s="31">
        <v>79191</v>
      </c>
      <c r="O278" s="32">
        <f>N278/E277</f>
        <v>4.1947118376885785E-2</v>
      </c>
      <c r="P278" s="31">
        <v>17022</v>
      </c>
      <c r="Q278" s="32">
        <f t="shared" si="43"/>
        <v>0.21494866840928895</v>
      </c>
      <c r="R278" s="31">
        <v>23605</v>
      </c>
      <c r="S278" s="32">
        <f>R278/H277</f>
        <v>2.616614197667716E-2</v>
      </c>
      <c r="T278" s="197"/>
      <c r="U278" s="58"/>
      <c r="V278" s="52"/>
      <c r="W278" s="31"/>
      <c r="X278" s="32"/>
      <c r="Y278" s="56"/>
      <c r="Z278" s="196"/>
      <c r="AA278" s="33" t="s">
        <v>345</v>
      </c>
      <c r="AB278" s="31">
        <v>79191</v>
      </c>
      <c r="AC278" s="34">
        <v>4.1947118376885785E-2</v>
      </c>
      <c r="AD278" s="31">
        <v>17022</v>
      </c>
      <c r="AE278" s="32">
        <f t="shared" si="41"/>
        <v>0.21494866840928895</v>
      </c>
      <c r="AF278" s="31">
        <v>23605</v>
      </c>
      <c r="AG278" s="34">
        <v>2.616614197667716E-2</v>
      </c>
      <c r="AH278" s="215"/>
      <c r="AI278" s="56"/>
      <c r="AJ278" s="222"/>
      <c r="AK278" s="31"/>
      <c r="AL278" s="222"/>
      <c r="AM278" s="56"/>
      <c r="AN278" s="192"/>
    </row>
    <row r="279" spans="1:77" x14ac:dyDescent="0.25">
      <c r="B279" s="157"/>
      <c r="C279" s="158"/>
      <c r="D279" s="551"/>
      <c r="E279" s="58"/>
      <c r="F279" s="50"/>
      <c r="G279" s="178"/>
      <c r="H279" s="51"/>
      <c r="I279" s="178"/>
      <c r="J279" s="177"/>
      <c r="K279" s="28">
        <v>1801468</v>
      </c>
      <c r="L279" s="100" t="s">
        <v>532</v>
      </c>
      <c r="M279" s="29">
        <v>40.113124753193361</v>
      </c>
      <c r="N279" s="31">
        <v>56129</v>
      </c>
      <c r="O279" s="32">
        <f>N279/E277</f>
        <v>2.9731280162849594E-2</v>
      </c>
      <c r="P279" s="31">
        <v>22625</v>
      </c>
      <c r="Q279" s="32">
        <f t="shared" si="43"/>
        <v>0.40308931212029431</v>
      </c>
      <c r="R279" s="31">
        <v>22893</v>
      </c>
      <c r="S279" s="32">
        <f>R279/H277</f>
        <v>2.5376889992462199E-2</v>
      </c>
      <c r="T279" s="197"/>
      <c r="U279" s="58"/>
      <c r="V279" s="52"/>
      <c r="W279" s="31"/>
      <c r="X279" s="32"/>
      <c r="Y279" s="56"/>
      <c r="Z279" s="196"/>
      <c r="AA279" s="100" t="s">
        <v>532</v>
      </c>
      <c r="AB279" s="31">
        <v>56129</v>
      </c>
      <c r="AC279" s="34">
        <v>2.9731280162849594E-2</v>
      </c>
      <c r="AD279" s="31">
        <v>22625</v>
      </c>
      <c r="AE279" s="32">
        <f t="shared" si="41"/>
        <v>0.40308931212029431</v>
      </c>
      <c r="AF279" s="31">
        <v>22893</v>
      </c>
      <c r="AG279" s="34">
        <v>2.5376889992462199E-2</v>
      </c>
      <c r="AH279" s="230"/>
      <c r="AI279" s="56"/>
      <c r="AJ279" s="222"/>
      <c r="AK279" s="31"/>
      <c r="AL279" s="222"/>
      <c r="AM279" s="56"/>
      <c r="AN279" s="192"/>
    </row>
    <row r="280" spans="1:77" x14ac:dyDescent="0.25">
      <c r="B280" s="55" t="s">
        <v>1746</v>
      </c>
      <c r="C280" s="49" t="s">
        <v>746</v>
      </c>
      <c r="D280" s="549">
        <v>1192.3740234375</v>
      </c>
      <c r="E280" s="56">
        <v>152586</v>
      </c>
      <c r="F280" s="54" t="s">
        <v>560</v>
      </c>
      <c r="G280" s="56">
        <v>73000</v>
      </c>
      <c r="H280" s="56">
        <v>86189</v>
      </c>
      <c r="I280" s="150">
        <f t="shared" ref="I280:I287" si="46">H280-G280</f>
        <v>13189</v>
      </c>
      <c r="J280" s="151">
        <v>1</v>
      </c>
      <c r="K280" s="28" t="s">
        <v>747</v>
      </c>
      <c r="L280" s="2" t="s">
        <v>325</v>
      </c>
      <c r="M280" s="29">
        <v>24.400653839111328</v>
      </c>
      <c r="N280" s="119">
        <v>67862</v>
      </c>
      <c r="O280" s="32">
        <f t="shared" si="44"/>
        <v>0.44474591377977007</v>
      </c>
      <c r="P280" s="31">
        <v>26128</v>
      </c>
      <c r="Q280" s="32">
        <f t="shared" si="43"/>
        <v>0.38501665143968644</v>
      </c>
      <c r="R280" s="31">
        <v>50244</v>
      </c>
      <c r="S280" s="32">
        <f t="shared" si="45"/>
        <v>0.58295142071494044</v>
      </c>
      <c r="T280" s="190" t="s">
        <v>325</v>
      </c>
      <c r="U280" s="56">
        <v>67862</v>
      </c>
      <c r="V280" s="191">
        <v>0.44474591377977007</v>
      </c>
      <c r="W280" s="31">
        <v>26128</v>
      </c>
      <c r="X280" s="32">
        <f t="shared" si="40"/>
        <v>0.38501665143968644</v>
      </c>
      <c r="Y280" s="56">
        <v>50244</v>
      </c>
      <c r="Z280" s="192">
        <v>0.58295142071494044</v>
      </c>
      <c r="AA280" s="30"/>
      <c r="AB280" s="5"/>
      <c r="AC280" s="31"/>
      <c r="AD280" s="31"/>
      <c r="AE280" s="32"/>
      <c r="AF280" s="31"/>
      <c r="AG280" s="32"/>
      <c r="AH280" s="190" t="s">
        <v>325</v>
      </c>
      <c r="AI280" s="56">
        <v>67862</v>
      </c>
      <c r="AJ280" s="191">
        <v>0.44474591377977007</v>
      </c>
      <c r="AK280" s="31">
        <v>26128</v>
      </c>
      <c r="AL280" s="222">
        <f t="shared" si="42"/>
        <v>0.35791780821917807</v>
      </c>
      <c r="AM280" s="56">
        <v>50244</v>
      </c>
      <c r="AN280" s="192">
        <v>0.58295142071494044</v>
      </c>
      <c r="AO280" s="71"/>
      <c r="AP280" s="64"/>
      <c r="AQ280" s="72"/>
    </row>
    <row r="281" spans="1:77" x14ac:dyDescent="0.25">
      <c r="B281" s="55" t="s">
        <v>1747</v>
      </c>
      <c r="C281" s="49" t="s">
        <v>748</v>
      </c>
      <c r="D281" s="549">
        <v>490.22134399414062</v>
      </c>
      <c r="E281" s="56">
        <v>101564</v>
      </c>
      <c r="F281" s="54" t="s">
        <v>560</v>
      </c>
      <c r="G281" s="56">
        <v>42503</v>
      </c>
      <c r="H281" s="56">
        <v>50471</v>
      </c>
      <c r="I281" s="150">
        <f t="shared" si="46"/>
        <v>7968</v>
      </c>
      <c r="J281" s="151">
        <v>1</v>
      </c>
      <c r="K281" s="28" t="s">
        <v>749</v>
      </c>
      <c r="L281" s="2" t="s">
        <v>322</v>
      </c>
      <c r="M281" s="29">
        <v>6.0603470802307129</v>
      </c>
      <c r="N281" s="119">
        <v>30014</v>
      </c>
      <c r="O281" s="32">
        <f t="shared" si="44"/>
        <v>0.29551809696349102</v>
      </c>
      <c r="P281" s="31">
        <v>5064</v>
      </c>
      <c r="Q281" s="32">
        <f t="shared" si="43"/>
        <v>0.16872126341040847</v>
      </c>
      <c r="R281" s="31">
        <v>12379</v>
      </c>
      <c r="S281" s="32">
        <f t="shared" si="45"/>
        <v>0.24526956073784945</v>
      </c>
      <c r="T281" s="190" t="s">
        <v>322</v>
      </c>
      <c r="U281" s="56">
        <v>30014</v>
      </c>
      <c r="V281" s="191">
        <v>0.29551809696349102</v>
      </c>
      <c r="W281" s="31">
        <v>5064</v>
      </c>
      <c r="X281" s="32">
        <f t="shared" si="40"/>
        <v>0.16872126341040847</v>
      </c>
      <c r="Y281" s="56">
        <v>12379</v>
      </c>
      <c r="Z281" s="192">
        <v>0.24526956073784945</v>
      </c>
      <c r="AA281" s="30"/>
      <c r="AB281" s="5"/>
      <c r="AC281" s="31"/>
      <c r="AD281" s="31"/>
      <c r="AE281" s="32"/>
      <c r="AF281" s="31"/>
      <c r="AG281" s="32"/>
      <c r="AH281" s="190" t="s">
        <v>322</v>
      </c>
      <c r="AI281" s="56">
        <v>30014</v>
      </c>
      <c r="AJ281" s="191">
        <v>0.29551809696349102</v>
      </c>
      <c r="AK281" s="31">
        <v>5064</v>
      </c>
      <c r="AL281" s="222">
        <f t="shared" si="42"/>
        <v>0.11914453097428417</v>
      </c>
      <c r="AM281" s="56">
        <v>12379</v>
      </c>
      <c r="AN281" s="192">
        <v>0.24526956073784945</v>
      </c>
    </row>
    <row r="282" spans="1:77" x14ac:dyDescent="0.25">
      <c r="B282" s="55" t="s">
        <v>1748</v>
      </c>
      <c r="C282" s="49" t="s">
        <v>750</v>
      </c>
      <c r="D282" s="549">
        <v>722.347412109375</v>
      </c>
      <c r="E282" s="56">
        <v>160248</v>
      </c>
      <c r="F282" s="54" t="s">
        <v>560</v>
      </c>
      <c r="G282" s="56">
        <v>56932</v>
      </c>
      <c r="H282" s="56">
        <v>52448</v>
      </c>
      <c r="I282" s="150">
        <f t="shared" si="46"/>
        <v>-4484</v>
      </c>
      <c r="J282" s="151">
        <v>1</v>
      </c>
      <c r="K282" s="28" t="s">
        <v>751</v>
      </c>
      <c r="L282" s="2" t="s">
        <v>316</v>
      </c>
      <c r="M282" s="29">
        <v>10.946773529052734</v>
      </c>
      <c r="N282" s="119">
        <v>33534</v>
      </c>
      <c r="O282" s="32">
        <f t="shared" si="44"/>
        <v>0.20926314212969896</v>
      </c>
      <c r="P282" s="31">
        <v>11776</v>
      </c>
      <c r="Q282" s="32">
        <f t="shared" si="43"/>
        <v>0.3511659807956104</v>
      </c>
      <c r="R282" s="31">
        <v>28210</v>
      </c>
      <c r="S282" s="32">
        <f t="shared" si="45"/>
        <v>0.53786607687614396</v>
      </c>
      <c r="T282" s="190" t="s">
        <v>316</v>
      </c>
      <c r="U282" s="56">
        <v>33534</v>
      </c>
      <c r="V282" s="191">
        <v>0.20926314212969896</v>
      </c>
      <c r="W282" s="31">
        <v>11776</v>
      </c>
      <c r="X282" s="32">
        <f t="shared" si="40"/>
        <v>0.3511659807956104</v>
      </c>
      <c r="Y282" s="56">
        <v>28210</v>
      </c>
      <c r="Z282" s="192">
        <v>0.53786607687614396</v>
      </c>
      <c r="AA282" s="30"/>
      <c r="AB282" s="5"/>
      <c r="AC282" s="31"/>
      <c r="AD282" s="31"/>
      <c r="AE282" s="32"/>
      <c r="AF282" s="31"/>
      <c r="AG282" s="32"/>
      <c r="AH282" s="190" t="s">
        <v>316</v>
      </c>
      <c r="AI282" s="56">
        <v>33534</v>
      </c>
      <c r="AJ282" s="191">
        <v>0.20926314212969896</v>
      </c>
      <c r="AK282" s="31">
        <v>11776</v>
      </c>
      <c r="AL282" s="222">
        <f t="shared" si="42"/>
        <v>0.20684325159839809</v>
      </c>
      <c r="AM282" s="56">
        <v>28210</v>
      </c>
      <c r="AN282" s="192">
        <v>0.53786607687614396</v>
      </c>
    </row>
    <row r="283" spans="1:77" x14ac:dyDescent="0.25">
      <c r="B283" s="55" t="s">
        <v>1749</v>
      </c>
      <c r="C283" s="49" t="s">
        <v>752</v>
      </c>
      <c r="D283" s="549">
        <v>4732.654296875</v>
      </c>
      <c r="E283" s="56">
        <v>567122</v>
      </c>
      <c r="F283" s="54" t="s">
        <v>563</v>
      </c>
      <c r="G283" s="56">
        <v>229804</v>
      </c>
      <c r="H283" s="56">
        <v>255101</v>
      </c>
      <c r="I283" s="150">
        <f t="shared" si="46"/>
        <v>25297</v>
      </c>
      <c r="J283" s="151">
        <v>1</v>
      </c>
      <c r="K283" s="28" t="s">
        <v>753</v>
      </c>
      <c r="L283" s="2" t="s">
        <v>316</v>
      </c>
      <c r="M283" s="29">
        <v>106.88921356201172</v>
      </c>
      <c r="N283" s="119">
        <v>173514</v>
      </c>
      <c r="O283" s="32">
        <f t="shared" si="44"/>
        <v>0.30595533236234884</v>
      </c>
      <c r="P283" s="31">
        <v>63532</v>
      </c>
      <c r="Q283" s="32">
        <f t="shared" si="43"/>
        <v>0.3661491291768964</v>
      </c>
      <c r="R283" s="31">
        <v>114451</v>
      </c>
      <c r="S283" s="32">
        <f t="shared" si="45"/>
        <v>0.44864975049098199</v>
      </c>
      <c r="T283" s="190" t="s">
        <v>316</v>
      </c>
      <c r="U283" s="56">
        <v>173514</v>
      </c>
      <c r="V283" s="191">
        <v>0.30595533236234884</v>
      </c>
      <c r="W283" s="31">
        <v>63532</v>
      </c>
      <c r="X283" s="32">
        <f t="shared" si="40"/>
        <v>0.3661491291768964</v>
      </c>
      <c r="Y283" s="56">
        <v>114451</v>
      </c>
      <c r="Z283" s="192">
        <v>0.44864975049098199</v>
      </c>
      <c r="AA283" s="30"/>
      <c r="AB283" s="5"/>
      <c r="AC283" s="31"/>
      <c r="AD283" s="31"/>
      <c r="AE283" s="32"/>
      <c r="AF283" s="31"/>
      <c r="AG283" s="32"/>
      <c r="AH283" s="190" t="s">
        <v>316</v>
      </c>
      <c r="AI283" s="56">
        <v>173514</v>
      </c>
      <c r="AJ283" s="191">
        <v>0.30595533236234884</v>
      </c>
      <c r="AK283" s="31">
        <v>63532</v>
      </c>
      <c r="AL283" s="222">
        <f t="shared" si="42"/>
        <v>0.27646168038850499</v>
      </c>
      <c r="AM283" s="56">
        <v>114451</v>
      </c>
      <c r="AN283" s="192">
        <v>0.44864975049098199</v>
      </c>
    </row>
    <row r="284" spans="1:77" x14ac:dyDescent="0.25">
      <c r="B284" s="55" t="s">
        <v>1750</v>
      </c>
      <c r="C284" s="49" t="s">
        <v>754</v>
      </c>
      <c r="D284" s="549">
        <v>1111.5419921875</v>
      </c>
      <c r="E284" s="56">
        <v>130011</v>
      </c>
      <c r="F284" s="54" t="s">
        <v>560</v>
      </c>
      <c r="G284" s="56">
        <v>51079</v>
      </c>
      <c r="H284" s="56">
        <v>59230</v>
      </c>
      <c r="I284" s="150">
        <f t="shared" si="46"/>
        <v>8151</v>
      </c>
      <c r="J284" s="151">
        <v>1</v>
      </c>
      <c r="K284" s="28" t="s">
        <v>755</v>
      </c>
      <c r="L284" s="2" t="s">
        <v>316</v>
      </c>
      <c r="M284" s="29">
        <v>49.501548767089844</v>
      </c>
      <c r="N284" s="119">
        <v>65211</v>
      </c>
      <c r="O284" s="32">
        <f t="shared" si="44"/>
        <v>0.50158063548468979</v>
      </c>
      <c r="P284" s="31">
        <v>17644</v>
      </c>
      <c r="Q284" s="32">
        <f t="shared" si="43"/>
        <v>0.27056784898253361</v>
      </c>
      <c r="R284" s="31">
        <v>37230</v>
      </c>
      <c r="S284" s="32">
        <f t="shared" si="45"/>
        <v>0.62856660476110082</v>
      </c>
      <c r="T284" s="190" t="s">
        <v>316</v>
      </c>
      <c r="U284" s="56">
        <v>65211</v>
      </c>
      <c r="V284" s="191">
        <v>0.50158063548468979</v>
      </c>
      <c r="W284" s="31">
        <v>17644</v>
      </c>
      <c r="X284" s="32">
        <f t="shared" si="40"/>
        <v>0.27056784898253361</v>
      </c>
      <c r="Y284" s="56">
        <v>37230</v>
      </c>
      <c r="Z284" s="192">
        <v>0.62856660476110082</v>
      </c>
      <c r="AA284" s="30"/>
      <c r="AB284" s="5"/>
      <c r="AC284" s="31"/>
      <c r="AD284" s="31"/>
      <c r="AE284" s="32"/>
      <c r="AF284" s="31"/>
      <c r="AG284" s="32"/>
      <c r="AH284" s="190" t="s">
        <v>316</v>
      </c>
      <c r="AI284" s="56">
        <v>65211</v>
      </c>
      <c r="AJ284" s="191">
        <v>0.50158063548468979</v>
      </c>
      <c r="AK284" s="31">
        <v>17644</v>
      </c>
      <c r="AL284" s="222">
        <f t="shared" si="42"/>
        <v>0.34542571311106324</v>
      </c>
      <c r="AM284" s="56">
        <v>37230</v>
      </c>
      <c r="AN284" s="192">
        <v>0.62856660476110082</v>
      </c>
      <c r="AO284" s="71"/>
      <c r="AP284" s="64"/>
      <c r="AQ284" s="72"/>
    </row>
    <row r="285" spans="1:77" x14ac:dyDescent="0.25">
      <c r="B285" s="55" t="s">
        <v>1751</v>
      </c>
      <c r="C285" s="49" t="s">
        <v>756</v>
      </c>
      <c r="D285" s="549">
        <v>3423.922607421875</v>
      </c>
      <c r="E285" s="56">
        <v>1345596</v>
      </c>
      <c r="F285" s="54" t="s">
        <v>652</v>
      </c>
      <c r="G285" s="56">
        <v>569775</v>
      </c>
      <c r="H285" s="56">
        <v>653161</v>
      </c>
      <c r="I285" s="150">
        <f t="shared" si="46"/>
        <v>83386</v>
      </c>
      <c r="J285" s="151">
        <v>1</v>
      </c>
      <c r="K285" s="28" t="s">
        <v>757</v>
      </c>
      <c r="L285" s="2" t="s">
        <v>313</v>
      </c>
      <c r="M285" s="29">
        <v>830.0657958984375</v>
      </c>
      <c r="N285" s="119">
        <v>821784</v>
      </c>
      <c r="O285" s="32">
        <f t="shared" si="44"/>
        <v>0.61072119714981321</v>
      </c>
      <c r="P285" s="31">
        <v>366524</v>
      </c>
      <c r="Q285" s="32">
        <f t="shared" si="43"/>
        <v>0.44601014378474146</v>
      </c>
      <c r="R285" s="31">
        <v>489372</v>
      </c>
      <c r="S285" s="32">
        <f t="shared" si="45"/>
        <v>0.74923640572538774</v>
      </c>
      <c r="T285" s="190" t="s">
        <v>313</v>
      </c>
      <c r="U285" s="56">
        <v>821784</v>
      </c>
      <c r="V285" s="191">
        <v>0.61072119714981321</v>
      </c>
      <c r="W285" s="31">
        <v>366524</v>
      </c>
      <c r="X285" s="32">
        <f t="shared" si="40"/>
        <v>0.44601014378474146</v>
      </c>
      <c r="Y285" s="56">
        <v>489372</v>
      </c>
      <c r="Z285" s="192">
        <v>0.74923640572538774</v>
      </c>
      <c r="AA285" s="30"/>
      <c r="AB285" s="5"/>
      <c r="AC285" s="31"/>
      <c r="AD285" s="31"/>
      <c r="AE285" s="32"/>
      <c r="AF285" s="31"/>
      <c r="AG285" s="32"/>
      <c r="AH285" s="190" t="s">
        <v>313</v>
      </c>
      <c r="AI285" s="56">
        <v>821784</v>
      </c>
      <c r="AJ285" s="191">
        <v>0.61072119714981321</v>
      </c>
      <c r="AK285" s="31">
        <v>366524</v>
      </c>
      <c r="AL285" s="222">
        <f t="shared" si="42"/>
        <v>0.64327848712210955</v>
      </c>
      <c r="AM285" s="56">
        <v>489372</v>
      </c>
      <c r="AN285" s="192">
        <v>0.74923640572538774</v>
      </c>
      <c r="AO285" s="71"/>
      <c r="AP285" s="64"/>
      <c r="AQ285" s="72"/>
    </row>
    <row r="286" spans="1:77" x14ac:dyDescent="0.25">
      <c r="B286" s="55" t="s">
        <v>1752</v>
      </c>
      <c r="C286" s="49" t="s">
        <v>758</v>
      </c>
      <c r="D286" s="549">
        <v>777.9290771484375</v>
      </c>
      <c r="E286" s="56">
        <v>177772</v>
      </c>
      <c r="F286" s="54" t="s">
        <v>560</v>
      </c>
      <c r="G286" s="56">
        <v>47500</v>
      </c>
      <c r="H286" s="56">
        <v>39959</v>
      </c>
      <c r="I286" s="150">
        <f t="shared" si="46"/>
        <v>-7541</v>
      </c>
      <c r="J286" s="151">
        <v>1</v>
      </c>
      <c r="K286" s="28" t="s">
        <v>759</v>
      </c>
      <c r="L286" s="2" t="s">
        <v>313</v>
      </c>
      <c r="M286" s="29">
        <v>45.035846710205078</v>
      </c>
      <c r="N286" s="119">
        <v>70145</v>
      </c>
      <c r="O286" s="32">
        <f t="shared" si="44"/>
        <v>0.39457844879958598</v>
      </c>
      <c r="P286" s="31">
        <v>12970</v>
      </c>
      <c r="Q286" s="32">
        <f t="shared" si="43"/>
        <v>0.18490270154679592</v>
      </c>
      <c r="R286" s="31">
        <v>16217</v>
      </c>
      <c r="S286" s="32">
        <f t="shared" si="45"/>
        <v>0.40584098701168697</v>
      </c>
      <c r="T286" s="190" t="s">
        <v>313</v>
      </c>
      <c r="U286" s="56">
        <v>70145</v>
      </c>
      <c r="V286" s="191">
        <v>0.39457844879958598</v>
      </c>
      <c r="W286" s="31">
        <v>12970</v>
      </c>
      <c r="X286" s="32">
        <f t="shared" si="40"/>
        <v>0.18490270154679592</v>
      </c>
      <c r="Y286" s="56">
        <v>16217</v>
      </c>
      <c r="Z286" s="192">
        <v>0.40584098701168697</v>
      </c>
      <c r="AA286" s="30"/>
      <c r="AB286" s="5"/>
      <c r="AC286" s="31"/>
      <c r="AD286" s="31"/>
      <c r="AE286" s="32"/>
      <c r="AF286" s="31"/>
      <c r="AG286" s="32"/>
      <c r="AH286" s="190" t="s">
        <v>313</v>
      </c>
      <c r="AI286" s="56">
        <v>70145</v>
      </c>
      <c r="AJ286" s="191">
        <v>0.39457844879958598</v>
      </c>
      <c r="AK286" s="31">
        <v>12970</v>
      </c>
      <c r="AL286" s="222">
        <f t="shared" si="42"/>
        <v>0.27305263157894738</v>
      </c>
      <c r="AM286" s="56">
        <v>16217</v>
      </c>
      <c r="AN286" s="192">
        <v>0.40584098701168697</v>
      </c>
      <c r="AO286" s="71"/>
      <c r="AP286" s="64"/>
      <c r="AQ286" s="72"/>
    </row>
    <row r="287" spans="1:77" x14ac:dyDescent="0.25">
      <c r="B287" s="55" t="s">
        <v>1753</v>
      </c>
      <c r="C287" s="49" t="s">
        <v>1754</v>
      </c>
      <c r="D287" s="549">
        <v>724.79754638671875</v>
      </c>
      <c r="E287" s="56">
        <v>160331</v>
      </c>
      <c r="F287" s="54" t="s">
        <v>560</v>
      </c>
      <c r="G287" s="56">
        <v>66395</v>
      </c>
      <c r="H287" s="56">
        <v>56253</v>
      </c>
      <c r="I287" s="150">
        <f t="shared" si="46"/>
        <v>-10142</v>
      </c>
      <c r="J287" s="151">
        <v>2</v>
      </c>
      <c r="K287" s="28" t="s">
        <v>760</v>
      </c>
      <c r="L287" s="2" t="s">
        <v>312</v>
      </c>
      <c r="M287" s="29">
        <v>27.923915863037109</v>
      </c>
      <c r="N287" s="119">
        <v>63575</v>
      </c>
      <c r="O287" s="32">
        <f t="shared" si="44"/>
        <v>0.39652344212909546</v>
      </c>
      <c r="P287" s="31">
        <v>19300</v>
      </c>
      <c r="Q287" s="32">
        <f t="shared" si="43"/>
        <v>0.30357845064883993</v>
      </c>
      <c r="R287" s="31">
        <v>17846</v>
      </c>
      <c r="S287" s="32">
        <f t="shared" si="45"/>
        <v>0.31724530247275701</v>
      </c>
      <c r="T287" s="190" t="s">
        <v>312</v>
      </c>
      <c r="U287" s="56">
        <v>63575</v>
      </c>
      <c r="V287" s="191">
        <v>0.39652344212909546</v>
      </c>
      <c r="W287" s="31">
        <v>19300</v>
      </c>
      <c r="X287" s="32">
        <f t="shared" si="40"/>
        <v>0.30357845064883993</v>
      </c>
      <c r="Y287" s="56">
        <v>17846</v>
      </c>
      <c r="Z287" s="192">
        <v>0.31724530247275701</v>
      </c>
      <c r="AA287" s="30"/>
      <c r="AB287" s="5"/>
      <c r="AC287" s="31"/>
      <c r="AD287" s="31"/>
      <c r="AE287" s="32"/>
      <c r="AF287" s="31"/>
      <c r="AG287" s="32"/>
      <c r="AH287" s="190" t="s">
        <v>312</v>
      </c>
      <c r="AI287" s="56">
        <v>63575</v>
      </c>
      <c r="AJ287" s="191">
        <v>0.39652344212909546</v>
      </c>
      <c r="AK287" s="31">
        <v>19300</v>
      </c>
      <c r="AL287" s="222">
        <f t="shared" si="42"/>
        <v>0.29068453949845618</v>
      </c>
      <c r="AM287" s="56">
        <v>17846</v>
      </c>
      <c r="AN287" s="192">
        <v>0.31724530247275701</v>
      </c>
    </row>
    <row r="288" spans="1:77" x14ac:dyDescent="0.25">
      <c r="B288" s="160"/>
      <c r="C288" s="161"/>
      <c r="D288" s="213"/>
      <c r="E288" s="239"/>
      <c r="F288" s="169"/>
      <c r="G288" s="60"/>
      <c r="H288" s="60"/>
      <c r="I288" s="164"/>
      <c r="J288" s="170"/>
      <c r="K288" s="85" t="s">
        <v>1755</v>
      </c>
      <c r="L288" s="78" t="s">
        <v>1756</v>
      </c>
      <c r="M288" s="81">
        <v>16.652845826754685</v>
      </c>
      <c r="N288" s="86">
        <v>36966</v>
      </c>
      <c r="O288" s="87">
        <f>N288/E287</f>
        <v>0.23056052790789056</v>
      </c>
      <c r="P288" s="86">
        <v>11206</v>
      </c>
      <c r="Q288" s="87">
        <f t="shared" si="43"/>
        <v>0.30314342909700809</v>
      </c>
      <c r="R288" s="86">
        <v>11613</v>
      </c>
      <c r="S288" s="87">
        <f>R288/H287</f>
        <v>0.20644232307610261</v>
      </c>
      <c r="T288" s="212"/>
      <c r="U288" s="154"/>
      <c r="V288" s="194"/>
      <c r="W288" s="86"/>
      <c r="X288" s="87"/>
      <c r="Y288" s="174"/>
      <c r="Z288" s="195"/>
      <c r="AA288" s="78" t="s">
        <v>1756</v>
      </c>
      <c r="AB288" s="86">
        <v>36966</v>
      </c>
      <c r="AC288" s="87">
        <v>0.23056052790789056</v>
      </c>
      <c r="AD288" s="86">
        <v>11206</v>
      </c>
      <c r="AE288" s="87">
        <f t="shared" si="41"/>
        <v>0.30314342909700809</v>
      </c>
      <c r="AF288" s="86">
        <v>11613</v>
      </c>
      <c r="AG288" s="82">
        <v>0.20644232307610261</v>
      </c>
      <c r="AH288" s="231"/>
      <c r="AI288" s="60"/>
      <c r="AJ288" s="207"/>
      <c r="AK288" s="35"/>
      <c r="AL288" s="225"/>
      <c r="AM288" s="60"/>
      <c r="AN288" s="208"/>
    </row>
    <row r="289" spans="1:79" s="83" customFormat="1" x14ac:dyDescent="0.25">
      <c r="A289" s="335"/>
      <c r="B289" s="55" t="s">
        <v>1757</v>
      </c>
      <c r="C289" s="49" t="s">
        <v>761</v>
      </c>
      <c r="D289" s="549">
        <v>2277.247314453125</v>
      </c>
      <c r="E289" s="56">
        <v>149807</v>
      </c>
      <c r="F289" s="54" t="s">
        <v>560</v>
      </c>
      <c r="G289" s="56">
        <v>68095</v>
      </c>
      <c r="H289" s="56">
        <v>77113</v>
      </c>
      <c r="I289" s="150">
        <f t="shared" ref="I289:I294" si="47">H289-G289</f>
        <v>9018</v>
      </c>
      <c r="J289" s="151">
        <v>1</v>
      </c>
      <c r="K289" s="28" t="s">
        <v>762</v>
      </c>
      <c r="L289" s="2" t="s">
        <v>308</v>
      </c>
      <c r="M289" s="29">
        <v>28.246902465820313</v>
      </c>
      <c r="N289" s="119">
        <v>43079</v>
      </c>
      <c r="O289" s="32">
        <f t="shared" si="44"/>
        <v>0.28756333148651264</v>
      </c>
      <c r="P289" s="31">
        <v>9502</v>
      </c>
      <c r="Q289" s="32">
        <f t="shared" si="43"/>
        <v>0.22057150815942803</v>
      </c>
      <c r="R289" s="31">
        <v>26411</v>
      </c>
      <c r="S289" s="32">
        <f t="shared" si="45"/>
        <v>0.34249737398363439</v>
      </c>
      <c r="T289" s="190" t="s">
        <v>308</v>
      </c>
      <c r="U289" s="56">
        <v>43079</v>
      </c>
      <c r="V289" s="191">
        <v>0.28756333148651264</v>
      </c>
      <c r="W289" s="31">
        <v>9502</v>
      </c>
      <c r="X289" s="32">
        <f t="shared" si="40"/>
        <v>0.22057150815942803</v>
      </c>
      <c r="Y289" s="56">
        <v>26411</v>
      </c>
      <c r="Z289" s="192">
        <v>0.34249737398363439</v>
      </c>
      <c r="AA289" s="30"/>
      <c r="AB289" s="5"/>
      <c r="AC289" s="31"/>
      <c r="AD289" s="31"/>
      <c r="AE289" s="32"/>
      <c r="AF289" s="31"/>
      <c r="AG289" s="32"/>
      <c r="AH289" s="190" t="s">
        <v>308</v>
      </c>
      <c r="AI289" s="56">
        <v>43079</v>
      </c>
      <c r="AJ289" s="191">
        <v>0.28756333148651264</v>
      </c>
      <c r="AK289" s="31">
        <v>9502</v>
      </c>
      <c r="AL289" s="222">
        <f t="shared" si="42"/>
        <v>0.13954034804317497</v>
      </c>
      <c r="AM289" s="56">
        <v>26411</v>
      </c>
      <c r="AN289" s="192">
        <v>0.34249737398363439</v>
      </c>
      <c r="AO289" s="71"/>
      <c r="AP289" s="64"/>
      <c r="AQ289" s="72"/>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row>
    <row r="290" spans="1:79" s="61" customFormat="1" x14ac:dyDescent="0.25">
      <c r="A290" s="335"/>
      <c r="B290" s="55" t="s">
        <v>1758</v>
      </c>
      <c r="C290" s="49" t="s">
        <v>763</v>
      </c>
      <c r="D290" s="549">
        <v>864.03570556640625</v>
      </c>
      <c r="E290" s="56">
        <v>198716</v>
      </c>
      <c r="F290" s="54" t="s">
        <v>560</v>
      </c>
      <c r="G290" s="56">
        <v>75807</v>
      </c>
      <c r="H290" s="56">
        <v>76564</v>
      </c>
      <c r="I290" s="150">
        <f t="shared" si="47"/>
        <v>757</v>
      </c>
      <c r="J290" s="151">
        <v>1</v>
      </c>
      <c r="K290" s="28" t="s">
        <v>764</v>
      </c>
      <c r="L290" s="2" t="s">
        <v>305</v>
      </c>
      <c r="M290" s="29">
        <v>39.591312408447266</v>
      </c>
      <c r="N290" s="119">
        <v>63152</v>
      </c>
      <c r="O290" s="32">
        <f t="shared" si="44"/>
        <v>0.31780027778336922</v>
      </c>
      <c r="P290" s="31">
        <v>17107</v>
      </c>
      <c r="Q290" s="32">
        <f t="shared" si="43"/>
        <v>0.27088611603749685</v>
      </c>
      <c r="R290" s="31">
        <v>38177</v>
      </c>
      <c r="S290" s="32">
        <f t="shared" si="45"/>
        <v>0.49862859829684969</v>
      </c>
      <c r="T290" s="190" t="s">
        <v>305</v>
      </c>
      <c r="U290" s="56">
        <v>63152</v>
      </c>
      <c r="V290" s="191">
        <v>0.31780027778336922</v>
      </c>
      <c r="W290" s="31">
        <v>17107</v>
      </c>
      <c r="X290" s="32">
        <f t="shared" si="40"/>
        <v>0.27088611603749685</v>
      </c>
      <c r="Y290" s="56">
        <v>38177</v>
      </c>
      <c r="Z290" s="192">
        <v>0.49862859829684969</v>
      </c>
      <c r="AA290" s="30"/>
      <c r="AB290" s="5"/>
      <c r="AC290" s="31"/>
      <c r="AD290" s="31"/>
      <c r="AE290" s="32"/>
      <c r="AF290" s="31"/>
      <c r="AG290" s="32"/>
      <c r="AH290" s="190" t="s">
        <v>305</v>
      </c>
      <c r="AI290" s="56">
        <v>63152</v>
      </c>
      <c r="AJ290" s="191">
        <v>0.31780027778336922</v>
      </c>
      <c r="AK290" s="31">
        <v>17107</v>
      </c>
      <c r="AL290" s="222">
        <f t="shared" si="42"/>
        <v>0.22566517603915207</v>
      </c>
      <c r="AM290" s="56">
        <v>38177</v>
      </c>
      <c r="AN290" s="192">
        <v>0.49862859829684969</v>
      </c>
      <c r="AO290" s="71"/>
      <c r="AP290" s="64"/>
      <c r="AQ290" s="72"/>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1:79" s="61" customFormat="1" x14ac:dyDescent="0.25">
      <c r="A291" s="335"/>
      <c r="B291" s="55" t="s">
        <v>1760</v>
      </c>
      <c r="C291" s="49" t="s">
        <v>765</v>
      </c>
      <c r="D291" s="549">
        <v>692.2694091796875</v>
      </c>
      <c r="E291" s="56">
        <v>143679</v>
      </c>
      <c r="F291" s="54" t="s">
        <v>560</v>
      </c>
      <c r="G291" s="56">
        <v>59560</v>
      </c>
      <c r="H291" s="56">
        <v>56701</v>
      </c>
      <c r="I291" s="150">
        <f t="shared" si="47"/>
        <v>-2859</v>
      </c>
      <c r="J291" s="151">
        <v>1</v>
      </c>
      <c r="K291" s="28" t="s">
        <v>766</v>
      </c>
      <c r="L291" s="2" t="s">
        <v>302</v>
      </c>
      <c r="M291" s="29">
        <v>6.0761079788208008</v>
      </c>
      <c r="N291" s="119">
        <v>20978</v>
      </c>
      <c r="O291" s="32">
        <f t="shared" si="44"/>
        <v>0.14600602732480042</v>
      </c>
      <c r="P291" s="31">
        <v>8673</v>
      </c>
      <c r="Q291" s="32">
        <f t="shared" si="43"/>
        <v>0.41343312041186003</v>
      </c>
      <c r="R291" s="31">
        <v>14330</v>
      </c>
      <c r="S291" s="32">
        <f t="shared" si="45"/>
        <v>0.25272922876139753</v>
      </c>
      <c r="T291" s="190" t="s">
        <v>302</v>
      </c>
      <c r="U291" s="56">
        <v>20978</v>
      </c>
      <c r="V291" s="191">
        <v>0.14600602732480042</v>
      </c>
      <c r="W291" s="31">
        <v>8673</v>
      </c>
      <c r="X291" s="32">
        <f t="shared" si="40"/>
        <v>0.41343312041186003</v>
      </c>
      <c r="Y291" s="56">
        <v>14330</v>
      </c>
      <c r="Z291" s="192">
        <v>0.25272922876139753</v>
      </c>
      <c r="AA291" s="30"/>
      <c r="AB291" s="5"/>
      <c r="AC291" s="31"/>
      <c r="AD291" s="31"/>
      <c r="AE291" s="32"/>
      <c r="AF291" s="31"/>
      <c r="AG291" s="32"/>
      <c r="AH291" s="190" t="s">
        <v>302</v>
      </c>
      <c r="AI291" s="56">
        <v>20978</v>
      </c>
      <c r="AJ291" s="191">
        <v>0.14600602732480042</v>
      </c>
      <c r="AK291" s="31">
        <v>8673</v>
      </c>
      <c r="AL291" s="222">
        <f t="shared" si="42"/>
        <v>0.1456178643384822</v>
      </c>
      <c r="AM291" s="56">
        <v>14330</v>
      </c>
      <c r="AN291" s="192">
        <v>0.25272922876139753</v>
      </c>
      <c r="AO291" s="71"/>
      <c r="AP291" s="64"/>
      <c r="AQ291" s="72"/>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1:79" s="61" customFormat="1" x14ac:dyDescent="0.25">
      <c r="A292" s="335"/>
      <c r="B292" s="55" t="s">
        <v>1761</v>
      </c>
      <c r="C292" s="49" t="s">
        <v>767</v>
      </c>
      <c r="D292" s="549">
        <v>1475.93115234375</v>
      </c>
      <c r="E292" s="56">
        <v>121026</v>
      </c>
      <c r="F292" s="54" t="s">
        <v>560</v>
      </c>
      <c r="G292" s="56">
        <v>44295</v>
      </c>
      <c r="H292" s="56">
        <v>49096</v>
      </c>
      <c r="I292" s="150">
        <f t="shared" si="47"/>
        <v>4801</v>
      </c>
      <c r="J292" s="151">
        <v>1</v>
      </c>
      <c r="K292" s="28" t="s">
        <v>768</v>
      </c>
      <c r="L292" s="2" t="s">
        <v>299</v>
      </c>
      <c r="M292" s="29">
        <v>79.96563720703125</v>
      </c>
      <c r="N292" s="119">
        <v>67263</v>
      </c>
      <c r="O292" s="32">
        <f t="shared" si="44"/>
        <v>0.55577313965594166</v>
      </c>
      <c r="P292" s="31">
        <v>18231</v>
      </c>
      <c r="Q292" s="32">
        <f t="shared" si="43"/>
        <v>0.27104054234869096</v>
      </c>
      <c r="R292" s="31">
        <v>33277</v>
      </c>
      <c r="S292" s="32">
        <f t="shared" si="45"/>
        <v>0.67779452501222093</v>
      </c>
      <c r="T292" s="190" t="s">
        <v>299</v>
      </c>
      <c r="U292" s="56">
        <v>67263</v>
      </c>
      <c r="V292" s="191">
        <v>0.55577313965594166</v>
      </c>
      <c r="W292" s="31">
        <v>18231</v>
      </c>
      <c r="X292" s="32">
        <f t="shared" si="40"/>
        <v>0.27104054234869096</v>
      </c>
      <c r="Y292" s="56">
        <v>33277</v>
      </c>
      <c r="Z292" s="192">
        <v>0.67779452501222093</v>
      </c>
      <c r="AA292" s="30"/>
      <c r="AB292" s="5"/>
      <c r="AC292" s="31"/>
      <c r="AD292" s="31"/>
      <c r="AE292" s="32"/>
      <c r="AF292" s="31"/>
      <c r="AG292" s="32"/>
      <c r="AH292" s="190" t="s">
        <v>299</v>
      </c>
      <c r="AI292" s="56">
        <v>67263</v>
      </c>
      <c r="AJ292" s="191">
        <v>0.55577313965594166</v>
      </c>
      <c r="AK292" s="31">
        <v>18231</v>
      </c>
      <c r="AL292" s="222">
        <f t="shared" si="42"/>
        <v>0.41158144260074503</v>
      </c>
      <c r="AM292" s="56">
        <v>33277</v>
      </c>
      <c r="AN292" s="192">
        <v>0.67779452501222093</v>
      </c>
      <c r="AO292" s="71"/>
      <c r="AP292" s="64"/>
      <c r="AQ292" s="72"/>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1:79" s="61" customFormat="1" x14ac:dyDescent="0.25">
      <c r="A293" s="335"/>
      <c r="B293" s="55" t="s">
        <v>1762</v>
      </c>
      <c r="C293" s="49" t="s">
        <v>769</v>
      </c>
      <c r="D293" s="549">
        <v>1267.35302734375</v>
      </c>
      <c r="E293" s="56">
        <v>175518</v>
      </c>
      <c r="F293" s="54" t="s">
        <v>560</v>
      </c>
      <c r="G293" s="56">
        <v>68483</v>
      </c>
      <c r="H293" s="56">
        <v>74212</v>
      </c>
      <c r="I293" s="150">
        <f t="shared" si="47"/>
        <v>5729</v>
      </c>
      <c r="J293" s="151">
        <v>1</v>
      </c>
      <c r="K293" s="28" t="s">
        <v>770</v>
      </c>
      <c r="L293" s="2" t="s">
        <v>297</v>
      </c>
      <c r="M293" s="29">
        <v>31.468124389648438</v>
      </c>
      <c r="N293" s="119">
        <v>50150</v>
      </c>
      <c r="O293" s="32">
        <f t="shared" si="44"/>
        <v>0.28572568055697989</v>
      </c>
      <c r="P293" s="31">
        <v>13339</v>
      </c>
      <c r="Q293" s="32">
        <f t="shared" si="43"/>
        <v>0.26598205383848456</v>
      </c>
      <c r="R293" s="31">
        <v>18570</v>
      </c>
      <c r="S293" s="32">
        <f t="shared" si="45"/>
        <v>0.25022907346520779</v>
      </c>
      <c r="T293" s="190" t="s">
        <v>297</v>
      </c>
      <c r="U293" s="56">
        <v>50150</v>
      </c>
      <c r="V293" s="191">
        <v>0.28572568055697989</v>
      </c>
      <c r="W293" s="31">
        <v>13339</v>
      </c>
      <c r="X293" s="32">
        <f t="shared" si="40"/>
        <v>0.26598205383848456</v>
      </c>
      <c r="Y293" s="56">
        <v>18570</v>
      </c>
      <c r="Z293" s="192">
        <v>0.25022907346520779</v>
      </c>
      <c r="AA293" s="30"/>
      <c r="AB293" s="5"/>
      <c r="AC293" s="31"/>
      <c r="AD293" s="31"/>
      <c r="AE293" s="32"/>
      <c r="AF293" s="31"/>
      <c r="AG293" s="32"/>
      <c r="AH293" s="190" t="s">
        <v>297</v>
      </c>
      <c r="AI293" s="56">
        <v>50150</v>
      </c>
      <c r="AJ293" s="191">
        <v>0.28572568055697989</v>
      </c>
      <c r="AK293" s="31">
        <v>13339</v>
      </c>
      <c r="AL293" s="222">
        <f t="shared" si="42"/>
        <v>0.19477826613904181</v>
      </c>
      <c r="AM293" s="56">
        <v>18570</v>
      </c>
      <c r="AN293" s="192">
        <v>0.25022907346520779</v>
      </c>
      <c r="AO293" s="71"/>
      <c r="AP293" s="64"/>
      <c r="AQ293" s="72"/>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1:79" s="83" customFormat="1" x14ac:dyDescent="0.25">
      <c r="A294" s="335"/>
      <c r="B294" s="152" t="s">
        <v>1763</v>
      </c>
      <c r="C294" s="153" t="s">
        <v>1764</v>
      </c>
      <c r="D294" s="550">
        <v>1177.9534912109375</v>
      </c>
      <c r="E294" s="174">
        <v>154924</v>
      </c>
      <c r="F294" s="173" t="s">
        <v>560</v>
      </c>
      <c r="G294" s="174">
        <v>63357</v>
      </c>
      <c r="H294" s="174">
        <v>59466</v>
      </c>
      <c r="I294" s="175">
        <f t="shared" si="47"/>
        <v>-3891</v>
      </c>
      <c r="J294" s="176">
        <v>3</v>
      </c>
      <c r="K294" s="85" t="s">
        <v>1765</v>
      </c>
      <c r="L294" s="77" t="s">
        <v>1766</v>
      </c>
      <c r="M294" s="81">
        <v>15.317544860356559</v>
      </c>
      <c r="N294" s="120">
        <v>26337</v>
      </c>
      <c r="O294" s="87">
        <f t="shared" si="44"/>
        <v>0.16999948361777387</v>
      </c>
      <c r="P294" s="86">
        <v>12639</v>
      </c>
      <c r="Q294" s="87">
        <f t="shared" si="43"/>
        <v>0.47989520446520106</v>
      </c>
      <c r="R294" s="86">
        <v>18358</v>
      </c>
      <c r="S294" s="87">
        <f t="shared" si="45"/>
        <v>0.30871422325362391</v>
      </c>
      <c r="T294" s="193" t="s">
        <v>1766</v>
      </c>
      <c r="U294" s="174">
        <v>26337</v>
      </c>
      <c r="V294" s="209">
        <v>0.16999948361777387</v>
      </c>
      <c r="W294" s="86">
        <v>12639</v>
      </c>
      <c r="X294" s="87">
        <f t="shared" si="40"/>
        <v>0.47989520446520106</v>
      </c>
      <c r="Y294" s="174">
        <v>18358</v>
      </c>
      <c r="Z294" s="210">
        <v>0.30871422325362391</v>
      </c>
      <c r="AA294" s="88"/>
      <c r="AB294" s="79"/>
      <c r="AC294" s="86"/>
      <c r="AD294" s="86"/>
      <c r="AE294" s="87"/>
      <c r="AF294" s="86"/>
      <c r="AG294" s="87"/>
      <c r="AH294" s="193" t="s">
        <v>1766</v>
      </c>
      <c r="AI294" s="174">
        <v>26337</v>
      </c>
      <c r="AJ294" s="209">
        <v>0.16999948361777387</v>
      </c>
      <c r="AK294" s="86">
        <v>12639</v>
      </c>
      <c r="AL294" s="224">
        <f t="shared" si="42"/>
        <v>0.1994886121501965</v>
      </c>
      <c r="AM294" s="174">
        <v>18358</v>
      </c>
      <c r="AN294" s="210">
        <v>0.30871422325362391</v>
      </c>
      <c r="AO294" s="71"/>
      <c r="AP294" s="64"/>
      <c r="AQ294" s="72"/>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row>
    <row r="295" spans="1:79" s="83" customFormat="1" x14ac:dyDescent="0.25">
      <c r="A295" s="335"/>
      <c r="B295" s="172"/>
      <c r="C295" s="171"/>
      <c r="D295" s="198"/>
      <c r="E295" s="154"/>
      <c r="F295" s="173"/>
      <c r="G295" s="174"/>
      <c r="H295" s="174"/>
      <c r="I295" s="175"/>
      <c r="J295" s="176"/>
      <c r="K295" s="85" t="s">
        <v>1767</v>
      </c>
      <c r="L295" s="78" t="s">
        <v>1768</v>
      </c>
      <c r="M295" s="81">
        <v>5.0915042695722494</v>
      </c>
      <c r="N295" s="86">
        <v>11704</v>
      </c>
      <c r="O295" s="87">
        <f>N295/E294</f>
        <v>7.5546719681908542E-2</v>
      </c>
      <c r="P295" s="86">
        <v>1540</v>
      </c>
      <c r="Q295" s="87">
        <f t="shared" si="43"/>
        <v>0.13157894736842105</v>
      </c>
      <c r="R295" s="86">
        <v>3012</v>
      </c>
      <c r="S295" s="87">
        <f>R295/H294</f>
        <v>5.0650792049238218E-2</v>
      </c>
      <c r="T295" s="212"/>
      <c r="U295" s="198"/>
      <c r="V295" s="198"/>
      <c r="W295" s="86"/>
      <c r="X295" s="87"/>
      <c r="Y295" s="174"/>
      <c r="Z295" s="195"/>
      <c r="AA295" s="78" t="s">
        <v>1768</v>
      </c>
      <c r="AB295" s="86">
        <v>11704</v>
      </c>
      <c r="AC295" s="87">
        <v>7.5546719681908542E-2</v>
      </c>
      <c r="AD295" s="86">
        <v>1540</v>
      </c>
      <c r="AE295" s="87">
        <f t="shared" si="41"/>
        <v>0.13157894736842105</v>
      </c>
      <c r="AF295" s="86">
        <v>3012</v>
      </c>
      <c r="AG295" s="82">
        <v>5.0650792049238218E-2</v>
      </c>
      <c r="AH295" s="223"/>
      <c r="AI295" s="174"/>
      <c r="AJ295" s="209"/>
      <c r="AK295" s="86"/>
      <c r="AL295" s="224"/>
      <c r="AM295" s="174"/>
      <c r="AN295" s="210"/>
      <c r="AO295" s="71"/>
      <c r="AP295" s="64"/>
      <c r="AQ295" s="72"/>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row>
    <row r="296" spans="1:79" s="83" customFormat="1" x14ac:dyDescent="0.25">
      <c r="A296" s="335"/>
      <c r="B296" s="172"/>
      <c r="C296" s="171"/>
      <c r="D296" s="198"/>
      <c r="E296" s="154"/>
      <c r="F296" s="173"/>
      <c r="G296" s="174"/>
      <c r="H296" s="174"/>
      <c r="I296" s="175"/>
      <c r="J296" s="176"/>
      <c r="K296" s="85" t="s">
        <v>1769</v>
      </c>
      <c r="L296" s="78" t="s">
        <v>1770</v>
      </c>
      <c r="M296" s="81">
        <v>5.8088974361565215</v>
      </c>
      <c r="N296" s="86">
        <v>15313</v>
      </c>
      <c r="O296" s="87">
        <f>N296/E294</f>
        <v>9.8842012857917425E-2</v>
      </c>
      <c r="P296" s="86">
        <v>6507</v>
      </c>
      <c r="Q296" s="87">
        <f t="shared" si="43"/>
        <v>0.42493306341017434</v>
      </c>
      <c r="R296" s="86">
        <v>8022</v>
      </c>
      <c r="S296" s="87">
        <f>R296/H294</f>
        <v>0.13490061547775201</v>
      </c>
      <c r="T296" s="212"/>
      <c r="U296" s="198"/>
      <c r="V296" s="198"/>
      <c r="W296" s="86"/>
      <c r="X296" s="87"/>
      <c r="Y296" s="174"/>
      <c r="Z296" s="195"/>
      <c r="AA296" s="78" t="s">
        <v>1770</v>
      </c>
      <c r="AB296" s="86">
        <v>15313</v>
      </c>
      <c r="AC296" s="87">
        <v>9.8842012857917425E-2</v>
      </c>
      <c r="AD296" s="86">
        <v>6507</v>
      </c>
      <c r="AE296" s="87">
        <f t="shared" si="41"/>
        <v>0.42493306341017434</v>
      </c>
      <c r="AF296" s="86">
        <v>8022</v>
      </c>
      <c r="AG296" s="82">
        <v>0.13490061547775201</v>
      </c>
      <c r="AH296" s="223"/>
      <c r="AI296" s="174"/>
      <c r="AJ296" s="209"/>
      <c r="AK296" s="86"/>
      <c r="AL296" s="224"/>
      <c r="AM296" s="174"/>
      <c r="AN296" s="210"/>
      <c r="AO296" s="71"/>
      <c r="AP296" s="64"/>
      <c r="AQ296" s="72"/>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row>
    <row r="297" spans="1:79" s="83" customFormat="1" x14ac:dyDescent="0.25">
      <c r="A297" s="335"/>
      <c r="B297" s="55" t="s">
        <v>1771</v>
      </c>
      <c r="C297" s="49" t="s">
        <v>1159</v>
      </c>
      <c r="D297" s="549">
        <v>1201.4512939453125</v>
      </c>
      <c r="E297" s="56">
        <v>326589</v>
      </c>
      <c r="F297" s="50" t="s">
        <v>579</v>
      </c>
      <c r="G297" s="51">
        <v>127899</v>
      </c>
      <c r="H297" s="51">
        <v>127545</v>
      </c>
      <c r="I297" s="51">
        <f>H297-G297</f>
        <v>-354</v>
      </c>
      <c r="J297" s="156">
        <v>2</v>
      </c>
      <c r="K297" s="28" t="s">
        <v>1160</v>
      </c>
      <c r="L297" s="2" t="s">
        <v>343</v>
      </c>
      <c r="M297" s="29">
        <v>25.048410415649414</v>
      </c>
      <c r="N297" s="119">
        <v>74262</v>
      </c>
      <c r="O297" s="32">
        <f t="shared" si="44"/>
        <v>0.22738671541295022</v>
      </c>
      <c r="P297" s="31">
        <v>25139</v>
      </c>
      <c r="Q297" s="32">
        <f t="shared" si="43"/>
        <v>0.33851768064420568</v>
      </c>
      <c r="R297" s="31">
        <v>54200</v>
      </c>
      <c r="S297" s="32">
        <f t="shared" si="45"/>
        <v>0.42494805754831627</v>
      </c>
      <c r="T297" s="190" t="s">
        <v>343</v>
      </c>
      <c r="U297" s="56">
        <v>74262</v>
      </c>
      <c r="V297" s="52">
        <v>0.22738671541295022</v>
      </c>
      <c r="W297" s="31">
        <v>25139</v>
      </c>
      <c r="X297" s="32">
        <f t="shared" si="40"/>
        <v>0.33851768064420568</v>
      </c>
      <c r="Y297" s="56">
        <v>54200</v>
      </c>
      <c r="Z297" s="196">
        <v>0.42494805754831627</v>
      </c>
      <c r="AA297" s="3"/>
      <c r="AB297" s="5"/>
      <c r="AC297" s="34"/>
      <c r="AD297" s="31"/>
      <c r="AE297" s="32"/>
      <c r="AF297" s="31"/>
      <c r="AG297" s="34"/>
      <c r="AH297" s="190" t="s">
        <v>343</v>
      </c>
      <c r="AI297" s="56">
        <v>74262</v>
      </c>
      <c r="AJ297" s="222">
        <v>0.22738671541295022</v>
      </c>
      <c r="AK297" s="31">
        <v>25139</v>
      </c>
      <c r="AL297" s="222">
        <f t="shared" si="42"/>
        <v>0.19655353052017607</v>
      </c>
      <c r="AM297" s="56">
        <v>54200</v>
      </c>
      <c r="AN297" s="192">
        <v>0.42494805754831627</v>
      </c>
      <c r="AO297" s="71"/>
      <c r="AP297" s="64"/>
      <c r="AQ297" s="72"/>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row>
    <row r="298" spans="1:79" s="61" customFormat="1" x14ac:dyDescent="0.25">
      <c r="A298" s="335"/>
      <c r="B298" s="157"/>
      <c r="C298" s="158"/>
      <c r="D298" s="213"/>
      <c r="E298" s="58"/>
      <c r="F298" s="50"/>
      <c r="G298" s="51"/>
      <c r="H298" s="51"/>
      <c r="I298" s="51"/>
      <c r="J298" s="156"/>
      <c r="K298" s="28" t="s">
        <v>1161</v>
      </c>
      <c r="L298" s="33" t="s">
        <v>342</v>
      </c>
      <c r="M298" s="29">
        <v>35.200244903564453</v>
      </c>
      <c r="N298" s="31">
        <v>46292</v>
      </c>
      <c r="O298" s="32">
        <f>N298/E297</f>
        <v>0.14174390441809123</v>
      </c>
      <c r="P298" s="31">
        <v>19695</v>
      </c>
      <c r="Q298" s="32">
        <f t="shared" si="43"/>
        <v>0.42545148189752008</v>
      </c>
      <c r="R298" s="31">
        <v>24830</v>
      </c>
      <c r="S298" s="32">
        <f>R298/H297</f>
        <v>0.19467638872554785</v>
      </c>
      <c r="T298" s="283"/>
      <c r="U298" s="213"/>
      <c r="V298" s="213"/>
      <c r="W298" s="31"/>
      <c r="X298" s="32"/>
      <c r="Y298" s="56"/>
      <c r="Z298" s="200"/>
      <c r="AA298" s="33" t="s">
        <v>342</v>
      </c>
      <c r="AB298" s="31">
        <v>46292</v>
      </c>
      <c r="AC298" s="34">
        <v>0.14174390441809123</v>
      </c>
      <c r="AD298" s="31">
        <v>19695</v>
      </c>
      <c r="AE298" s="32">
        <f t="shared" si="41"/>
        <v>0.42545148189752008</v>
      </c>
      <c r="AF298" s="31">
        <v>24830</v>
      </c>
      <c r="AG298" s="74">
        <v>0.19467638872554785</v>
      </c>
      <c r="AH298" s="215"/>
      <c r="AI298" s="56"/>
      <c r="AJ298" s="222"/>
      <c r="AK298" s="31"/>
      <c r="AL298" s="222"/>
      <c r="AM298" s="56"/>
      <c r="AN298" s="192"/>
      <c r="AO298" s="71"/>
      <c r="AP298" s="64"/>
      <c r="AQ298" s="72"/>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1:79" s="70" customFormat="1" x14ac:dyDescent="0.25">
      <c r="A299" s="335"/>
      <c r="B299" s="165" t="s">
        <v>1574</v>
      </c>
      <c r="C299" s="57" t="s">
        <v>1575</v>
      </c>
      <c r="D299" s="271">
        <v>680.3673095703125</v>
      </c>
      <c r="E299" s="60">
        <v>113449</v>
      </c>
      <c r="F299" s="162" t="s">
        <v>560</v>
      </c>
      <c r="G299" s="53">
        <v>46799</v>
      </c>
      <c r="H299" s="53">
        <v>43299</v>
      </c>
      <c r="I299" s="53">
        <f>H299-G299</f>
        <v>-3500</v>
      </c>
      <c r="J299" s="163">
        <v>1</v>
      </c>
      <c r="K299" s="66" t="s">
        <v>1162</v>
      </c>
      <c r="L299" s="65" t="s">
        <v>341</v>
      </c>
      <c r="M299" s="67">
        <v>12.728819847106934</v>
      </c>
      <c r="N299" s="121">
        <v>27537</v>
      </c>
      <c r="O299" s="46">
        <f>N299/E299</f>
        <v>0.24272580630944302</v>
      </c>
      <c r="P299" s="35">
        <v>10394</v>
      </c>
      <c r="Q299" s="46">
        <f>P299/N299</f>
        <v>0.37745578675963248</v>
      </c>
      <c r="R299" s="35">
        <v>14854</v>
      </c>
      <c r="S299" s="46">
        <f>R299/H299</f>
        <v>0.34305642162636552</v>
      </c>
      <c r="T299" s="204" t="s">
        <v>341</v>
      </c>
      <c r="U299" s="60">
        <v>27537</v>
      </c>
      <c r="V299" s="199">
        <v>0.24272580630944302</v>
      </c>
      <c r="W299" s="35">
        <v>10394</v>
      </c>
      <c r="X299" s="46">
        <f>W299/U299</f>
        <v>0.37745578675963248</v>
      </c>
      <c r="Y299" s="60">
        <v>14854</v>
      </c>
      <c r="Z299" s="200">
        <v>0.34305642162636552</v>
      </c>
      <c r="AA299" s="75"/>
      <c r="AB299" s="24"/>
      <c r="AC299" s="74"/>
      <c r="AD299" s="35"/>
      <c r="AE299" s="46"/>
      <c r="AF299" s="35"/>
      <c r="AG299" s="74"/>
      <c r="AH299" s="204" t="s">
        <v>341</v>
      </c>
      <c r="AI299" s="60">
        <v>27537</v>
      </c>
      <c r="AJ299" s="225">
        <v>0.24272580630944302</v>
      </c>
      <c r="AK299" s="35">
        <v>10394</v>
      </c>
      <c r="AL299" s="222">
        <f t="shared" si="42"/>
        <v>0.22209876279407681</v>
      </c>
      <c r="AM299" s="60">
        <v>14854</v>
      </c>
      <c r="AN299" s="208">
        <v>0.34305642162636552</v>
      </c>
      <c r="AO299" s="71"/>
      <c r="AP299" s="64"/>
      <c r="AQ299" s="72"/>
    </row>
    <row r="300" spans="1:79" x14ac:dyDescent="0.25">
      <c r="B300" s="55" t="s">
        <v>1773</v>
      </c>
      <c r="C300" s="49" t="s">
        <v>1163</v>
      </c>
      <c r="D300" s="549">
        <v>7363.78076171875</v>
      </c>
      <c r="E300" s="56">
        <v>2009342</v>
      </c>
      <c r="F300" s="50" t="s">
        <v>652</v>
      </c>
      <c r="G300" s="51">
        <v>910830</v>
      </c>
      <c r="H300" s="51">
        <v>931840</v>
      </c>
      <c r="I300" s="150">
        <f>H300-G300</f>
        <v>21010</v>
      </c>
      <c r="J300" s="156">
        <v>3</v>
      </c>
      <c r="K300" s="28" t="s">
        <v>1164</v>
      </c>
      <c r="L300" s="2" t="s">
        <v>337</v>
      </c>
      <c r="M300" s="29">
        <v>317.7655029296875</v>
      </c>
      <c r="N300" s="119">
        <v>459787</v>
      </c>
      <c r="O300" s="32">
        <f t="shared" si="44"/>
        <v>0.22882466001307891</v>
      </c>
      <c r="P300" s="31">
        <v>198500</v>
      </c>
      <c r="Q300" s="32">
        <f t="shared" si="43"/>
        <v>0.43172164502258653</v>
      </c>
      <c r="R300" s="31">
        <v>277489</v>
      </c>
      <c r="S300" s="32">
        <f t="shared" si="45"/>
        <v>0.29778610061813188</v>
      </c>
      <c r="T300" s="204" t="s">
        <v>337</v>
      </c>
      <c r="U300" s="60">
        <v>459787</v>
      </c>
      <c r="V300" s="199">
        <v>0.22882466001307891</v>
      </c>
      <c r="W300" s="31">
        <v>198500</v>
      </c>
      <c r="X300" s="32">
        <f t="shared" ref="X300:X346" si="48">W300/U300</f>
        <v>0.43172164502258653</v>
      </c>
      <c r="Y300" s="60">
        <v>277489</v>
      </c>
      <c r="Z300" s="200">
        <v>0.29778610061813188</v>
      </c>
      <c r="AA300" s="75"/>
      <c r="AB300" s="24"/>
      <c r="AC300" s="74"/>
      <c r="AD300" s="31"/>
      <c r="AE300" s="32"/>
      <c r="AF300" s="35"/>
      <c r="AG300" s="74"/>
      <c r="AH300" s="204" t="s">
        <v>337</v>
      </c>
      <c r="AI300" s="56">
        <v>459787</v>
      </c>
      <c r="AJ300" s="222">
        <v>0.22882466001307891</v>
      </c>
      <c r="AK300" s="31">
        <v>198500</v>
      </c>
      <c r="AL300" s="222">
        <f t="shared" si="42"/>
        <v>0.21793309399119484</v>
      </c>
      <c r="AM300" s="56">
        <v>277489</v>
      </c>
      <c r="AN300" s="192">
        <v>0.29778610061813188</v>
      </c>
    </row>
    <row r="301" spans="1:79" s="61" customFormat="1" x14ac:dyDescent="0.25">
      <c r="A301" s="335"/>
      <c r="B301" s="157"/>
      <c r="C301" s="158"/>
      <c r="D301" s="213"/>
      <c r="E301" s="58"/>
      <c r="F301" s="50"/>
      <c r="G301" s="178"/>
      <c r="H301" s="182"/>
      <c r="I301" s="178"/>
      <c r="J301" s="183"/>
      <c r="K301" s="28" t="s">
        <v>1165</v>
      </c>
      <c r="L301" s="33" t="s">
        <v>339</v>
      </c>
      <c r="M301" s="29">
        <v>56.832099914550781</v>
      </c>
      <c r="N301" s="31">
        <v>173372</v>
      </c>
      <c r="O301" s="32">
        <f>N301/E300</f>
        <v>8.6282972236682451E-2</v>
      </c>
      <c r="P301" s="31">
        <v>84357</v>
      </c>
      <c r="Q301" s="32">
        <f t="shared" si="43"/>
        <v>0.48656645825162081</v>
      </c>
      <c r="R301" s="31">
        <v>118027</v>
      </c>
      <c r="S301" s="32">
        <f>R301/H300</f>
        <v>0.12666015624999999</v>
      </c>
      <c r="T301" s="283"/>
      <c r="U301" s="213"/>
      <c r="V301" s="213"/>
      <c r="W301" s="31"/>
      <c r="X301" s="32"/>
      <c r="Y301" s="60"/>
      <c r="Z301" s="200"/>
      <c r="AA301" s="133" t="s">
        <v>339</v>
      </c>
      <c r="AB301" s="35">
        <v>173372</v>
      </c>
      <c r="AC301" s="74">
        <v>8.6282972236682451E-2</v>
      </c>
      <c r="AD301" s="31">
        <v>84357</v>
      </c>
      <c r="AE301" s="32">
        <f t="shared" ref="AE301:AE364" si="49">AD301/AB301</f>
        <v>0.48656645825162081</v>
      </c>
      <c r="AF301" s="35">
        <v>118027</v>
      </c>
      <c r="AG301" s="74">
        <v>0.12666015624999999</v>
      </c>
      <c r="AH301" s="231"/>
      <c r="AI301" s="56"/>
      <c r="AJ301" s="222"/>
      <c r="AK301" s="31"/>
      <c r="AL301" s="222"/>
      <c r="AM301" s="56"/>
      <c r="AN301" s="192"/>
      <c r="AO301" s="71"/>
      <c r="AP301" s="64"/>
      <c r="AQ301" s="72"/>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1:79" s="61" customFormat="1" x14ac:dyDescent="0.25">
      <c r="A302" s="335"/>
      <c r="B302" s="157"/>
      <c r="C302" s="158"/>
      <c r="D302" s="213"/>
      <c r="E302" s="58"/>
      <c r="F302" s="50"/>
      <c r="G302" s="178"/>
      <c r="H302" s="182"/>
      <c r="I302" s="178"/>
      <c r="J302" s="183"/>
      <c r="K302" s="28" t="s">
        <v>1166</v>
      </c>
      <c r="L302" s="33" t="s">
        <v>337</v>
      </c>
      <c r="M302" s="29">
        <v>127.98188781738281</v>
      </c>
      <c r="N302" s="31">
        <v>145786</v>
      </c>
      <c r="O302" s="32">
        <f>N302/E300</f>
        <v>7.2554099799834973E-2</v>
      </c>
      <c r="P302" s="31">
        <v>59219</v>
      </c>
      <c r="Q302" s="32">
        <f t="shared" si="43"/>
        <v>0.40620498538954358</v>
      </c>
      <c r="R302" s="31">
        <v>69700</v>
      </c>
      <c r="S302" s="32">
        <f>R302/H300</f>
        <v>7.4798248626373631E-2</v>
      </c>
      <c r="T302" s="283"/>
      <c r="U302" s="213"/>
      <c r="V302" s="213"/>
      <c r="W302" s="31"/>
      <c r="X302" s="32"/>
      <c r="Y302" s="60"/>
      <c r="Z302" s="200"/>
      <c r="AA302" s="133" t="s">
        <v>337</v>
      </c>
      <c r="AB302" s="35">
        <v>145786</v>
      </c>
      <c r="AC302" s="74">
        <v>7.2554099799834973E-2</v>
      </c>
      <c r="AD302" s="31">
        <v>59219</v>
      </c>
      <c r="AE302" s="32">
        <f t="shared" si="49"/>
        <v>0.40620498538954358</v>
      </c>
      <c r="AF302" s="35">
        <v>69700</v>
      </c>
      <c r="AG302" s="74">
        <v>7.4798248626373631E-2</v>
      </c>
      <c r="AH302" s="231"/>
      <c r="AI302" s="56"/>
      <c r="AJ302" s="222"/>
      <c r="AK302" s="31"/>
      <c r="AL302" s="222"/>
      <c r="AM302" s="56"/>
      <c r="AN302" s="192"/>
      <c r="AO302" s="71"/>
      <c r="AP302" s="64"/>
      <c r="AQ302" s="72"/>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1:79" s="61" customFormat="1" x14ac:dyDescent="0.25">
      <c r="A303" s="335"/>
      <c r="B303" s="55" t="s">
        <v>1774</v>
      </c>
      <c r="C303" s="49" t="s">
        <v>1775</v>
      </c>
      <c r="D303" s="549">
        <v>3018.337646484375</v>
      </c>
      <c r="E303" s="56">
        <v>253340</v>
      </c>
      <c r="F303" s="50" t="s">
        <v>579</v>
      </c>
      <c r="G303" s="51">
        <v>102164</v>
      </c>
      <c r="H303" s="51">
        <v>104275</v>
      </c>
      <c r="I303" s="51">
        <f>H303-G303</f>
        <v>2111</v>
      </c>
      <c r="J303" s="156">
        <v>2</v>
      </c>
      <c r="K303" s="28" t="s">
        <v>1168</v>
      </c>
      <c r="L303" s="6" t="s">
        <v>334</v>
      </c>
      <c r="M303" s="29">
        <v>37.665271759033203</v>
      </c>
      <c r="N303" s="119">
        <v>73917</v>
      </c>
      <c r="O303" s="32">
        <f t="shared" si="44"/>
        <v>0.29176995342227835</v>
      </c>
      <c r="P303" s="31">
        <v>23888</v>
      </c>
      <c r="Q303" s="32">
        <f t="shared" si="43"/>
        <v>0.32317328895923808</v>
      </c>
      <c r="R303" s="31">
        <v>25388</v>
      </c>
      <c r="S303" s="32">
        <f t="shared" si="45"/>
        <v>0.24347158954687126</v>
      </c>
      <c r="T303" s="204" t="s">
        <v>334</v>
      </c>
      <c r="U303" s="60">
        <v>73917</v>
      </c>
      <c r="V303" s="199">
        <v>0.29176995342227835</v>
      </c>
      <c r="W303" s="31">
        <v>23888</v>
      </c>
      <c r="X303" s="32">
        <f t="shared" si="48"/>
        <v>0.32317328895923808</v>
      </c>
      <c r="Y303" s="60">
        <v>25388</v>
      </c>
      <c r="Z303" s="200">
        <v>0.24347158954687126</v>
      </c>
      <c r="AA303" s="68"/>
      <c r="AB303" s="69"/>
      <c r="AC303" s="74"/>
      <c r="AD303" s="31"/>
      <c r="AE303" s="32"/>
      <c r="AF303" s="35"/>
      <c r="AG303" s="74"/>
      <c r="AH303" s="204"/>
      <c r="AI303" s="56"/>
      <c r="AJ303" s="222"/>
      <c r="AK303" s="31"/>
      <c r="AL303" s="222"/>
      <c r="AM303" s="56"/>
      <c r="AN303" s="192"/>
      <c r="AO303" s="71"/>
      <c r="AP303" s="64"/>
      <c r="AQ303" s="72"/>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1:79" s="61" customFormat="1" x14ac:dyDescent="0.25">
      <c r="A304" s="335"/>
      <c r="B304" s="157"/>
      <c r="C304" s="158"/>
      <c r="D304" s="213"/>
      <c r="E304" s="58"/>
      <c r="F304" s="50"/>
      <c r="G304" s="51"/>
      <c r="H304" s="51"/>
      <c r="I304" s="51"/>
      <c r="J304" s="156"/>
      <c r="K304" s="28" t="s">
        <v>1167</v>
      </c>
      <c r="L304" s="125" t="s">
        <v>335</v>
      </c>
      <c r="M304" s="29">
        <v>24.253822326660156</v>
      </c>
      <c r="N304" s="31">
        <v>48058</v>
      </c>
      <c r="O304" s="32">
        <f>N304/E303</f>
        <v>0.18969763953580168</v>
      </c>
      <c r="P304" s="31">
        <v>22334</v>
      </c>
      <c r="Q304" s="32">
        <f t="shared" si="43"/>
        <v>0.46473011777435597</v>
      </c>
      <c r="R304" s="31">
        <v>35882</v>
      </c>
      <c r="S304" s="32">
        <f>R304/H303</f>
        <v>0.34410932630064733</v>
      </c>
      <c r="T304" s="283"/>
      <c r="U304" s="213"/>
      <c r="V304" s="213"/>
      <c r="W304" s="31"/>
      <c r="X304" s="32"/>
      <c r="Y304" s="60"/>
      <c r="Z304" s="200"/>
      <c r="AA304" s="133" t="s">
        <v>335</v>
      </c>
      <c r="AB304" s="35">
        <v>48058</v>
      </c>
      <c r="AC304" s="74">
        <v>0.18969763953580168</v>
      </c>
      <c r="AD304" s="31">
        <v>22334</v>
      </c>
      <c r="AE304" s="32">
        <f t="shared" si="49"/>
        <v>0.46473011777435597</v>
      </c>
      <c r="AF304" s="35">
        <v>35882</v>
      </c>
      <c r="AG304" s="74">
        <v>0.34410932630064733</v>
      </c>
      <c r="AH304" s="232" t="s">
        <v>335</v>
      </c>
      <c r="AI304" s="56">
        <v>48058</v>
      </c>
      <c r="AJ304" s="222">
        <v>0.18969763953580168</v>
      </c>
      <c r="AK304" s="31">
        <v>22334</v>
      </c>
      <c r="AL304" s="222">
        <f>AK304/G303</f>
        <v>0.21860929485924591</v>
      </c>
      <c r="AM304" s="56">
        <v>35882</v>
      </c>
      <c r="AN304" s="192">
        <v>0.34410932630064733</v>
      </c>
      <c r="AO304" s="71"/>
      <c r="AP304" s="64"/>
      <c r="AQ304" s="72"/>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1:79" s="61" customFormat="1" x14ac:dyDescent="0.25">
      <c r="A305" s="335"/>
      <c r="B305" s="55" t="s">
        <v>1776</v>
      </c>
      <c r="C305" s="49" t="s">
        <v>1777</v>
      </c>
      <c r="D305" s="549">
        <v>2861.708740234375</v>
      </c>
      <c r="E305" s="56">
        <v>405300</v>
      </c>
      <c r="F305" s="50" t="s">
        <v>579</v>
      </c>
      <c r="G305" s="51">
        <v>124633</v>
      </c>
      <c r="H305" s="51">
        <v>111793</v>
      </c>
      <c r="I305" s="51">
        <f>H305-G305</f>
        <v>-12840</v>
      </c>
      <c r="J305" s="156">
        <v>2</v>
      </c>
      <c r="K305" s="28" t="s">
        <v>1170</v>
      </c>
      <c r="L305" s="6" t="s">
        <v>331</v>
      </c>
      <c r="M305" s="29">
        <v>65.412704467773438</v>
      </c>
      <c r="N305" s="119">
        <v>127921</v>
      </c>
      <c r="O305" s="32">
        <f t="shared" si="44"/>
        <v>0.31562052800394769</v>
      </c>
      <c r="P305" s="31">
        <v>30400</v>
      </c>
      <c r="Q305" s="32">
        <f t="shared" si="43"/>
        <v>0.23764667255571797</v>
      </c>
      <c r="R305" s="31">
        <v>22699</v>
      </c>
      <c r="S305" s="32">
        <f t="shared" si="45"/>
        <v>0.20304491336666874</v>
      </c>
      <c r="T305" s="204" t="s">
        <v>331</v>
      </c>
      <c r="U305" s="60">
        <v>127921</v>
      </c>
      <c r="V305" s="199">
        <v>0.31562052800394769</v>
      </c>
      <c r="W305" s="31">
        <v>30400</v>
      </c>
      <c r="X305" s="32">
        <f t="shared" si="48"/>
        <v>0.23764667255571797</v>
      </c>
      <c r="Y305" s="60">
        <v>22699</v>
      </c>
      <c r="Z305" s="200">
        <v>0.20304491336666874</v>
      </c>
      <c r="AA305" s="68"/>
      <c r="AB305" s="69"/>
      <c r="AC305" s="74"/>
      <c r="AD305" s="31"/>
      <c r="AE305" s="32"/>
      <c r="AF305" s="35"/>
      <c r="AG305" s="74"/>
      <c r="AH305" s="204"/>
      <c r="AI305" s="56"/>
      <c r="AJ305" s="222"/>
      <c r="AK305" s="31"/>
      <c r="AL305" s="222"/>
      <c r="AM305" s="56"/>
      <c r="AN305" s="192"/>
      <c r="AO305" s="71"/>
      <c r="AP305" s="64"/>
      <c r="AQ305" s="72"/>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1:79" s="61" customFormat="1" x14ac:dyDescent="0.25">
      <c r="A306" s="335"/>
      <c r="B306" s="157"/>
      <c r="C306" s="158"/>
      <c r="D306" s="213"/>
      <c r="E306" s="58"/>
      <c r="F306" s="50"/>
      <c r="G306" s="51"/>
      <c r="H306" s="51"/>
      <c r="I306" s="51"/>
      <c r="J306" s="156"/>
      <c r="K306" s="28" t="s">
        <v>1169</v>
      </c>
      <c r="L306" s="125" t="s">
        <v>333</v>
      </c>
      <c r="M306" s="29">
        <v>35.431171417236328</v>
      </c>
      <c r="N306" s="31">
        <v>66102</v>
      </c>
      <c r="O306" s="32">
        <f>N306/E305</f>
        <v>0.16309400444115471</v>
      </c>
      <c r="P306" s="31">
        <v>25276</v>
      </c>
      <c r="Q306" s="32">
        <f t="shared" si="43"/>
        <v>0.38237874799552207</v>
      </c>
      <c r="R306" s="31">
        <v>45237</v>
      </c>
      <c r="S306" s="32">
        <f>R306/H305</f>
        <v>0.40464966500585903</v>
      </c>
      <c r="T306" s="283"/>
      <c r="U306" s="213"/>
      <c r="V306" s="213"/>
      <c r="W306" s="31"/>
      <c r="X306" s="32"/>
      <c r="Y306" s="60"/>
      <c r="Z306" s="200"/>
      <c r="AA306" s="133" t="s">
        <v>333</v>
      </c>
      <c r="AB306" s="35">
        <v>66102</v>
      </c>
      <c r="AC306" s="74">
        <v>0.16309400444115471</v>
      </c>
      <c r="AD306" s="31">
        <v>25276</v>
      </c>
      <c r="AE306" s="32">
        <f t="shared" si="49"/>
        <v>0.38237874799552207</v>
      </c>
      <c r="AF306" s="35">
        <v>45237</v>
      </c>
      <c r="AG306" s="74">
        <v>0.40464966500585903</v>
      </c>
      <c r="AH306" s="232" t="s">
        <v>333</v>
      </c>
      <c r="AI306" s="56">
        <v>66102</v>
      </c>
      <c r="AJ306" s="222">
        <v>0.16309400444115471</v>
      </c>
      <c r="AK306" s="31">
        <v>25276</v>
      </c>
      <c r="AL306" s="222">
        <f>AK306/G305</f>
        <v>0.20280343087304326</v>
      </c>
      <c r="AM306" s="56">
        <v>45237</v>
      </c>
      <c r="AN306" s="192">
        <v>0.40464966500585903</v>
      </c>
      <c r="AO306" s="71"/>
      <c r="AP306" s="64"/>
      <c r="AQ306" s="72"/>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1:79" s="61" customFormat="1" x14ac:dyDescent="0.25">
      <c r="A307" s="335"/>
      <c r="B307" s="55" t="s">
        <v>1759</v>
      </c>
      <c r="C307" s="49" t="s">
        <v>1171</v>
      </c>
      <c r="D307" s="549">
        <v>2045.5408935546875</v>
      </c>
      <c r="E307" s="56">
        <v>309544</v>
      </c>
      <c r="F307" s="50" t="s">
        <v>579</v>
      </c>
      <c r="G307" s="51">
        <v>122845</v>
      </c>
      <c r="H307" s="51">
        <v>122525</v>
      </c>
      <c r="I307" s="51">
        <f>H307-G307</f>
        <v>-320</v>
      </c>
      <c r="J307" s="156">
        <v>3</v>
      </c>
      <c r="K307" s="28" t="s">
        <v>1172</v>
      </c>
      <c r="L307" s="2" t="s">
        <v>329</v>
      </c>
      <c r="M307" s="29">
        <v>44.995159149169922</v>
      </c>
      <c r="N307" s="119">
        <v>48205</v>
      </c>
      <c r="O307" s="32">
        <f t="shared" si="44"/>
        <v>0.15572907244204379</v>
      </c>
      <c r="P307" s="31">
        <v>14220</v>
      </c>
      <c r="Q307" s="32">
        <f t="shared" si="43"/>
        <v>0.29499014625038894</v>
      </c>
      <c r="R307" s="31">
        <v>32484</v>
      </c>
      <c r="S307" s="32">
        <f t="shared" si="45"/>
        <v>0.26512140379514387</v>
      </c>
      <c r="T307" s="204" t="s">
        <v>329</v>
      </c>
      <c r="U307" s="60">
        <v>48205</v>
      </c>
      <c r="V307" s="199">
        <v>0.15572907244204379</v>
      </c>
      <c r="W307" s="31">
        <v>14220</v>
      </c>
      <c r="X307" s="32">
        <f t="shared" si="48"/>
        <v>0.29499014625038894</v>
      </c>
      <c r="Y307" s="60">
        <v>32484</v>
      </c>
      <c r="Z307" s="200">
        <v>0.26512140379514387</v>
      </c>
      <c r="AA307" s="75"/>
      <c r="AB307" s="24"/>
      <c r="AC307" s="74"/>
      <c r="AD307" s="31"/>
      <c r="AE307" s="32"/>
      <c r="AF307" s="35"/>
      <c r="AG307" s="74"/>
      <c r="AH307" s="204" t="s">
        <v>329</v>
      </c>
      <c r="AI307" s="56">
        <v>48205</v>
      </c>
      <c r="AJ307" s="222">
        <v>0.15572907244204379</v>
      </c>
      <c r="AK307" s="31">
        <v>14220</v>
      </c>
      <c r="AL307" s="222">
        <f t="shared" si="42"/>
        <v>0.1157556270096463</v>
      </c>
      <c r="AM307" s="56">
        <v>32484</v>
      </c>
      <c r="AN307" s="192">
        <v>0.26512140379514387</v>
      </c>
      <c r="AO307" s="71"/>
      <c r="AP307" s="64"/>
      <c r="AQ307" s="72"/>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1:79" s="61" customFormat="1" x14ac:dyDescent="0.25">
      <c r="A308" s="335"/>
      <c r="B308" s="157"/>
      <c r="C308" s="158"/>
      <c r="D308" s="213"/>
      <c r="E308" s="58"/>
      <c r="F308" s="50"/>
      <c r="G308" s="51"/>
      <c r="H308" s="51"/>
      <c r="I308" s="51"/>
      <c r="J308" s="156"/>
      <c r="K308" s="28" t="s">
        <v>1174</v>
      </c>
      <c r="L308" s="33" t="s">
        <v>328</v>
      </c>
      <c r="M308" s="29">
        <v>13.161115646362305</v>
      </c>
      <c r="N308" s="31">
        <v>26702</v>
      </c>
      <c r="O308" s="32">
        <f>N308/E307</f>
        <v>8.6262373039050988E-2</v>
      </c>
      <c r="P308" s="31">
        <v>9455</v>
      </c>
      <c r="Q308" s="32">
        <f t="shared" si="43"/>
        <v>0.35409332634259605</v>
      </c>
      <c r="R308" s="31">
        <v>10031</v>
      </c>
      <c r="S308" s="32">
        <f>R308/H307</f>
        <v>8.1869006325239746E-2</v>
      </c>
      <c r="T308" s="283"/>
      <c r="U308" s="213"/>
      <c r="V308" s="213"/>
      <c r="W308" s="31"/>
      <c r="X308" s="32"/>
      <c r="Y308" s="60"/>
      <c r="Z308" s="200"/>
      <c r="AA308" s="133" t="s">
        <v>328</v>
      </c>
      <c r="AB308" s="35">
        <v>26702</v>
      </c>
      <c r="AC308" s="74">
        <v>8.6262373039050988E-2</v>
      </c>
      <c r="AD308" s="31">
        <v>9455</v>
      </c>
      <c r="AE308" s="32">
        <f t="shared" si="49"/>
        <v>0.35409332634259605</v>
      </c>
      <c r="AF308" s="35">
        <v>10031</v>
      </c>
      <c r="AG308" s="74">
        <v>8.1869006325239746E-2</v>
      </c>
      <c r="AH308" s="231"/>
      <c r="AI308" s="56"/>
      <c r="AJ308" s="222"/>
      <c r="AK308" s="31"/>
      <c r="AL308" s="222"/>
      <c r="AM308" s="56"/>
      <c r="AN308" s="192"/>
      <c r="AO308" s="71"/>
      <c r="AP308" s="64"/>
      <c r="AQ308" s="72"/>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1:79" s="61" customFormat="1" x14ac:dyDescent="0.25">
      <c r="A309" s="335"/>
      <c r="B309" s="157"/>
      <c r="C309" s="158"/>
      <c r="D309" s="213"/>
      <c r="E309" s="58"/>
      <c r="F309" s="50"/>
      <c r="G309" s="51"/>
      <c r="H309" s="51"/>
      <c r="I309" s="51"/>
      <c r="J309" s="156"/>
      <c r="K309" s="28" t="s">
        <v>1173</v>
      </c>
      <c r="L309" s="33" t="s">
        <v>328</v>
      </c>
      <c r="M309" s="29">
        <v>29.388200759887695</v>
      </c>
      <c r="N309" s="31">
        <v>17835</v>
      </c>
      <c r="O309" s="32">
        <f>N309/E307</f>
        <v>5.761701082883209E-2</v>
      </c>
      <c r="P309" s="31">
        <v>7073</v>
      </c>
      <c r="Q309" s="32">
        <f t="shared" si="43"/>
        <v>0.3965797589010373</v>
      </c>
      <c r="R309" s="31">
        <v>14853</v>
      </c>
      <c r="S309" s="32">
        <f>R309/H307</f>
        <v>0.1212242399510304</v>
      </c>
      <c r="T309" s="283"/>
      <c r="U309" s="213"/>
      <c r="V309" s="213"/>
      <c r="W309" s="31"/>
      <c r="X309" s="32"/>
      <c r="Y309" s="60"/>
      <c r="Z309" s="200"/>
      <c r="AA309" s="133" t="s">
        <v>328</v>
      </c>
      <c r="AB309" s="35">
        <v>17835</v>
      </c>
      <c r="AC309" s="74">
        <v>5.761701082883209E-2</v>
      </c>
      <c r="AD309" s="31">
        <v>7073</v>
      </c>
      <c r="AE309" s="32">
        <f t="shared" si="49"/>
        <v>0.3965797589010373</v>
      </c>
      <c r="AF309" s="35">
        <v>14853</v>
      </c>
      <c r="AG309" s="74">
        <v>0.1212242399510304</v>
      </c>
      <c r="AH309" s="231"/>
      <c r="AI309" s="56"/>
      <c r="AJ309" s="222"/>
      <c r="AK309" s="31"/>
      <c r="AL309" s="222"/>
      <c r="AM309" s="56"/>
      <c r="AN309" s="192"/>
      <c r="AO309" s="71"/>
      <c r="AP309" s="64"/>
      <c r="AQ309" s="72"/>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1:79" s="61" customFormat="1" x14ac:dyDescent="0.25">
      <c r="A310" s="335"/>
      <c r="B310" s="55" t="s">
        <v>1778</v>
      </c>
      <c r="C310" s="49" t="s">
        <v>771</v>
      </c>
      <c r="D310" s="549">
        <v>1160.0496826171875</v>
      </c>
      <c r="E310" s="56">
        <v>182493</v>
      </c>
      <c r="F310" s="54" t="s">
        <v>560</v>
      </c>
      <c r="G310" s="56">
        <v>74849</v>
      </c>
      <c r="H310" s="56">
        <v>54689</v>
      </c>
      <c r="I310" s="150">
        <f>H310-G310</f>
        <v>-20160</v>
      </c>
      <c r="J310" s="151">
        <v>1</v>
      </c>
      <c r="K310" s="28" t="s">
        <v>772</v>
      </c>
      <c r="L310" s="2" t="s">
        <v>294</v>
      </c>
      <c r="M310" s="29">
        <v>8.6386594772338867</v>
      </c>
      <c r="N310" s="119">
        <v>23893</v>
      </c>
      <c r="O310" s="32">
        <f t="shared" si="44"/>
        <v>0.13092556974788075</v>
      </c>
      <c r="P310" s="31">
        <v>10776</v>
      </c>
      <c r="Q310" s="32">
        <f t="shared" si="43"/>
        <v>0.45101075628845266</v>
      </c>
      <c r="R310" s="31">
        <v>12332</v>
      </c>
      <c r="S310" s="32">
        <f t="shared" si="45"/>
        <v>0.22549324361388945</v>
      </c>
      <c r="T310" s="190" t="s">
        <v>294</v>
      </c>
      <c r="U310" s="56">
        <v>23893</v>
      </c>
      <c r="V310" s="191">
        <v>0.13092556974788075</v>
      </c>
      <c r="W310" s="31">
        <v>10776</v>
      </c>
      <c r="X310" s="32">
        <f t="shared" si="48"/>
        <v>0.45101075628845266</v>
      </c>
      <c r="Y310" s="56">
        <v>12332</v>
      </c>
      <c r="Z310" s="192">
        <v>0.22549324361388945</v>
      </c>
      <c r="AA310" s="30"/>
      <c r="AB310" s="5"/>
      <c r="AC310" s="31"/>
      <c r="AD310" s="31"/>
      <c r="AE310" s="32"/>
      <c r="AF310" s="31"/>
      <c r="AG310" s="32"/>
      <c r="AH310" s="190" t="s">
        <v>294</v>
      </c>
      <c r="AI310" s="56">
        <v>23893</v>
      </c>
      <c r="AJ310" s="191">
        <v>0.13092556974788075</v>
      </c>
      <c r="AK310" s="31">
        <v>10776</v>
      </c>
      <c r="AL310" s="222">
        <f t="shared" si="42"/>
        <v>0.14396985931675774</v>
      </c>
      <c r="AM310" s="56">
        <v>12332</v>
      </c>
      <c r="AN310" s="192">
        <v>0.22549324361388945</v>
      </c>
      <c r="AO310" s="71"/>
      <c r="AP310" s="64"/>
      <c r="AQ310" s="72"/>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1:79" s="61" customFormat="1" x14ac:dyDescent="0.25">
      <c r="A311" s="335"/>
      <c r="B311" s="55" t="s">
        <v>1779</v>
      </c>
      <c r="C311" s="49" t="s">
        <v>773</v>
      </c>
      <c r="D311" s="549">
        <v>3649.27099609375</v>
      </c>
      <c r="E311" s="56">
        <v>837571</v>
      </c>
      <c r="F311" s="54" t="s">
        <v>563</v>
      </c>
      <c r="G311" s="56">
        <v>332057</v>
      </c>
      <c r="H311" s="56">
        <v>349029</v>
      </c>
      <c r="I311" s="150">
        <f>H311-G311</f>
        <v>16972</v>
      </c>
      <c r="J311" s="151">
        <v>1</v>
      </c>
      <c r="K311" s="28" t="s">
        <v>774</v>
      </c>
      <c r="L311" s="2" t="s">
        <v>291</v>
      </c>
      <c r="M311" s="29">
        <v>98.156272888183594</v>
      </c>
      <c r="N311" s="119">
        <v>178874</v>
      </c>
      <c r="O311" s="32">
        <f t="shared" si="44"/>
        <v>0.21356279049776078</v>
      </c>
      <c r="P311" s="31">
        <v>69145</v>
      </c>
      <c r="Q311" s="32">
        <f t="shared" si="43"/>
        <v>0.38655701778905821</v>
      </c>
      <c r="R311" s="31">
        <v>130049</v>
      </c>
      <c r="S311" s="32">
        <f t="shared" si="45"/>
        <v>0.37260227660165773</v>
      </c>
      <c r="T311" s="190" t="s">
        <v>291</v>
      </c>
      <c r="U311" s="56">
        <v>178874</v>
      </c>
      <c r="V311" s="191">
        <v>0.21356279049776078</v>
      </c>
      <c r="W311" s="31">
        <v>69145</v>
      </c>
      <c r="X311" s="32">
        <f t="shared" si="48"/>
        <v>0.38655701778905821</v>
      </c>
      <c r="Y311" s="56">
        <v>130049</v>
      </c>
      <c r="Z311" s="192">
        <v>0.37260227660165773</v>
      </c>
      <c r="AA311" s="30"/>
      <c r="AB311" s="5"/>
      <c r="AC311" s="31"/>
      <c r="AD311" s="31"/>
      <c r="AE311" s="32"/>
      <c r="AF311" s="31"/>
      <c r="AG311" s="32"/>
      <c r="AH311" s="190" t="s">
        <v>291</v>
      </c>
      <c r="AI311" s="56">
        <v>178874</v>
      </c>
      <c r="AJ311" s="191">
        <v>0.21356279049776078</v>
      </c>
      <c r="AK311" s="31">
        <v>69145</v>
      </c>
      <c r="AL311" s="222">
        <f t="shared" si="42"/>
        <v>0.20823232155925037</v>
      </c>
      <c r="AM311" s="56">
        <v>130049</v>
      </c>
      <c r="AN311" s="192">
        <v>0.37260227660165773</v>
      </c>
      <c r="AO311" s="71"/>
      <c r="AP311" s="64"/>
      <c r="AQ311" s="72"/>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1:79" x14ac:dyDescent="0.25">
      <c r="B312" s="55" t="s">
        <v>1780</v>
      </c>
      <c r="C312" s="49" t="s">
        <v>775</v>
      </c>
      <c r="D312" s="549">
        <v>293.60391235351562</v>
      </c>
      <c r="E312" s="56">
        <v>82752</v>
      </c>
      <c r="F312" s="54" t="s">
        <v>576</v>
      </c>
      <c r="G312" s="56">
        <v>30544</v>
      </c>
      <c r="H312" s="56">
        <v>31397</v>
      </c>
      <c r="I312" s="150">
        <f>H312-G312</f>
        <v>853</v>
      </c>
      <c r="J312" s="151">
        <v>1</v>
      </c>
      <c r="K312" s="28" t="s">
        <v>776</v>
      </c>
      <c r="L312" s="2" t="s">
        <v>288</v>
      </c>
      <c r="M312" s="29">
        <v>16.237857818603516</v>
      </c>
      <c r="N312" s="119">
        <v>45468</v>
      </c>
      <c r="O312" s="32">
        <f t="shared" si="44"/>
        <v>0.54944895591647336</v>
      </c>
      <c r="P312" s="31">
        <v>13072</v>
      </c>
      <c r="Q312" s="32">
        <f t="shared" si="43"/>
        <v>0.28749890032550363</v>
      </c>
      <c r="R312" s="31">
        <v>21081</v>
      </c>
      <c r="S312" s="32">
        <f t="shared" si="45"/>
        <v>0.67143357645634938</v>
      </c>
      <c r="T312" s="190" t="s">
        <v>288</v>
      </c>
      <c r="U312" s="56">
        <v>45468</v>
      </c>
      <c r="V312" s="191">
        <v>0.54944895591647336</v>
      </c>
      <c r="W312" s="31">
        <v>13072</v>
      </c>
      <c r="X312" s="32">
        <f t="shared" si="48"/>
        <v>0.28749890032550363</v>
      </c>
      <c r="Y312" s="56">
        <v>21081</v>
      </c>
      <c r="Z312" s="192">
        <v>0.67143357645634938</v>
      </c>
      <c r="AA312" s="30"/>
      <c r="AB312" s="5"/>
      <c r="AC312" s="31"/>
      <c r="AD312" s="31"/>
      <c r="AE312" s="32"/>
      <c r="AF312" s="31"/>
      <c r="AG312" s="32"/>
      <c r="AH312" s="190" t="s">
        <v>288</v>
      </c>
      <c r="AI312" s="56">
        <v>45468</v>
      </c>
      <c r="AJ312" s="191">
        <v>0.54944895591647336</v>
      </c>
      <c r="AK312" s="31">
        <v>13072</v>
      </c>
      <c r="AL312" s="222">
        <f t="shared" si="42"/>
        <v>0.427972760607648</v>
      </c>
      <c r="AM312" s="56">
        <v>21081</v>
      </c>
      <c r="AN312" s="192">
        <v>0.67143357645634938</v>
      </c>
      <c r="BZ312" s="70"/>
      <c r="CA312" s="70"/>
    </row>
    <row r="313" spans="1:79" x14ac:dyDescent="0.25">
      <c r="B313" s="55" t="s">
        <v>1781</v>
      </c>
      <c r="C313" s="49" t="s">
        <v>1782</v>
      </c>
      <c r="D313" s="549">
        <v>1046.6876220703125</v>
      </c>
      <c r="E313" s="56">
        <v>133665</v>
      </c>
      <c r="F313" s="54" t="s">
        <v>560</v>
      </c>
      <c r="G313" s="56">
        <v>62791</v>
      </c>
      <c r="H313" s="56">
        <v>70738</v>
      </c>
      <c r="I313" s="150">
        <f>H313-G313</f>
        <v>7947</v>
      </c>
      <c r="J313" s="151">
        <v>2</v>
      </c>
      <c r="K313" s="28" t="s">
        <v>777</v>
      </c>
      <c r="L313" s="2" t="s">
        <v>286</v>
      </c>
      <c r="M313" s="29">
        <v>22.097017288208008</v>
      </c>
      <c r="N313" s="119">
        <v>51320</v>
      </c>
      <c r="O313" s="32">
        <f t="shared" si="44"/>
        <v>0.38394493696928889</v>
      </c>
      <c r="P313" s="31">
        <v>21054</v>
      </c>
      <c r="Q313" s="32">
        <f t="shared" si="43"/>
        <v>0.41024941543257987</v>
      </c>
      <c r="R313" s="31">
        <v>39507</v>
      </c>
      <c r="S313" s="32">
        <f t="shared" si="45"/>
        <v>0.55849755435550907</v>
      </c>
      <c r="T313" s="190" t="s">
        <v>286</v>
      </c>
      <c r="U313" s="56">
        <v>51320</v>
      </c>
      <c r="V313" s="191">
        <v>0.38394493696928889</v>
      </c>
      <c r="W313" s="31">
        <v>21054</v>
      </c>
      <c r="X313" s="32">
        <f t="shared" si="48"/>
        <v>0.41024941543257987</v>
      </c>
      <c r="Y313" s="56">
        <v>39507</v>
      </c>
      <c r="Z313" s="192">
        <v>0.55849755435550907</v>
      </c>
      <c r="AA313" s="30"/>
      <c r="AB313" s="5"/>
      <c r="AC313" s="31"/>
      <c r="AD313" s="31"/>
      <c r="AE313" s="32"/>
      <c r="AF313" s="31"/>
      <c r="AG313" s="32"/>
      <c r="AH313" s="190" t="s">
        <v>286</v>
      </c>
      <c r="AI313" s="56">
        <v>51320</v>
      </c>
      <c r="AJ313" s="191">
        <v>0.38394493696928889</v>
      </c>
      <c r="AK313" s="31">
        <v>21054</v>
      </c>
      <c r="AL313" s="222">
        <f t="shared" si="42"/>
        <v>0.33530283002341099</v>
      </c>
      <c r="AM313" s="56">
        <v>39507</v>
      </c>
      <c r="AN313" s="192">
        <v>0.55849755435550907</v>
      </c>
      <c r="BZ313" s="70"/>
      <c r="CA313" s="70"/>
    </row>
    <row r="314" spans="1:79" x14ac:dyDescent="0.25">
      <c r="B314" s="160"/>
      <c r="C314" s="161"/>
      <c r="D314" s="213"/>
      <c r="E314" s="239"/>
      <c r="F314" s="169"/>
      <c r="G314" s="60"/>
      <c r="H314" s="60"/>
      <c r="I314" s="164"/>
      <c r="J314" s="170"/>
      <c r="K314" s="85" t="s">
        <v>1783</v>
      </c>
      <c r="L314" s="78" t="s">
        <v>1784</v>
      </c>
      <c r="M314" s="81">
        <v>9.6571969526401631</v>
      </c>
      <c r="N314" s="86">
        <v>17736</v>
      </c>
      <c r="O314" s="87">
        <f>N314/E313</f>
        <v>0.13268993378969812</v>
      </c>
      <c r="P314" s="86">
        <v>7061</v>
      </c>
      <c r="Q314" s="87">
        <f t="shared" si="43"/>
        <v>0.39811682453766351</v>
      </c>
      <c r="R314" s="86">
        <v>9515</v>
      </c>
      <c r="S314" s="87">
        <f>R314/H313</f>
        <v>0.13451044700161158</v>
      </c>
      <c r="T314" s="212"/>
      <c r="U314" s="154"/>
      <c r="V314" s="194"/>
      <c r="W314" s="86"/>
      <c r="X314" s="87"/>
      <c r="Y314" s="174"/>
      <c r="Z314" s="195"/>
      <c r="AA314" s="78" t="s">
        <v>1784</v>
      </c>
      <c r="AB314" s="86">
        <v>17736</v>
      </c>
      <c r="AC314" s="87">
        <v>0.13268993378969812</v>
      </c>
      <c r="AD314" s="86">
        <v>7061</v>
      </c>
      <c r="AE314" s="87">
        <f t="shared" si="49"/>
        <v>0.39811682453766351</v>
      </c>
      <c r="AF314" s="86">
        <v>9515</v>
      </c>
      <c r="AG314" s="82">
        <v>0.13451044700161158</v>
      </c>
      <c r="AH314" s="231"/>
      <c r="AI314" s="60"/>
      <c r="AJ314" s="207"/>
      <c r="AK314" s="35"/>
      <c r="AL314" s="225"/>
      <c r="AM314" s="60"/>
      <c r="AN314" s="208"/>
      <c r="BZ314" s="70"/>
      <c r="CA314" s="70"/>
    </row>
    <row r="315" spans="1:79" s="83" customFormat="1" x14ac:dyDescent="0.25">
      <c r="A315" s="335"/>
      <c r="B315" s="55" t="s">
        <v>1785</v>
      </c>
      <c r="C315" s="49" t="s">
        <v>1786</v>
      </c>
      <c r="D315" s="549">
        <v>1282.5762939453125</v>
      </c>
      <c r="E315" s="58">
        <v>201789</v>
      </c>
      <c r="F315" s="54" t="s">
        <v>560</v>
      </c>
      <c r="G315" s="56">
        <v>77301</v>
      </c>
      <c r="H315" s="56">
        <v>82431</v>
      </c>
      <c r="I315" s="150">
        <f>H315-G315</f>
        <v>5130</v>
      </c>
      <c r="J315" s="151">
        <v>2</v>
      </c>
      <c r="K315" s="28" t="s">
        <v>778</v>
      </c>
      <c r="L315" s="2" t="s">
        <v>283</v>
      </c>
      <c r="M315" s="29">
        <v>20.071372985839844</v>
      </c>
      <c r="N315" s="119">
        <v>67140</v>
      </c>
      <c r="O315" s="32">
        <f t="shared" si="44"/>
        <v>0.33272378573658623</v>
      </c>
      <c r="P315" s="31">
        <v>28604</v>
      </c>
      <c r="Q315" s="32">
        <f t="shared" si="43"/>
        <v>0.4260351504319333</v>
      </c>
      <c r="R315" s="31">
        <v>38051</v>
      </c>
      <c r="S315" s="32">
        <f t="shared" si="45"/>
        <v>0.4616103165071393</v>
      </c>
      <c r="T315" s="190" t="s">
        <v>283</v>
      </c>
      <c r="U315" s="56">
        <v>67140</v>
      </c>
      <c r="V315" s="191">
        <v>0.33272378573658623</v>
      </c>
      <c r="W315" s="31">
        <v>28604</v>
      </c>
      <c r="X315" s="32">
        <f t="shared" si="48"/>
        <v>0.4260351504319333</v>
      </c>
      <c r="Y315" s="56">
        <v>38051</v>
      </c>
      <c r="Z315" s="192">
        <v>0.4616103165071393</v>
      </c>
      <c r="AA315" s="30"/>
      <c r="AB315" s="5"/>
      <c r="AC315" s="31"/>
      <c r="AD315" s="31"/>
      <c r="AE315" s="32"/>
      <c r="AF315" s="31"/>
      <c r="AG315" s="32"/>
      <c r="AH315" s="190" t="s">
        <v>283</v>
      </c>
      <c r="AI315" s="56">
        <v>67140</v>
      </c>
      <c r="AJ315" s="191">
        <v>0.33272378573658623</v>
      </c>
      <c r="AK315" s="31">
        <v>28604</v>
      </c>
      <c r="AL315" s="222">
        <f t="shared" si="42"/>
        <v>0.37003402284575881</v>
      </c>
      <c r="AM315" s="56">
        <v>38051</v>
      </c>
      <c r="AN315" s="192">
        <v>0.4616103165071393</v>
      </c>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row>
    <row r="316" spans="1:79" x14ac:dyDescent="0.25">
      <c r="B316" s="160"/>
      <c r="C316" s="161"/>
      <c r="D316" s="213"/>
      <c r="E316" s="239"/>
      <c r="F316" s="169"/>
      <c r="G316" s="60"/>
      <c r="H316" s="60"/>
      <c r="I316" s="164"/>
      <c r="J316" s="170"/>
      <c r="K316" s="66" t="s">
        <v>1787</v>
      </c>
      <c r="L316" s="133" t="s">
        <v>1788</v>
      </c>
      <c r="M316" s="67">
        <v>5.5165865446129132</v>
      </c>
      <c r="N316" s="35">
        <v>29596</v>
      </c>
      <c r="O316" s="32">
        <f>N316/E315</f>
        <v>0.14666805425469179</v>
      </c>
      <c r="P316" s="31">
        <v>7620</v>
      </c>
      <c r="Q316" s="32">
        <f t="shared" si="43"/>
        <v>0.25746722530071631</v>
      </c>
      <c r="R316" s="31">
        <v>20064</v>
      </c>
      <c r="S316" s="32">
        <f>R316/H315</f>
        <v>0.24340357389816938</v>
      </c>
      <c r="T316" s="197"/>
      <c r="U316" s="58"/>
      <c r="V316" s="52"/>
      <c r="W316" s="31"/>
      <c r="X316" s="32"/>
      <c r="Y316" s="56"/>
      <c r="Z316" s="196"/>
      <c r="AA316" s="133" t="s">
        <v>1788</v>
      </c>
      <c r="AB316" s="35">
        <v>29596</v>
      </c>
      <c r="AC316" s="46">
        <v>0.14666805425469179</v>
      </c>
      <c r="AD316" s="31">
        <v>7620</v>
      </c>
      <c r="AE316" s="32">
        <f t="shared" si="49"/>
        <v>0.25746722530071631</v>
      </c>
      <c r="AF316" s="35">
        <v>20064</v>
      </c>
      <c r="AG316" s="74">
        <v>0.24340357389816938</v>
      </c>
      <c r="AH316" s="231"/>
      <c r="AI316" s="60"/>
      <c r="AJ316" s="207"/>
      <c r="AK316" s="31"/>
      <c r="AL316" s="222"/>
      <c r="AM316" s="60"/>
      <c r="AN316" s="208"/>
      <c r="AO316" s="71"/>
      <c r="AP316" s="64"/>
      <c r="AQ316" s="72"/>
    </row>
    <row r="317" spans="1:79" s="83" customFormat="1" x14ac:dyDescent="0.25">
      <c r="A317" s="335"/>
      <c r="B317" s="55" t="s">
        <v>1789</v>
      </c>
      <c r="C317" s="49" t="s">
        <v>779</v>
      </c>
      <c r="D317" s="549">
        <v>3671.88720703125</v>
      </c>
      <c r="E317" s="56">
        <v>466750</v>
      </c>
      <c r="F317" s="54" t="s">
        <v>579</v>
      </c>
      <c r="G317" s="56">
        <v>193355</v>
      </c>
      <c r="H317" s="58">
        <v>206640</v>
      </c>
      <c r="I317" s="150">
        <f>H317-G317</f>
        <v>13285</v>
      </c>
      <c r="J317" s="151">
        <v>1</v>
      </c>
      <c r="K317" s="28" t="s">
        <v>780</v>
      </c>
      <c r="L317" s="2" t="s">
        <v>283</v>
      </c>
      <c r="M317" s="29">
        <v>47.659969329833984</v>
      </c>
      <c r="N317" s="119">
        <v>120623</v>
      </c>
      <c r="O317" s="32">
        <f t="shared" si="44"/>
        <v>0.2584317086234601</v>
      </c>
      <c r="P317" s="31">
        <v>39763</v>
      </c>
      <c r="Q317" s="32">
        <f t="shared" si="43"/>
        <v>0.32964691642555732</v>
      </c>
      <c r="R317" s="31">
        <v>71223</v>
      </c>
      <c r="S317" s="32">
        <f t="shared" si="45"/>
        <v>0.34467189314750291</v>
      </c>
      <c r="T317" s="190" t="s">
        <v>283</v>
      </c>
      <c r="U317" s="56">
        <v>120623</v>
      </c>
      <c r="V317" s="191">
        <v>0.2584317086234601</v>
      </c>
      <c r="W317" s="31">
        <v>39763</v>
      </c>
      <c r="X317" s="32">
        <f t="shared" si="48"/>
        <v>0.32964691642555732</v>
      </c>
      <c r="Y317" s="56">
        <v>71223</v>
      </c>
      <c r="Z317" s="192">
        <v>0.34467189314750291</v>
      </c>
      <c r="AA317" s="30"/>
      <c r="AB317" s="5"/>
      <c r="AC317" s="31"/>
      <c r="AD317" s="31"/>
      <c r="AE317" s="32"/>
      <c r="AF317" s="31"/>
      <c r="AG317" s="32"/>
      <c r="AH317" s="190" t="s">
        <v>283</v>
      </c>
      <c r="AI317" s="56">
        <v>120623</v>
      </c>
      <c r="AJ317" s="191">
        <v>0.2584317086234601</v>
      </c>
      <c r="AK317" s="31">
        <v>39763</v>
      </c>
      <c r="AL317" s="222">
        <f t="shared" si="42"/>
        <v>0.20564764293656745</v>
      </c>
      <c r="AM317" s="56">
        <v>71223</v>
      </c>
      <c r="AN317" s="192">
        <v>0.34467189314750291</v>
      </c>
      <c r="AO317" s="71"/>
      <c r="AP317" s="64"/>
      <c r="AQ317" s="72"/>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row>
    <row r="318" spans="1:79" x14ac:dyDescent="0.25">
      <c r="B318" s="55" t="s">
        <v>1790</v>
      </c>
      <c r="C318" s="49" t="s">
        <v>781</v>
      </c>
      <c r="D318" s="549">
        <v>2695.9755859375</v>
      </c>
      <c r="E318" s="56">
        <v>199607</v>
      </c>
      <c r="F318" s="54" t="s">
        <v>560</v>
      </c>
      <c r="G318" s="56">
        <v>81481</v>
      </c>
      <c r="H318" s="56">
        <v>84371</v>
      </c>
      <c r="I318" s="150">
        <f>H318-G318</f>
        <v>2890</v>
      </c>
      <c r="J318" s="151">
        <v>1</v>
      </c>
      <c r="K318" s="28" t="s">
        <v>782</v>
      </c>
      <c r="L318" s="2" t="s">
        <v>280</v>
      </c>
      <c r="M318" s="29">
        <v>43.105693817138672</v>
      </c>
      <c r="N318" s="119">
        <v>71993</v>
      </c>
      <c r="O318" s="32">
        <f t="shared" si="44"/>
        <v>0.36067372386739943</v>
      </c>
      <c r="P318" s="31">
        <v>22624</v>
      </c>
      <c r="Q318" s="32">
        <f t="shared" si="43"/>
        <v>0.31425277457530593</v>
      </c>
      <c r="R318" s="31">
        <v>44890</v>
      </c>
      <c r="S318" s="32">
        <f t="shared" si="45"/>
        <v>0.53205485297080746</v>
      </c>
      <c r="T318" s="190" t="s">
        <v>280</v>
      </c>
      <c r="U318" s="56">
        <v>71993</v>
      </c>
      <c r="V318" s="191">
        <v>0.36067372386739943</v>
      </c>
      <c r="W318" s="31">
        <v>22624</v>
      </c>
      <c r="X318" s="32">
        <f t="shared" si="48"/>
        <v>0.31425277457530593</v>
      </c>
      <c r="Y318" s="56">
        <v>44890</v>
      </c>
      <c r="Z318" s="192">
        <v>0.53205485297080746</v>
      </c>
      <c r="AA318" s="30"/>
      <c r="AB318" s="5"/>
      <c r="AC318" s="31"/>
      <c r="AD318" s="31"/>
      <c r="AE318" s="32"/>
      <c r="AF318" s="31"/>
      <c r="AG318" s="32"/>
      <c r="AH318" s="190" t="s">
        <v>280</v>
      </c>
      <c r="AI318" s="56">
        <v>71993</v>
      </c>
      <c r="AJ318" s="191">
        <v>0.36067372386739943</v>
      </c>
      <c r="AK318" s="31">
        <v>22624</v>
      </c>
      <c r="AL318" s="222">
        <f t="shared" si="42"/>
        <v>0.27765982253531496</v>
      </c>
      <c r="AM318" s="56">
        <v>44890</v>
      </c>
      <c r="AN318" s="192">
        <v>0.53205485297080746</v>
      </c>
    </row>
    <row r="319" spans="1:79" x14ac:dyDescent="0.25">
      <c r="B319" s="55" t="s">
        <v>1791</v>
      </c>
      <c r="C319" s="49" t="s">
        <v>1175</v>
      </c>
      <c r="D319" s="549">
        <v>13459.6005859375</v>
      </c>
      <c r="E319" s="56">
        <v>200186</v>
      </c>
      <c r="F319" s="50" t="s">
        <v>560</v>
      </c>
      <c r="G319" s="51">
        <v>64318</v>
      </c>
      <c r="H319" s="51">
        <v>50350</v>
      </c>
      <c r="I319" s="51">
        <f>H319-G319</f>
        <v>-13968</v>
      </c>
      <c r="J319" s="156">
        <v>2</v>
      </c>
      <c r="K319" s="28" t="s">
        <v>1176</v>
      </c>
      <c r="L319" s="2" t="s">
        <v>326</v>
      </c>
      <c r="M319" s="29">
        <v>43.068836212158203</v>
      </c>
      <c r="N319" s="119">
        <v>52527</v>
      </c>
      <c r="O319" s="32">
        <f t="shared" si="44"/>
        <v>0.26239097639195547</v>
      </c>
      <c r="P319" s="31">
        <v>15292</v>
      </c>
      <c r="Q319" s="32">
        <f t="shared" si="43"/>
        <v>0.29112646829249716</v>
      </c>
      <c r="R319" s="31">
        <v>12603</v>
      </c>
      <c r="S319" s="32">
        <f t="shared" si="45"/>
        <v>0.25030784508440912</v>
      </c>
      <c r="T319" s="190" t="s">
        <v>326</v>
      </c>
      <c r="U319" s="56">
        <v>52527</v>
      </c>
      <c r="V319" s="52">
        <v>0.26239097639195547</v>
      </c>
      <c r="W319" s="31">
        <v>15292</v>
      </c>
      <c r="X319" s="32">
        <f t="shared" si="48"/>
        <v>0.29112646829249716</v>
      </c>
      <c r="Y319" s="56">
        <v>12603</v>
      </c>
      <c r="Z319" s="196">
        <v>0.25030784508440912</v>
      </c>
      <c r="AA319" s="3"/>
      <c r="AB319" s="5"/>
      <c r="AD319" s="31"/>
      <c r="AE319" s="32"/>
      <c r="AF319" s="31"/>
      <c r="AG319" s="34"/>
      <c r="AH319" s="190" t="s">
        <v>326</v>
      </c>
      <c r="AI319" s="56">
        <v>52527</v>
      </c>
      <c r="AJ319" s="222">
        <v>0.26239097639195547</v>
      </c>
      <c r="AK319" s="31">
        <v>15292</v>
      </c>
      <c r="AL319" s="222">
        <f t="shared" si="42"/>
        <v>0.23775614913399049</v>
      </c>
      <c r="AM319" s="56">
        <v>12603</v>
      </c>
      <c r="AN319" s="192">
        <v>0.25030784508440912</v>
      </c>
      <c r="AO319" s="71"/>
      <c r="AP319" s="64"/>
      <c r="AQ319" s="72"/>
    </row>
    <row r="320" spans="1:79" x14ac:dyDescent="0.25">
      <c r="B320" s="157"/>
      <c r="C320" s="158"/>
      <c r="D320" s="551"/>
      <c r="E320" s="58"/>
      <c r="F320" s="50"/>
      <c r="G320" s="51"/>
      <c r="H320" s="51"/>
      <c r="I320" s="51"/>
      <c r="J320" s="156"/>
      <c r="K320" s="28" t="s">
        <v>1177</v>
      </c>
      <c r="L320" s="33" t="s">
        <v>324</v>
      </c>
      <c r="M320" s="29">
        <v>29.952285766601563</v>
      </c>
      <c r="N320" s="31">
        <v>28068</v>
      </c>
      <c r="O320" s="32">
        <f>N320/E319</f>
        <v>0.14020960506728741</v>
      </c>
      <c r="P320" s="31">
        <v>6838</v>
      </c>
      <c r="Q320" s="32">
        <f t="shared" si="43"/>
        <v>0.24362263075388343</v>
      </c>
      <c r="R320" s="31">
        <v>8026</v>
      </c>
      <c r="S320" s="32">
        <f>R320/H319</f>
        <v>0.15940417080436942</v>
      </c>
      <c r="T320" s="197"/>
      <c r="U320" s="58"/>
      <c r="V320" s="52"/>
      <c r="W320" s="31"/>
      <c r="X320" s="32"/>
      <c r="Y320" s="56"/>
      <c r="Z320" s="196"/>
      <c r="AA320" s="33" t="s">
        <v>324</v>
      </c>
      <c r="AB320" s="31">
        <v>28068</v>
      </c>
      <c r="AC320" s="34">
        <v>0.14020960506728741</v>
      </c>
      <c r="AD320" s="31">
        <v>6838</v>
      </c>
      <c r="AE320" s="32">
        <f t="shared" si="49"/>
        <v>0.24362263075388343</v>
      </c>
      <c r="AF320" s="31">
        <v>8026</v>
      </c>
      <c r="AG320" s="34">
        <v>0.15940417080436942</v>
      </c>
      <c r="AH320" s="215"/>
      <c r="AI320" s="56"/>
      <c r="AJ320" s="222"/>
      <c r="AK320" s="31"/>
      <c r="AL320" s="222"/>
      <c r="AM320" s="56"/>
      <c r="AN320" s="192"/>
      <c r="AO320" s="71"/>
      <c r="AP320" s="64"/>
      <c r="AQ320" s="72"/>
    </row>
    <row r="321" spans="1:77" x14ac:dyDescent="0.25">
      <c r="B321" s="55" t="s">
        <v>1792</v>
      </c>
      <c r="C321" s="49" t="s">
        <v>1178</v>
      </c>
      <c r="D321" s="549">
        <v>2013.5584716796875</v>
      </c>
      <c r="E321" s="56">
        <v>602095</v>
      </c>
      <c r="F321" s="50" t="s">
        <v>563</v>
      </c>
      <c r="G321" s="51">
        <v>228086</v>
      </c>
      <c r="H321" s="51">
        <v>192325</v>
      </c>
      <c r="I321" s="51">
        <f>H321-G321</f>
        <v>-35761</v>
      </c>
      <c r="J321" s="156">
        <v>2</v>
      </c>
      <c r="K321" s="28" t="s">
        <v>1179</v>
      </c>
      <c r="L321" s="2" t="s">
        <v>323</v>
      </c>
      <c r="M321" s="29">
        <v>51.53216552734375</v>
      </c>
      <c r="N321" s="119">
        <v>97422</v>
      </c>
      <c r="O321" s="32">
        <f t="shared" si="44"/>
        <v>0.16180503076756991</v>
      </c>
      <c r="P321" s="31">
        <v>37752</v>
      </c>
      <c r="Q321" s="32">
        <f t="shared" si="43"/>
        <v>0.38751000800640512</v>
      </c>
      <c r="R321" s="31">
        <v>60643</v>
      </c>
      <c r="S321" s="32">
        <f t="shared" si="45"/>
        <v>0.31531522163005332</v>
      </c>
      <c r="T321" s="190" t="s">
        <v>323</v>
      </c>
      <c r="U321" s="56">
        <v>97422</v>
      </c>
      <c r="V321" s="52">
        <v>0.16180503076756991</v>
      </c>
      <c r="W321" s="31">
        <v>37752</v>
      </c>
      <c r="X321" s="32">
        <f t="shared" si="48"/>
        <v>0.38751000800640512</v>
      </c>
      <c r="Y321" s="56">
        <v>60643</v>
      </c>
      <c r="Z321" s="196">
        <v>0.31531522163005332</v>
      </c>
      <c r="AA321" s="3"/>
      <c r="AB321" s="5"/>
      <c r="AD321" s="31"/>
      <c r="AE321" s="32"/>
      <c r="AF321" s="31"/>
      <c r="AG321" s="34"/>
      <c r="AH321" s="190" t="s">
        <v>323</v>
      </c>
      <c r="AI321" s="56">
        <v>97422</v>
      </c>
      <c r="AJ321" s="222">
        <v>0.16180503076756991</v>
      </c>
      <c r="AK321" s="31">
        <v>37752</v>
      </c>
      <c r="AL321" s="222">
        <f t="shared" si="42"/>
        <v>0.16551651570021833</v>
      </c>
      <c r="AM321" s="56">
        <v>60643</v>
      </c>
      <c r="AN321" s="192">
        <v>0.31531522163005332</v>
      </c>
    </row>
    <row r="322" spans="1:77" x14ac:dyDescent="0.25">
      <c r="B322" s="157"/>
      <c r="C322" s="158"/>
      <c r="D322" s="551"/>
      <c r="E322" s="58"/>
      <c r="F322" s="50"/>
      <c r="G322" s="51"/>
      <c r="H322" s="51"/>
      <c r="I322" s="51"/>
      <c r="J322" s="156"/>
      <c r="K322" s="28" t="s">
        <v>1180</v>
      </c>
      <c r="L322" s="33" t="s">
        <v>321</v>
      </c>
      <c r="M322" s="29">
        <v>25.439149856567383</v>
      </c>
      <c r="N322" s="31">
        <v>33874</v>
      </c>
      <c r="O322" s="32">
        <f>N322/E321</f>
        <v>5.6260224715368838E-2</v>
      </c>
      <c r="P322" s="31">
        <v>12915</v>
      </c>
      <c r="Q322" s="32">
        <f t="shared" si="43"/>
        <v>0.38126586762708864</v>
      </c>
      <c r="R322" s="31">
        <v>16956</v>
      </c>
      <c r="S322" s="32">
        <f>R322/H321</f>
        <v>8.8163265306122451E-2</v>
      </c>
      <c r="T322" s="197"/>
      <c r="U322" s="58"/>
      <c r="V322" s="52"/>
      <c r="W322" s="31"/>
      <c r="X322" s="32"/>
      <c r="Y322" s="56"/>
      <c r="Z322" s="196"/>
      <c r="AA322" s="33" t="s">
        <v>321</v>
      </c>
      <c r="AB322" s="31">
        <v>33874</v>
      </c>
      <c r="AC322" s="34">
        <v>5.6260224715368838E-2</v>
      </c>
      <c r="AD322" s="31">
        <v>12915</v>
      </c>
      <c r="AE322" s="32">
        <f t="shared" si="49"/>
        <v>0.38126586762708864</v>
      </c>
      <c r="AF322" s="31">
        <v>16956</v>
      </c>
      <c r="AG322" s="34">
        <v>8.8163265306122451E-2</v>
      </c>
      <c r="AH322" s="215"/>
      <c r="AI322" s="56"/>
      <c r="AJ322" s="222"/>
      <c r="AK322" s="31"/>
      <c r="AL322" s="222"/>
      <c r="AM322" s="56"/>
      <c r="AN322" s="192"/>
      <c r="AO322" s="71"/>
      <c r="AP322" s="64"/>
      <c r="AQ322" s="72"/>
    </row>
    <row r="323" spans="1:77" x14ac:dyDescent="0.25">
      <c r="B323" s="55" t="s">
        <v>1793</v>
      </c>
      <c r="C323" s="49" t="s">
        <v>783</v>
      </c>
      <c r="D323" s="549">
        <v>982.85504150390625</v>
      </c>
      <c r="E323" s="56">
        <v>519445</v>
      </c>
      <c r="F323" s="54" t="s">
        <v>563</v>
      </c>
      <c r="G323" s="56">
        <v>232998</v>
      </c>
      <c r="H323" s="56">
        <v>219094</v>
      </c>
      <c r="I323" s="150">
        <f>H323-G323</f>
        <v>-13904</v>
      </c>
      <c r="J323" s="151">
        <v>1</v>
      </c>
      <c r="K323" s="28" t="s">
        <v>784</v>
      </c>
      <c r="L323" s="2" t="s">
        <v>277</v>
      </c>
      <c r="M323" s="29">
        <v>7.3816990852355957</v>
      </c>
      <c r="N323" s="119">
        <v>59322</v>
      </c>
      <c r="O323" s="32">
        <f t="shared" si="44"/>
        <v>0.11420265860678223</v>
      </c>
      <c r="P323" s="31">
        <v>23725</v>
      </c>
      <c r="Q323" s="32">
        <f t="shared" si="43"/>
        <v>0.39993594282053874</v>
      </c>
      <c r="R323" s="31">
        <v>41835</v>
      </c>
      <c r="S323" s="32">
        <f t="shared" si="45"/>
        <v>0.19094543894401489</v>
      </c>
      <c r="T323" s="190" t="s">
        <v>277</v>
      </c>
      <c r="U323" s="56">
        <v>59322</v>
      </c>
      <c r="V323" s="191">
        <v>0.11420265860678223</v>
      </c>
      <c r="W323" s="31">
        <v>23725</v>
      </c>
      <c r="X323" s="32">
        <f t="shared" si="48"/>
        <v>0.39993594282053874</v>
      </c>
      <c r="Y323" s="56">
        <v>41835</v>
      </c>
      <c r="Z323" s="192">
        <v>0.19094543894401489</v>
      </c>
      <c r="AA323" s="30"/>
      <c r="AB323" s="5"/>
      <c r="AC323" s="31"/>
      <c r="AD323" s="31"/>
      <c r="AE323" s="32"/>
      <c r="AF323" s="31"/>
      <c r="AG323" s="32"/>
      <c r="AH323" s="190" t="s">
        <v>277</v>
      </c>
      <c r="AI323" s="56">
        <v>59322</v>
      </c>
      <c r="AJ323" s="191">
        <v>0.11420265860678223</v>
      </c>
      <c r="AK323" s="31">
        <v>23725</v>
      </c>
      <c r="AL323" s="222">
        <f t="shared" si="42"/>
        <v>0.10182490836831218</v>
      </c>
      <c r="AM323" s="56">
        <v>41835</v>
      </c>
      <c r="AN323" s="192">
        <v>0.19094543894401489</v>
      </c>
      <c r="AO323" s="71"/>
      <c r="AP323" s="64"/>
      <c r="AQ323" s="72"/>
    </row>
    <row r="324" spans="1:77" x14ac:dyDescent="0.25">
      <c r="B324" s="55" t="s">
        <v>1794</v>
      </c>
      <c r="C324" s="49" t="s">
        <v>1181</v>
      </c>
      <c r="D324" s="549">
        <v>1711.776123046875</v>
      </c>
      <c r="E324" s="56">
        <v>464036</v>
      </c>
      <c r="F324" s="50" t="s">
        <v>579</v>
      </c>
      <c r="G324" s="51">
        <v>186627</v>
      </c>
      <c r="H324" s="51">
        <v>241958</v>
      </c>
      <c r="I324" s="51">
        <f>H324-G324</f>
        <v>55331</v>
      </c>
      <c r="J324" s="156">
        <v>2</v>
      </c>
      <c r="K324" s="28" t="s">
        <v>1182</v>
      </c>
      <c r="L324" s="2" t="s">
        <v>320</v>
      </c>
      <c r="M324" s="29">
        <v>34.764701843261719</v>
      </c>
      <c r="N324" s="119">
        <v>114297</v>
      </c>
      <c r="O324" s="32">
        <f t="shared" si="44"/>
        <v>0.24631063107172718</v>
      </c>
      <c r="P324" s="31">
        <v>45250</v>
      </c>
      <c r="Q324" s="32">
        <f t="shared" si="43"/>
        <v>0.39589840503250306</v>
      </c>
      <c r="R324" s="31">
        <v>118518</v>
      </c>
      <c r="S324" s="32">
        <f t="shared" si="45"/>
        <v>0.48982881326511213</v>
      </c>
      <c r="T324" s="190" t="s">
        <v>320</v>
      </c>
      <c r="U324" s="56">
        <v>114297</v>
      </c>
      <c r="V324" s="52">
        <v>0.24631063107172718</v>
      </c>
      <c r="W324" s="31">
        <v>45250</v>
      </c>
      <c r="X324" s="32">
        <f t="shared" si="48"/>
        <v>0.39589840503250306</v>
      </c>
      <c r="Y324" s="56">
        <v>118518</v>
      </c>
      <c r="Z324" s="196">
        <v>0.48982881326511213</v>
      </c>
      <c r="AA324" s="3"/>
      <c r="AB324" s="5"/>
      <c r="AD324" s="31"/>
      <c r="AE324" s="32"/>
      <c r="AF324" s="31"/>
      <c r="AG324" s="34"/>
      <c r="AH324" s="190" t="s">
        <v>320</v>
      </c>
      <c r="AI324" s="56">
        <v>114297</v>
      </c>
      <c r="AJ324" s="222">
        <v>0.24631063107172718</v>
      </c>
      <c r="AK324" s="31">
        <v>45250</v>
      </c>
      <c r="AL324" s="222">
        <f t="shared" ref="AL324:AL383" si="50">AK324/G324</f>
        <v>0.24246223751118542</v>
      </c>
      <c r="AM324" s="56">
        <v>118518</v>
      </c>
      <c r="AN324" s="192">
        <v>0.48982881326511213</v>
      </c>
    </row>
    <row r="325" spans="1:77" x14ac:dyDescent="0.25">
      <c r="B325" s="157"/>
      <c r="C325" s="158"/>
      <c r="D325" s="551"/>
      <c r="E325" s="58"/>
      <c r="F325" s="50"/>
      <c r="G325" s="51"/>
      <c r="H325" s="51"/>
      <c r="I325" s="51"/>
      <c r="J325" s="156"/>
      <c r="K325" s="28" t="s">
        <v>1183</v>
      </c>
      <c r="L325" s="33" t="s">
        <v>319</v>
      </c>
      <c r="M325" s="29">
        <v>11.336892127990723</v>
      </c>
      <c r="N325" s="31">
        <v>48579</v>
      </c>
      <c r="O325" s="32">
        <f>N325/E324</f>
        <v>0.104687998344956</v>
      </c>
      <c r="P325" s="31">
        <v>12752</v>
      </c>
      <c r="Q325" s="32">
        <f t="shared" si="43"/>
        <v>0.26250025731283066</v>
      </c>
      <c r="R325" s="31">
        <v>15449</v>
      </c>
      <c r="S325" s="32">
        <f>R325/H324</f>
        <v>6.3849924367038902E-2</v>
      </c>
      <c r="T325" s="197"/>
      <c r="U325" s="58"/>
      <c r="V325" s="52"/>
      <c r="W325" s="31"/>
      <c r="X325" s="32"/>
      <c r="Y325" s="56"/>
      <c r="Z325" s="196"/>
      <c r="AA325" s="33" t="s">
        <v>319</v>
      </c>
      <c r="AB325" s="31">
        <v>48579</v>
      </c>
      <c r="AC325" s="34">
        <v>0.104687998344956</v>
      </c>
      <c r="AD325" s="31">
        <v>12752</v>
      </c>
      <c r="AE325" s="32">
        <f t="shared" si="49"/>
        <v>0.26250025731283066</v>
      </c>
      <c r="AF325" s="31">
        <v>15449</v>
      </c>
      <c r="AG325" s="34">
        <v>6.3849924367038902E-2</v>
      </c>
      <c r="AH325" s="215"/>
      <c r="AI325" s="56"/>
      <c r="AJ325" s="222"/>
      <c r="AK325" s="31"/>
      <c r="AL325" s="222"/>
      <c r="AM325" s="56"/>
      <c r="AN325" s="192"/>
      <c r="AO325" s="71"/>
      <c r="AP325" s="64"/>
      <c r="AQ325" s="72"/>
    </row>
    <row r="326" spans="1:77" x14ac:dyDescent="0.25">
      <c r="B326" s="55" t="s">
        <v>1795</v>
      </c>
      <c r="C326" s="49" t="s">
        <v>785</v>
      </c>
      <c r="D326" s="549">
        <v>3380.670166015625</v>
      </c>
      <c r="E326" s="56">
        <v>250304</v>
      </c>
      <c r="F326" s="54" t="s">
        <v>579</v>
      </c>
      <c r="G326" s="56">
        <v>80387</v>
      </c>
      <c r="H326" s="56">
        <v>82130</v>
      </c>
      <c r="I326" s="150">
        <f>H326-G326</f>
        <v>1743</v>
      </c>
      <c r="J326" s="151">
        <v>1</v>
      </c>
      <c r="K326" s="28" t="s">
        <v>786</v>
      </c>
      <c r="L326" s="2" t="s">
        <v>275</v>
      </c>
      <c r="M326" s="29">
        <v>79.674911499023438</v>
      </c>
      <c r="N326" s="119">
        <v>236091</v>
      </c>
      <c r="O326" s="32">
        <f t="shared" si="44"/>
        <v>0.94321704806954743</v>
      </c>
      <c r="P326" s="31">
        <v>67741</v>
      </c>
      <c r="Q326" s="32">
        <f t="shared" si="43"/>
        <v>0.28692749829514891</v>
      </c>
      <c r="R326" s="31">
        <v>72483</v>
      </c>
      <c r="S326" s="32">
        <f t="shared" si="45"/>
        <v>0.88253987580664794</v>
      </c>
      <c r="T326" s="190" t="s">
        <v>275</v>
      </c>
      <c r="U326" s="56">
        <v>236091</v>
      </c>
      <c r="V326" s="191">
        <v>0.94321704806954743</v>
      </c>
      <c r="W326" s="31">
        <v>67741</v>
      </c>
      <c r="X326" s="32">
        <f t="shared" si="48"/>
        <v>0.28692749829514891</v>
      </c>
      <c r="Y326" s="56">
        <v>72483</v>
      </c>
      <c r="Z326" s="192">
        <v>0.88253987580664794</v>
      </c>
      <c r="AA326" s="30"/>
      <c r="AB326" s="5"/>
      <c r="AC326" s="31"/>
      <c r="AD326" s="31"/>
      <c r="AE326" s="32"/>
      <c r="AF326" s="31"/>
      <c r="AG326" s="32"/>
      <c r="AH326" s="190" t="s">
        <v>275</v>
      </c>
      <c r="AI326" s="56">
        <v>236091</v>
      </c>
      <c r="AJ326" s="191">
        <v>0.94321704806954743</v>
      </c>
      <c r="AK326" s="31">
        <v>67741</v>
      </c>
      <c r="AL326" s="222">
        <f t="shared" si="50"/>
        <v>0.84268600644382796</v>
      </c>
      <c r="AM326" s="56">
        <v>72483</v>
      </c>
      <c r="AN326" s="192">
        <v>0.88253987580664794</v>
      </c>
      <c r="AO326" s="71"/>
      <c r="AP326" s="64"/>
      <c r="AQ326" s="72"/>
    </row>
    <row r="327" spans="1:77" x14ac:dyDescent="0.25">
      <c r="B327" s="55" t="s">
        <v>1796</v>
      </c>
      <c r="C327" s="49" t="s">
        <v>787</v>
      </c>
      <c r="D327" s="549">
        <v>3817.255126953125</v>
      </c>
      <c r="E327" s="56">
        <v>209233</v>
      </c>
      <c r="F327" s="54" t="s">
        <v>560</v>
      </c>
      <c r="G327" s="56">
        <v>69388</v>
      </c>
      <c r="H327" s="56">
        <v>64151</v>
      </c>
      <c r="I327" s="150">
        <f>H327-G327</f>
        <v>-5237</v>
      </c>
      <c r="J327" s="151">
        <v>1</v>
      </c>
      <c r="K327" s="28" t="s">
        <v>788</v>
      </c>
      <c r="L327" s="2" t="s">
        <v>273</v>
      </c>
      <c r="M327" s="29">
        <v>52.273479461669922</v>
      </c>
      <c r="N327" s="119">
        <v>97618</v>
      </c>
      <c r="O327" s="32">
        <f t="shared" si="44"/>
        <v>0.46655164338321392</v>
      </c>
      <c r="P327" s="31">
        <v>23311</v>
      </c>
      <c r="Q327" s="32">
        <f t="shared" si="43"/>
        <v>0.23879817246819235</v>
      </c>
      <c r="R327" s="31">
        <v>34533</v>
      </c>
      <c r="S327" s="32">
        <f t="shared" si="45"/>
        <v>0.53830805443406959</v>
      </c>
      <c r="T327" s="190" t="s">
        <v>273</v>
      </c>
      <c r="U327" s="56">
        <v>97618</v>
      </c>
      <c r="V327" s="191">
        <v>0.46655164338321392</v>
      </c>
      <c r="W327" s="31">
        <v>23311</v>
      </c>
      <c r="X327" s="32">
        <f t="shared" si="48"/>
        <v>0.23879817246819235</v>
      </c>
      <c r="Y327" s="56">
        <v>34533</v>
      </c>
      <c r="Z327" s="192">
        <v>0.53830805443406959</v>
      </c>
      <c r="AA327" s="30"/>
      <c r="AB327" s="5"/>
      <c r="AC327" s="31"/>
      <c r="AD327" s="31"/>
      <c r="AE327" s="32"/>
      <c r="AF327" s="31"/>
      <c r="AG327" s="32"/>
      <c r="AH327" s="190" t="s">
        <v>273</v>
      </c>
      <c r="AI327" s="56">
        <v>97618</v>
      </c>
      <c r="AJ327" s="191">
        <v>0.46655164338321392</v>
      </c>
      <c r="AK327" s="31">
        <v>23311</v>
      </c>
      <c r="AL327" s="222">
        <f t="shared" si="50"/>
        <v>0.33595146134778348</v>
      </c>
      <c r="AM327" s="56">
        <v>34533</v>
      </c>
      <c r="AN327" s="192">
        <v>0.53830805443406959</v>
      </c>
      <c r="AO327" s="71"/>
      <c r="AP327" s="64"/>
      <c r="AQ327" s="72"/>
    </row>
    <row r="328" spans="1:77" x14ac:dyDescent="0.25">
      <c r="B328" s="55" t="s">
        <v>1797</v>
      </c>
      <c r="C328" s="49" t="s">
        <v>1798</v>
      </c>
      <c r="D328" s="549">
        <v>8094.24365234375</v>
      </c>
      <c r="E328" s="56">
        <v>1951269</v>
      </c>
      <c r="F328" s="50" t="s">
        <v>652</v>
      </c>
      <c r="G328" s="51">
        <v>787849</v>
      </c>
      <c r="H328" s="51">
        <v>806758</v>
      </c>
      <c r="I328" s="51">
        <f>H328-G328</f>
        <v>18909</v>
      </c>
      <c r="J328" s="156">
        <v>3</v>
      </c>
      <c r="K328" s="28" t="s">
        <v>1185</v>
      </c>
      <c r="L328" s="6" t="s">
        <v>317</v>
      </c>
      <c r="M328" s="29">
        <v>46.733428955078125</v>
      </c>
      <c r="N328" s="119">
        <v>583756</v>
      </c>
      <c r="O328" s="32">
        <f t="shared" si="44"/>
        <v>0.29916736236777197</v>
      </c>
      <c r="P328" s="31">
        <v>206445</v>
      </c>
      <c r="Q328" s="32">
        <f t="shared" si="43"/>
        <v>0.3536494699840344</v>
      </c>
      <c r="R328" s="31">
        <v>183917</v>
      </c>
      <c r="S328" s="32">
        <f t="shared" si="45"/>
        <v>0.22797046945924304</v>
      </c>
      <c r="T328" s="201" t="s">
        <v>317</v>
      </c>
      <c r="U328" s="56">
        <v>583756</v>
      </c>
      <c r="V328" s="52">
        <v>0.29916736236777197</v>
      </c>
      <c r="W328" s="31">
        <v>206445</v>
      </c>
      <c r="X328" s="32">
        <f t="shared" si="48"/>
        <v>0.3536494699840344</v>
      </c>
      <c r="Y328" s="56">
        <v>183917</v>
      </c>
      <c r="Z328" s="196">
        <v>0.22797046945924304</v>
      </c>
      <c r="AA328" s="30"/>
      <c r="AB328" s="5"/>
      <c r="AD328" s="31"/>
      <c r="AE328" s="32"/>
      <c r="AF328" s="31"/>
      <c r="AG328" s="34"/>
      <c r="AH328" s="190"/>
      <c r="AI328" s="56"/>
      <c r="AJ328" s="222"/>
      <c r="AK328" s="31"/>
      <c r="AL328" s="222"/>
      <c r="AM328" s="56"/>
      <c r="AN328" s="192"/>
      <c r="AO328" s="71"/>
      <c r="AP328" s="64"/>
      <c r="AQ328" s="72"/>
    </row>
    <row r="329" spans="1:77" x14ac:dyDescent="0.25">
      <c r="B329" s="157"/>
      <c r="C329" s="158"/>
      <c r="D329" s="551"/>
      <c r="E329" s="58"/>
      <c r="F329" s="50"/>
      <c r="G329" s="51"/>
      <c r="H329" s="51"/>
      <c r="I329" s="51"/>
      <c r="J329" s="156"/>
      <c r="K329" s="28" t="s">
        <v>1184</v>
      </c>
      <c r="L329" s="125" t="s">
        <v>318</v>
      </c>
      <c r="M329" s="29">
        <v>113.7264404296875</v>
      </c>
      <c r="N329" s="31">
        <v>223167</v>
      </c>
      <c r="O329" s="32">
        <f>N329/E328</f>
        <v>0.11437018678613764</v>
      </c>
      <c r="P329" s="31">
        <v>93608</v>
      </c>
      <c r="Q329" s="32">
        <f t="shared" si="43"/>
        <v>0.4194526968593027</v>
      </c>
      <c r="R329" s="31">
        <v>335268</v>
      </c>
      <c r="S329" s="32">
        <f>R329/H328</f>
        <v>0.41557443496066976</v>
      </c>
      <c r="T329" s="197"/>
      <c r="U329" s="58"/>
      <c r="V329" s="52"/>
      <c r="W329" s="31"/>
      <c r="X329" s="32"/>
      <c r="Y329" s="56"/>
      <c r="Z329" s="196"/>
      <c r="AA329" s="33" t="s">
        <v>318</v>
      </c>
      <c r="AB329" s="31">
        <v>223167</v>
      </c>
      <c r="AC329" s="34">
        <v>0.11437018678613764</v>
      </c>
      <c r="AD329" s="31">
        <v>93608</v>
      </c>
      <c r="AE329" s="32">
        <f t="shared" si="49"/>
        <v>0.4194526968593027</v>
      </c>
      <c r="AF329" s="31">
        <v>335268</v>
      </c>
      <c r="AG329" s="34">
        <v>0.41557443496066976</v>
      </c>
      <c r="AH329" s="226" t="s">
        <v>318</v>
      </c>
      <c r="AI329" s="56">
        <v>223167</v>
      </c>
      <c r="AJ329" s="222">
        <v>0.11437018678613764</v>
      </c>
      <c r="AK329" s="31">
        <v>93608</v>
      </c>
      <c r="AL329" s="222">
        <f>AK329/G328</f>
        <v>0.11881464595372972</v>
      </c>
      <c r="AM329" s="56">
        <v>335268</v>
      </c>
      <c r="AN329" s="192">
        <v>0.41557443496066976</v>
      </c>
    </row>
    <row r="330" spans="1:77" x14ac:dyDescent="0.25">
      <c r="B330" s="160"/>
      <c r="C330" s="161"/>
      <c r="D330" s="213"/>
      <c r="E330" s="239"/>
      <c r="F330" s="162"/>
      <c r="G330" s="53"/>
      <c r="H330" s="53"/>
      <c r="I330" s="53"/>
      <c r="J330" s="163"/>
      <c r="K330" s="85" t="s">
        <v>1799</v>
      </c>
      <c r="L330" s="78" t="s">
        <v>1800</v>
      </c>
      <c r="M330" s="81">
        <v>78.973344702313369</v>
      </c>
      <c r="N330" s="86">
        <v>257729</v>
      </c>
      <c r="O330" s="87">
        <f>N330/E328</f>
        <v>0.13208276255093479</v>
      </c>
      <c r="P330" s="86">
        <v>109167</v>
      </c>
      <c r="Q330" s="87">
        <f t="shared" si="43"/>
        <v>0.42357282261600365</v>
      </c>
      <c r="R330" s="86">
        <v>47931</v>
      </c>
      <c r="S330" s="87">
        <f>R330/H328</f>
        <v>5.9411868243017113E-2</v>
      </c>
      <c r="T330" s="212"/>
      <c r="U330" s="154"/>
      <c r="V330" s="194"/>
      <c r="W330" s="86"/>
      <c r="X330" s="87"/>
      <c r="Y330" s="174"/>
      <c r="Z330" s="195"/>
      <c r="AA330" s="78" t="s">
        <v>1800</v>
      </c>
      <c r="AB330" s="86">
        <v>257729</v>
      </c>
      <c r="AC330" s="82">
        <v>0.13208276255093479</v>
      </c>
      <c r="AD330" s="86">
        <v>109167</v>
      </c>
      <c r="AE330" s="87">
        <f t="shared" si="49"/>
        <v>0.42357282261600365</v>
      </c>
      <c r="AF330" s="86">
        <v>47931</v>
      </c>
      <c r="AG330" s="82">
        <v>5.9411868243017113E-2</v>
      </c>
      <c r="AH330" s="231"/>
      <c r="AI330" s="60"/>
      <c r="AJ330" s="225"/>
      <c r="AK330" s="35"/>
      <c r="AL330" s="225"/>
      <c r="AM330" s="60"/>
      <c r="AN330" s="208"/>
    </row>
    <row r="331" spans="1:77" s="83" customFormat="1" x14ac:dyDescent="0.25">
      <c r="A331" s="335"/>
      <c r="B331" s="55" t="s">
        <v>1801</v>
      </c>
      <c r="C331" s="49" t="s">
        <v>789</v>
      </c>
      <c r="D331" s="549">
        <v>474.16903686523437</v>
      </c>
      <c r="E331" s="56">
        <v>110826</v>
      </c>
      <c r="F331" s="54" t="s">
        <v>560</v>
      </c>
      <c r="G331" s="56">
        <v>49881</v>
      </c>
      <c r="H331" s="56">
        <v>48043</v>
      </c>
      <c r="I331" s="150">
        <f>H331-G331</f>
        <v>-1838</v>
      </c>
      <c r="J331" s="151">
        <v>1</v>
      </c>
      <c r="K331" s="28" t="s">
        <v>790</v>
      </c>
      <c r="L331" s="2" t="s">
        <v>270</v>
      </c>
      <c r="M331" s="29">
        <v>28.652606964111328</v>
      </c>
      <c r="N331" s="119">
        <v>87643</v>
      </c>
      <c r="O331" s="32">
        <f t="shared" si="44"/>
        <v>0.79081623445761828</v>
      </c>
      <c r="P331" s="31">
        <v>28799</v>
      </c>
      <c r="Q331" s="32">
        <f t="shared" si="43"/>
        <v>0.32859441141905227</v>
      </c>
      <c r="R331" s="31">
        <v>31214</v>
      </c>
      <c r="S331" s="32">
        <f t="shared" si="45"/>
        <v>0.64970963511853963</v>
      </c>
      <c r="T331" s="190" t="s">
        <v>270</v>
      </c>
      <c r="U331" s="56">
        <v>87643</v>
      </c>
      <c r="V331" s="191">
        <v>0.79081623445761828</v>
      </c>
      <c r="W331" s="31">
        <v>28799</v>
      </c>
      <c r="X331" s="32">
        <f t="shared" si="48"/>
        <v>0.32859441141905227</v>
      </c>
      <c r="Y331" s="56">
        <v>31214</v>
      </c>
      <c r="Z331" s="192">
        <v>0.64970963511853963</v>
      </c>
      <c r="AA331" s="30"/>
      <c r="AB331" s="5"/>
      <c r="AC331" s="31"/>
      <c r="AD331" s="31"/>
      <c r="AE331" s="32"/>
      <c r="AF331" s="31"/>
      <c r="AG331" s="32"/>
      <c r="AH331" s="190" t="s">
        <v>270</v>
      </c>
      <c r="AI331" s="56">
        <v>87643</v>
      </c>
      <c r="AJ331" s="191">
        <v>0.79081623445761828</v>
      </c>
      <c r="AK331" s="31">
        <v>28799</v>
      </c>
      <c r="AL331" s="222">
        <f t="shared" si="50"/>
        <v>0.57735410276457966</v>
      </c>
      <c r="AM331" s="56">
        <v>31214</v>
      </c>
      <c r="AN331" s="192">
        <v>0.64970963511853963</v>
      </c>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row>
    <row r="332" spans="1:77" x14ac:dyDescent="0.25">
      <c r="B332" s="55" t="s">
        <v>1802</v>
      </c>
      <c r="C332" s="49" t="s">
        <v>791</v>
      </c>
      <c r="D332" s="549">
        <v>1725.640869140625</v>
      </c>
      <c r="E332" s="56">
        <v>130291</v>
      </c>
      <c r="F332" s="54" t="s">
        <v>560</v>
      </c>
      <c r="G332" s="56">
        <v>40040</v>
      </c>
      <c r="H332" s="56">
        <v>38348</v>
      </c>
      <c r="I332" s="150">
        <f>H332-G332</f>
        <v>-1692</v>
      </c>
      <c r="J332" s="151">
        <v>1</v>
      </c>
      <c r="K332" s="28" t="s">
        <v>792</v>
      </c>
      <c r="L332" s="2" t="s">
        <v>267</v>
      </c>
      <c r="M332" s="29">
        <v>75.108612060546875</v>
      </c>
      <c r="N332" s="119">
        <v>96867</v>
      </c>
      <c r="O332" s="32">
        <f t="shared" si="44"/>
        <v>0.74346654795803235</v>
      </c>
      <c r="P332" s="31">
        <v>25524</v>
      </c>
      <c r="Q332" s="32">
        <f t="shared" si="43"/>
        <v>0.26349530799962834</v>
      </c>
      <c r="R332" s="31">
        <v>27709</v>
      </c>
      <c r="S332" s="32">
        <f t="shared" si="45"/>
        <v>0.72256701783665378</v>
      </c>
      <c r="T332" s="190" t="s">
        <v>267</v>
      </c>
      <c r="U332" s="56">
        <v>96867</v>
      </c>
      <c r="V332" s="191">
        <v>0.74346654795803235</v>
      </c>
      <c r="W332" s="31">
        <v>25524</v>
      </c>
      <c r="X332" s="32">
        <f t="shared" si="48"/>
        <v>0.26349530799962834</v>
      </c>
      <c r="Y332" s="56">
        <v>27709</v>
      </c>
      <c r="Z332" s="192">
        <v>0.72256701783665378</v>
      </c>
      <c r="AA332" s="30"/>
      <c r="AB332" s="5"/>
      <c r="AC332" s="31"/>
      <c r="AD332" s="31"/>
      <c r="AE332" s="32"/>
      <c r="AF332" s="31"/>
      <c r="AG332" s="32"/>
      <c r="AH332" s="190" t="s">
        <v>267</v>
      </c>
      <c r="AI332" s="56">
        <v>96867</v>
      </c>
      <c r="AJ332" s="191">
        <v>0.74346654795803235</v>
      </c>
      <c r="AK332" s="31">
        <v>25524</v>
      </c>
      <c r="AL332" s="222">
        <f t="shared" si="50"/>
        <v>0.63746253746253745</v>
      </c>
      <c r="AM332" s="56">
        <v>27709</v>
      </c>
      <c r="AN332" s="192">
        <v>0.72256701783665378</v>
      </c>
    </row>
    <row r="333" spans="1:77" x14ac:dyDescent="0.25">
      <c r="B333" s="55" t="s">
        <v>1708</v>
      </c>
      <c r="C333" s="49" t="s">
        <v>793</v>
      </c>
      <c r="D333" s="549">
        <v>362.19815063476562</v>
      </c>
      <c r="E333" s="56">
        <v>133568</v>
      </c>
      <c r="F333" s="54" t="s">
        <v>560</v>
      </c>
      <c r="G333" s="56">
        <v>62561</v>
      </c>
      <c r="H333" s="56">
        <v>46400</v>
      </c>
      <c r="I333" s="150">
        <f>H333-G333</f>
        <v>-16161</v>
      </c>
      <c r="J333" s="151">
        <v>1</v>
      </c>
      <c r="K333" s="28" t="s">
        <v>794</v>
      </c>
      <c r="L333" s="2" t="s">
        <v>264</v>
      </c>
      <c r="M333" s="29">
        <v>4.1805658340454102</v>
      </c>
      <c r="N333" s="119">
        <v>25477</v>
      </c>
      <c r="O333" s="32">
        <f t="shared" si="44"/>
        <v>0.19074179444178246</v>
      </c>
      <c r="P333" s="31">
        <v>11178</v>
      </c>
      <c r="Q333" s="32">
        <f t="shared" si="43"/>
        <v>0.43874867527573891</v>
      </c>
      <c r="R333" s="31">
        <v>8602</v>
      </c>
      <c r="S333" s="32">
        <f t="shared" si="45"/>
        <v>0.18538793103448276</v>
      </c>
      <c r="T333" s="190" t="s">
        <v>264</v>
      </c>
      <c r="U333" s="56">
        <v>25477</v>
      </c>
      <c r="V333" s="191">
        <v>0.19074179444178246</v>
      </c>
      <c r="W333" s="31">
        <v>11178</v>
      </c>
      <c r="X333" s="32">
        <f t="shared" si="48"/>
        <v>0.43874867527573891</v>
      </c>
      <c r="Y333" s="56">
        <v>8602</v>
      </c>
      <c r="Z333" s="192">
        <v>0.18538793103448276</v>
      </c>
      <c r="AA333" s="30"/>
      <c r="AB333" s="5"/>
      <c r="AC333" s="31"/>
      <c r="AD333" s="31"/>
      <c r="AE333" s="32"/>
      <c r="AF333" s="31"/>
      <c r="AG333" s="32"/>
      <c r="AH333" s="190" t="s">
        <v>264</v>
      </c>
      <c r="AI333" s="56">
        <v>25477</v>
      </c>
      <c r="AJ333" s="191">
        <v>0.19074179444178246</v>
      </c>
      <c r="AK333" s="31">
        <v>11178</v>
      </c>
      <c r="AL333" s="222">
        <f t="shared" si="50"/>
        <v>0.17867361455219705</v>
      </c>
      <c r="AM333" s="56">
        <v>8602</v>
      </c>
      <c r="AN333" s="192">
        <v>0.18538793103448276</v>
      </c>
    </row>
    <row r="334" spans="1:77" x14ac:dyDescent="0.25">
      <c r="B334" s="55" t="s">
        <v>1803</v>
      </c>
      <c r="C334" s="49" t="s">
        <v>795</v>
      </c>
      <c r="D334" s="549">
        <v>1492.4124755859375</v>
      </c>
      <c r="E334" s="56">
        <v>60888</v>
      </c>
      <c r="F334" s="54" t="s">
        <v>576</v>
      </c>
      <c r="G334" s="56">
        <v>26038</v>
      </c>
      <c r="H334" s="56">
        <v>25802</v>
      </c>
      <c r="I334" s="150">
        <f>H334-G334</f>
        <v>-236</v>
      </c>
      <c r="J334" s="151">
        <v>1</v>
      </c>
      <c r="K334" s="28" t="s">
        <v>796</v>
      </c>
      <c r="L334" s="2" t="s">
        <v>261</v>
      </c>
      <c r="M334" s="29">
        <v>17.149343490600586</v>
      </c>
      <c r="N334" s="119">
        <v>31894</v>
      </c>
      <c r="O334" s="32">
        <f t="shared" si="44"/>
        <v>0.52381421626593094</v>
      </c>
      <c r="P334" s="31">
        <v>8351</v>
      </c>
      <c r="Q334" s="32">
        <f t="shared" si="43"/>
        <v>0.26183608202169689</v>
      </c>
      <c r="R334" s="31">
        <v>8498</v>
      </c>
      <c r="S334" s="32">
        <f t="shared" si="45"/>
        <v>0.32935431361909928</v>
      </c>
      <c r="T334" s="190" t="s">
        <v>261</v>
      </c>
      <c r="U334" s="56">
        <v>31894</v>
      </c>
      <c r="V334" s="191">
        <v>0.52381421626593094</v>
      </c>
      <c r="W334" s="31">
        <v>8351</v>
      </c>
      <c r="X334" s="32">
        <f t="shared" si="48"/>
        <v>0.26183608202169689</v>
      </c>
      <c r="Y334" s="56">
        <v>8498</v>
      </c>
      <c r="Z334" s="192">
        <v>0.32935431361909928</v>
      </c>
      <c r="AA334" s="30"/>
      <c r="AB334" s="5"/>
      <c r="AC334" s="31"/>
      <c r="AD334" s="31"/>
      <c r="AE334" s="32"/>
      <c r="AF334" s="31"/>
      <c r="AG334" s="32"/>
      <c r="AH334" s="190" t="s">
        <v>261</v>
      </c>
      <c r="AI334" s="56">
        <v>31894</v>
      </c>
      <c r="AJ334" s="191">
        <v>0.52381421626593094</v>
      </c>
      <c r="AK334" s="31">
        <v>8351</v>
      </c>
      <c r="AL334" s="222">
        <f t="shared" si="50"/>
        <v>0.32072355787694906</v>
      </c>
      <c r="AM334" s="56">
        <v>8498</v>
      </c>
      <c r="AN334" s="192">
        <v>0.32935431361909928</v>
      </c>
    </row>
    <row r="335" spans="1:77" x14ac:dyDescent="0.25">
      <c r="B335" s="55" t="s">
        <v>1804</v>
      </c>
      <c r="C335" s="49" t="s">
        <v>1186</v>
      </c>
      <c r="D335" s="549">
        <v>495.9166259765625</v>
      </c>
      <c r="E335" s="56">
        <v>107702</v>
      </c>
      <c r="F335" s="50" t="s">
        <v>560</v>
      </c>
      <c r="G335" s="51">
        <v>47814</v>
      </c>
      <c r="H335" s="51">
        <v>49279</v>
      </c>
      <c r="I335" s="51">
        <f>H335-G335</f>
        <v>1465</v>
      </c>
      <c r="J335" s="156">
        <v>2</v>
      </c>
      <c r="K335" s="28" t="s">
        <v>1187</v>
      </c>
      <c r="L335" s="2" t="s">
        <v>261</v>
      </c>
      <c r="M335" s="29">
        <v>35.117366790771484</v>
      </c>
      <c r="N335" s="119">
        <v>36592</v>
      </c>
      <c r="O335" s="32">
        <f t="shared" ref="O335:O383" si="51">N335/E335</f>
        <v>0.33975227943770775</v>
      </c>
      <c r="P335" s="31">
        <v>15398</v>
      </c>
      <c r="Q335" s="32">
        <f t="shared" ref="Q335:Q388" si="52">P335/N335</f>
        <v>0.42080236117184083</v>
      </c>
      <c r="R335" s="31">
        <v>25748</v>
      </c>
      <c r="S335" s="32">
        <f t="shared" ref="S335:S383" si="53">R335/H335</f>
        <v>0.5224943687980681</v>
      </c>
      <c r="T335" s="190" t="s">
        <v>261</v>
      </c>
      <c r="U335" s="56">
        <v>36592</v>
      </c>
      <c r="V335" s="52">
        <v>0.33975227943770775</v>
      </c>
      <c r="W335" s="31">
        <v>15398</v>
      </c>
      <c r="X335" s="32">
        <f t="shared" si="48"/>
        <v>0.42080236117184083</v>
      </c>
      <c r="Y335" s="56">
        <v>25748</v>
      </c>
      <c r="Z335" s="196">
        <v>0.5224943687980681</v>
      </c>
      <c r="AA335" s="3"/>
      <c r="AB335" s="5"/>
      <c r="AD335" s="31"/>
      <c r="AE335" s="32"/>
      <c r="AF335" s="31"/>
      <c r="AG335" s="34"/>
      <c r="AH335" s="190" t="s">
        <v>261</v>
      </c>
      <c r="AI335" s="56">
        <v>36592</v>
      </c>
      <c r="AJ335" s="222">
        <v>0.33975227943770775</v>
      </c>
      <c r="AK335" s="31">
        <v>15398</v>
      </c>
      <c r="AL335" s="222">
        <f t="shared" si="50"/>
        <v>0.32203957000041827</v>
      </c>
      <c r="AM335" s="56">
        <v>25748</v>
      </c>
      <c r="AN335" s="192">
        <v>0.5224943687980681</v>
      </c>
    </row>
    <row r="336" spans="1:77" x14ac:dyDescent="0.25">
      <c r="B336" s="157"/>
      <c r="C336" s="158"/>
      <c r="D336" s="551"/>
      <c r="E336" s="58"/>
      <c r="F336" s="50"/>
      <c r="G336" s="51"/>
      <c r="H336" s="51"/>
      <c r="I336" s="51"/>
      <c r="J336" s="156"/>
      <c r="K336" s="28" t="s">
        <v>1188</v>
      </c>
      <c r="L336" s="33" t="s">
        <v>68</v>
      </c>
      <c r="M336" s="29">
        <v>65.661483764648438</v>
      </c>
      <c r="N336" s="31">
        <v>23055</v>
      </c>
      <c r="O336" s="32">
        <f>N336/E335</f>
        <v>0.21406287719819503</v>
      </c>
      <c r="P336" s="31">
        <v>10648</v>
      </c>
      <c r="Q336" s="32">
        <f t="shared" si="52"/>
        <v>0.46185209282151379</v>
      </c>
      <c r="R336" s="31">
        <v>15911</v>
      </c>
      <c r="S336" s="32">
        <f>R336/H335</f>
        <v>0.32287587004606427</v>
      </c>
      <c r="T336" s="197"/>
      <c r="U336" s="58"/>
      <c r="V336" s="52"/>
      <c r="W336" s="31"/>
      <c r="X336" s="32"/>
      <c r="Y336" s="56"/>
      <c r="Z336" s="196"/>
      <c r="AA336" s="33" t="s">
        <v>68</v>
      </c>
      <c r="AB336" s="31">
        <v>23055</v>
      </c>
      <c r="AC336" s="34">
        <v>0.21406287719819503</v>
      </c>
      <c r="AD336" s="31">
        <v>10648</v>
      </c>
      <c r="AE336" s="32">
        <f t="shared" si="49"/>
        <v>0.46185209282151379</v>
      </c>
      <c r="AF336" s="31">
        <v>15911</v>
      </c>
      <c r="AG336" s="34">
        <v>0.32287587004606427</v>
      </c>
      <c r="AH336" s="215"/>
      <c r="AI336" s="56"/>
      <c r="AJ336" s="222"/>
      <c r="AK336" s="31"/>
      <c r="AL336" s="222"/>
      <c r="AM336" s="56"/>
      <c r="AN336" s="192"/>
    </row>
    <row r="337" spans="1:43" x14ac:dyDescent="0.25">
      <c r="B337" s="55" t="s">
        <v>1805</v>
      </c>
      <c r="C337" s="49" t="s">
        <v>797</v>
      </c>
      <c r="D337" s="549">
        <v>1484.3111572265625</v>
      </c>
      <c r="E337" s="56">
        <v>472099</v>
      </c>
      <c r="F337" s="54" t="s">
        <v>579</v>
      </c>
      <c r="G337" s="56">
        <v>198976</v>
      </c>
      <c r="H337" s="56">
        <v>240296</v>
      </c>
      <c r="I337" s="150">
        <f>H337-G337</f>
        <v>41320</v>
      </c>
      <c r="J337" s="151">
        <v>1</v>
      </c>
      <c r="K337" s="28" t="s">
        <v>798</v>
      </c>
      <c r="L337" s="2" t="s">
        <v>259</v>
      </c>
      <c r="M337" s="29">
        <v>285.40090942382813</v>
      </c>
      <c r="N337" s="119">
        <v>295803</v>
      </c>
      <c r="O337" s="32">
        <f t="shared" si="51"/>
        <v>0.62656985081518923</v>
      </c>
      <c r="P337" s="31">
        <v>125247</v>
      </c>
      <c r="Q337" s="32">
        <f t="shared" si="52"/>
        <v>0.4234135556434519</v>
      </c>
      <c r="R337" s="31">
        <v>173954</v>
      </c>
      <c r="S337" s="32">
        <f t="shared" si="53"/>
        <v>0.72391550421147255</v>
      </c>
      <c r="T337" s="190" t="s">
        <v>259</v>
      </c>
      <c r="U337" s="56">
        <v>295803</v>
      </c>
      <c r="V337" s="191">
        <v>0.62656985081518923</v>
      </c>
      <c r="W337" s="31">
        <v>125247</v>
      </c>
      <c r="X337" s="32">
        <f t="shared" si="48"/>
        <v>0.4234135556434519</v>
      </c>
      <c r="Y337" s="56">
        <v>173954</v>
      </c>
      <c r="Z337" s="192">
        <v>0.72391550421147255</v>
      </c>
      <c r="AA337" s="30"/>
      <c r="AB337" s="5"/>
      <c r="AC337" s="31"/>
      <c r="AD337" s="31"/>
      <c r="AE337" s="32"/>
      <c r="AF337" s="31"/>
      <c r="AG337" s="32"/>
      <c r="AH337" s="190" t="s">
        <v>259</v>
      </c>
      <c r="AI337" s="56">
        <v>295803</v>
      </c>
      <c r="AJ337" s="191">
        <v>0.62656985081518923</v>
      </c>
      <c r="AK337" s="31">
        <v>125247</v>
      </c>
      <c r="AL337" s="222">
        <f t="shared" si="50"/>
        <v>0.62945782405918305</v>
      </c>
      <c r="AM337" s="56">
        <v>173954</v>
      </c>
      <c r="AN337" s="192">
        <v>0.72391550421147255</v>
      </c>
    </row>
    <row r="338" spans="1:43" x14ac:dyDescent="0.25">
      <c r="B338" s="55" t="s">
        <v>1806</v>
      </c>
      <c r="C338" s="49" t="s">
        <v>799</v>
      </c>
      <c r="D338" s="549">
        <v>406.30224609375</v>
      </c>
      <c r="E338" s="56">
        <v>106331</v>
      </c>
      <c r="F338" s="54" t="s">
        <v>560</v>
      </c>
      <c r="G338" s="56">
        <v>41745</v>
      </c>
      <c r="H338" s="56">
        <v>47112</v>
      </c>
      <c r="I338" s="150">
        <f>H338-G338</f>
        <v>5367</v>
      </c>
      <c r="J338" s="151">
        <v>1</v>
      </c>
      <c r="K338" s="28" t="s">
        <v>800</v>
      </c>
      <c r="L338" s="2" t="s">
        <v>257</v>
      </c>
      <c r="M338" s="29">
        <v>12.861579895019531</v>
      </c>
      <c r="N338" s="119">
        <v>38771</v>
      </c>
      <c r="O338" s="32">
        <f t="shared" si="51"/>
        <v>0.3646255560466844</v>
      </c>
      <c r="P338" s="31">
        <v>14088</v>
      </c>
      <c r="Q338" s="32">
        <f t="shared" si="52"/>
        <v>0.36336437027675322</v>
      </c>
      <c r="R338" s="31">
        <v>19353</v>
      </c>
      <c r="S338" s="32">
        <f t="shared" si="53"/>
        <v>0.41078706062149772</v>
      </c>
      <c r="T338" s="190" t="s">
        <v>257</v>
      </c>
      <c r="U338" s="56">
        <v>38771</v>
      </c>
      <c r="V338" s="191">
        <v>0.3646255560466844</v>
      </c>
      <c r="W338" s="31">
        <v>14088</v>
      </c>
      <c r="X338" s="32">
        <f t="shared" si="48"/>
        <v>0.36336437027675322</v>
      </c>
      <c r="Y338" s="56">
        <v>19353</v>
      </c>
      <c r="Z338" s="192">
        <v>0.41078706062149772</v>
      </c>
      <c r="AA338" s="30"/>
      <c r="AB338" s="5"/>
      <c r="AC338" s="31"/>
      <c r="AD338" s="31"/>
      <c r="AE338" s="32"/>
      <c r="AF338" s="31"/>
      <c r="AG338" s="32"/>
      <c r="AH338" s="190" t="s">
        <v>257</v>
      </c>
      <c r="AI338" s="56">
        <v>38771</v>
      </c>
      <c r="AJ338" s="191">
        <v>0.3646255560466844</v>
      </c>
      <c r="AK338" s="31">
        <v>14088</v>
      </c>
      <c r="AL338" s="222">
        <f t="shared" si="50"/>
        <v>0.3374775422206252</v>
      </c>
      <c r="AM338" s="56">
        <v>19353</v>
      </c>
      <c r="AN338" s="192">
        <v>0.41078706062149772</v>
      </c>
    </row>
    <row r="339" spans="1:43" x14ac:dyDescent="0.25">
      <c r="B339" s="55" t="s">
        <v>1807</v>
      </c>
      <c r="C339" s="49" t="s">
        <v>801</v>
      </c>
      <c r="D339" s="549">
        <v>1420.9429931640625</v>
      </c>
      <c r="E339" s="56">
        <v>302157</v>
      </c>
      <c r="F339" s="54" t="s">
        <v>579</v>
      </c>
      <c r="G339" s="56">
        <v>145174</v>
      </c>
      <c r="H339" s="56">
        <v>161698</v>
      </c>
      <c r="I339" s="150">
        <f>H339-G339</f>
        <v>16524</v>
      </c>
      <c r="J339" s="151">
        <v>1</v>
      </c>
      <c r="K339" s="28" t="s">
        <v>802</v>
      </c>
      <c r="L339" s="2" t="s">
        <v>255</v>
      </c>
      <c r="M339" s="29">
        <v>75.306068420410156</v>
      </c>
      <c r="N339" s="119">
        <v>258379</v>
      </c>
      <c r="O339" s="32">
        <f t="shared" si="51"/>
        <v>0.85511505608011729</v>
      </c>
      <c r="P339" s="31">
        <v>114267</v>
      </c>
      <c r="Q339" s="32">
        <f t="shared" si="52"/>
        <v>0.44224569334195118</v>
      </c>
      <c r="R339" s="31">
        <v>131906</v>
      </c>
      <c r="S339" s="32">
        <f t="shared" si="53"/>
        <v>0.81575529691152637</v>
      </c>
      <c r="T339" s="190" t="s">
        <v>255</v>
      </c>
      <c r="U339" s="56">
        <v>258379</v>
      </c>
      <c r="V339" s="191">
        <v>0.85511505608011729</v>
      </c>
      <c r="W339" s="31">
        <v>114267</v>
      </c>
      <c r="X339" s="32">
        <f t="shared" si="48"/>
        <v>0.44224569334195118</v>
      </c>
      <c r="Y339" s="56">
        <v>131906</v>
      </c>
      <c r="Z339" s="192">
        <v>0.81575529691152637</v>
      </c>
      <c r="AA339" s="30"/>
      <c r="AB339" s="5"/>
      <c r="AC339" s="31"/>
      <c r="AD339" s="31"/>
      <c r="AE339" s="32"/>
      <c r="AF339" s="31"/>
      <c r="AG339" s="32"/>
      <c r="AH339" s="190" t="s">
        <v>255</v>
      </c>
      <c r="AI339" s="56">
        <v>258379</v>
      </c>
      <c r="AJ339" s="191">
        <v>0.85511505608011729</v>
      </c>
      <c r="AK339" s="31">
        <v>114267</v>
      </c>
      <c r="AL339" s="222">
        <f t="shared" si="50"/>
        <v>0.78710375136043642</v>
      </c>
      <c r="AM339" s="56">
        <v>131906</v>
      </c>
      <c r="AN339" s="192">
        <v>0.81575529691152637</v>
      </c>
    </row>
    <row r="340" spans="1:43" x14ac:dyDescent="0.25">
      <c r="B340" s="55" t="s">
        <v>1808</v>
      </c>
      <c r="C340" s="49" t="s">
        <v>1189</v>
      </c>
      <c r="D340" s="549">
        <v>4198.38232421875</v>
      </c>
      <c r="E340" s="56">
        <v>699757</v>
      </c>
      <c r="F340" s="50" t="s">
        <v>563</v>
      </c>
      <c r="G340" s="51">
        <v>300150</v>
      </c>
      <c r="H340" s="51">
        <v>329639</v>
      </c>
      <c r="I340" s="51">
        <f>H340-G340</f>
        <v>29489</v>
      </c>
      <c r="J340" s="156">
        <v>3</v>
      </c>
      <c r="K340" s="28" t="s">
        <v>1190</v>
      </c>
      <c r="L340" s="2" t="s">
        <v>315</v>
      </c>
      <c r="M340" s="29">
        <v>117.59616088867187</v>
      </c>
      <c r="N340" s="119">
        <v>193524</v>
      </c>
      <c r="O340" s="32">
        <f t="shared" si="51"/>
        <v>0.27655886257658013</v>
      </c>
      <c r="P340" s="31">
        <v>82380</v>
      </c>
      <c r="Q340" s="32">
        <f t="shared" si="52"/>
        <v>0.42568363613815341</v>
      </c>
      <c r="R340" s="31">
        <v>173307</v>
      </c>
      <c r="S340" s="32">
        <f t="shared" si="53"/>
        <v>0.52574786357196812</v>
      </c>
      <c r="T340" s="190" t="s">
        <v>315</v>
      </c>
      <c r="U340" s="56">
        <v>193524</v>
      </c>
      <c r="V340" s="52">
        <v>0.27655886257658013</v>
      </c>
      <c r="W340" s="31">
        <v>82380</v>
      </c>
      <c r="X340" s="32">
        <f t="shared" si="48"/>
        <v>0.42568363613815341</v>
      </c>
      <c r="Y340" s="56">
        <v>173307</v>
      </c>
      <c r="Z340" s="196">
        <v>0.52574786357196812</v>
      </c>
      <c r="AA340" s="3"/>
      <c r="AB340" s="5"/>
      <c r="AD340" s="31"/>
      <c r="AE340" s="32"/>
      <c r="AF340" s="31"/>
      <c r="AG340" s="34"/>
      <c r="AH340" s="190" t="s">
        <v>315</v>
      </c>
      <c r="AI340" s="56">
        <v>193524</v>
      </c>
      <c r="AJ340" s="222">
        <v>0.27655886257658013</v>
      </c>
      <c r="AK340" s="31">
        <v>82380</v>
      </c>
      <c r="AL340" s="222">
        <f t="shared" si="50"/>
        <v>0.27446276861569213</v>
      </c>
      <c r="AM340" s="56">
        <v>173307</v>
      </c>
      <c r="AN340" s="192">
        <v>0.52574786357196812</v>
      </c>
    </row>
    <row r="341" spans="1:43" x14ac:dyDescent="0.25">
      <c r="B341" s="157"/>
      <c r="C341" s="158"/>
      <c r="D341" s="551"/>
      <c r="E341" s="58"/>
      <c r="F341" s="50"/>
      <c r="G341" s="51"/>
      <c r="H341" s="51"/>
      <c r="I341" s="51"/>
      <c r="J341" s="156"/>
      <c r="K341" s="28" t="s">
        <v>1191</v>
      </c>
      <c r="L341" s="33" t="s">
        <v>314</v>
      </c>
      <c r="M341" s="29">
        <v>46.830703735351562</v>
      </c>
      <c r="N341" s="31">
        <v>62304</v>
      </c>
      <c r="O341" s="32">
        <f>N341/E340</f>
        <v>8.9036622713313335E-2</v>
      </c>
      <c r="P341" s="31">
        <v>26224</v>
      </c>
      <c r="Q341" s="32">
        <f t="shared" si="52"/>
        <v>0.42090395480225989</v>
      </c>
      <c r="R341" s="31">
        <v>33899</v>
      </c>
      <c r="S341" s="32">
        <f>R341/H340</f>
        <v>0.10283673958481854</v>
      </c>
      <c r="T341" s="197"/>
      <c r="U341" s="58"/>
      <c r="V341" s="52"/>
      <c r="W341" s="31"/>
      <c r="X341" s="32"/>
      <c r="Y341" s="56"/>
      <c r="Z341" s="196"/>
      <c r="AA341" s="33" t="s">
        <v>314</v>
      </c>
      <c r="AB341" s="31">
        <v>62304</v>
      </c>
      <c r="AC341" s="34">
        <v>8.9036622713313335E-2</v>
      </c>
      <c r="AD341" s="31">
        <v>26224</v>
      </c>
      <c r="AE341" s="32">
        <f t="shared" si="49"/>
        <v>0.42090395480225989</v>
      </c>
      <c r="AF341" s="31">
        <v>33899</v>
      </c>
      <c r="AG341" s="34">
        <v>0.10283673958481854</v>
      </c>
      <c r="AH341" s="215"/>
      <c r="AI341" s="56"/>
      <c r="AJ341" s="222"/>
      <c r="AK341" s="31"/>
      <c r="AL341" s="222"/>
      <c r="AM341" s="56"/>
      <c r="AN341" s="192"/>
    </row>
    <row r="342" spans="1:43" x14ac:dyDescent="0.25">
      <c r="B342" s="157"/>
      <c r="C342" s="158"/>
      <c r="D342" s="551"/>
      <c r="E342" s="58"/>
      <c r="F342" s="50"/>
      <c r="G342" s="51"/>
      <c r="H342" s="51"/>
      <c r="I342" s="51"/>
      <c r="J342" s="156"/>
      <c r="K342" s="28" t="s">
        <v>1192</v>
      </c>
      <c r="L342" s="33" t="s">
        <v>237</v>
      </c>
      <c r="M342" s="29">
        <v>35.285362243652344</v>
      </c>
      <c r="N342" s="31">
        <v>58908</v>
      </c>
      <c r="O342" s="32">
        <f>N342/E340</f>
        <v>8.4183509418269478E-2</v>
      </c>
      <c r="P342" s="31">
        <v>21337</v>
      </c>
      <c r="Q342" s="32">
        <f t="shared" si="52"/>
        <v>0.36220886806545799</v>
      </c>
      <c r="R342" s="31">
        <v>30318</v>
      </c>
      <c r="S342" s="32">
        <f>R342/H340</f>
        <v>9.1973340533128667E-2</v>
      </c>
      <c r="T342" s="197"/>
      <c r="U342" s="58"/>
      <c r="V342" s="52"/>
      <c r="W342" s="31"/>
      <c r="X342" s="32"/>
      <c r="Y342" s="56"/>
      <c r="Z342" s="196"/>
      <c r="AA342" s="33" t="s">
        <v>237</v>
      </c>
      <c r="AB342" s="31">
        <v>58908</v>
      </c>
      <c r="AC342" s="34">
        <v>8.4183509418269478E-2</v>
      </c>
      <c r="AD342" s="31">
        <v>21337</v>
      </c>
      <c r="AE342" s="32">
        <f t="shared" si="49"/>
        <v>0.36220886806545799</v>
      </c>
      <c r="AF342" s="31">
        <v>30318</v>
      </c>
      <c r="AG342" s="34">
        <v>9.1973340533128667E-2</v>
      </c>
      <c r="AH342" s="215"/>
      <c r="AI342" s="56"/>
      <c r="AJ342" s="222"/>
      <c r="AK342" s="31"/>
      <c r="AL342" s="222"/>
      <c r="AM342" s="56"/>
      <c r="AN342" s="192"/>
    </row>
    <row r="343" spans="1:43" x14ac:dyDescent="0.25">
      <c r="B343" s="55" t="s">
        <v>1809</v>
      </c>
      <c r="C343" s="49" t="s">
        <v>803</v>
      </c>
      <c r="D343" s="549">
        <v>1838.5047607421875</v>
      </c>
      <c r="E343" s="56">
        <v>125442</v>
      </c>
      <c r="F343" s="54" t="s">
        <v>560</v>
      </c>
      <c r="G343" s="56">
        <v>54131</v>
      </c>
      <c r="H343" s="56">
        <v>47540</v>
      </c>
      <c r="I343" s="150">
        <f>H343-G343</f>
        <v>-6591</v>
      </c>
      <c r="J343" s="151">
        <v>1</v>
      </c>
      <c r="K343" s="28" t="s">
        <v>804</v>
      </c>
      <c r="L343" s="2" t="s">
        <v>252</v>
      </c>
      <c r="M343" s="29">
        <v>17.027835845947266</v>
      </c>
      <c r="N343" s="119">
        <v>48174</v>
      </c>
      <c r="O343" s="32">
        <f t="shared" si="51"/>
        <v>0.38403405557947101</v>
      </c>
      <c r="P343" s="31">
        <v>18786</v>
      </c>
      <c r="Q343" s="32">
        <f t="shared" si="52"/>
        <v>0.38996138996138996</v>
      </c>
      <c r="R343" s="31">
        <v>21015</v>
      </c>
      <c r="S343" s="32">
        <f t="shared" si="53"/>
        <v>0.44204880100967608</v>
      </c>
      <c r="T343" s="190" t="s">
        <v>252</v>
      </c>
      <c r="U343" s="56">
        <v>48174</v>
      </c>
      <c r="V343" s="191">
        <v>0.38403405557947101</v>
      </c>
      <c r="W343" s="31">
        <v>18786</v>
      </c>
      <c r="X343" s="32">
        <f t="shared" si="48"/>
        <v>0.38996138996138996</v>
      </c>
      <c r="Y343" s="56">
        <v>21015</v>
      </c>
      <c r="Z343" s="192">
        <v>0.44204880100967608</v>
      </c>
      <c r="AA343" s="30"/>
      <c r="AB343" s="5"/>
      <c r="AC343" s="31"/>
      <c r="AD343" s="31"/>
      <c r="AE343" s="32"/>
      <c r="AF343" s="31"/>
      <c r="AG343" s="32"/>
      <c r="AH343" s="190" t="s">
        <v>252</v>
      </c>
      <c r="AI343" s="56">
        <v>48174</v>
      </c>
      <c r="AJ343" s="191">
        <v>0.38403405557947101</v>
      </c>
      <c r="AK343" s="31">
        <v>18786</v>
      </c>
      <c r="AL343" s="222">
        <f t="shared" si="50"/>
        <v>0.34704697862592598</v>
      </c>
      <c r="AM343" s="56">
        <v>21015</v>
      </c>
      <c r="AN343" s="192">
        <v>0.44204880100967608</v>
      </c>
    </row>
    <row r="344" spans="1:43" x14ac:dyDescent="0.25">
      <c r="B344" s="55" t="s">
        <v>1810</v>
      </c>
      <c r="C344" s="49" t="s">
        <v>805</v>
      </c>
      <c r="D344" s="549">
        <v>1808.256103515625</v>
      </c>
      <c r="E344" s="56">
        <v>214369</v>
      </c>
      <c r="F344" s="54" t="s">
        <v>560</v>
      </c>
      <c r="G344" s="56">
        <v>86701</v>
      </c>
      <c r="H344" s="56">
        <v>98452</v>
      </c>
      <c r="I344" s="150">
        <f>H344-G344</f>
        <v>11751</v>
      </c>
      <c r="J344" s="151">
        <v>1</v>
      </c>
      <c r="K344" s="28" t="s">
        <v>806</v>
      </c>
      <c r="L344" s="2" t="s">
        <v>245</v>
      </c>
      <c r="M344" s="29">
        <v>55.037769317626953</v>
      </c>
      <c r="N344" s="119">
        <v>80455</v>
      </c>
      <c r="O344" s="32">
        <f t="shared" si="51"/>
        <v>0.37531079587067162</v>
      </c>
      <c r="P344" s="31">
        <v>27997</v>
      </c>
      <c r="Q344" s="32">
        <f t="shared" si="52"/>
        <v>0.34798334472686593</v>
      </c>
      <c r="R344" s="31">
        <v>41042</v>
      </c>
      <c r="S344" s="32">
        <f t="shared" si="53"/>
        <v>0.41687319709096821</v>
      </c>
      <c r="T344" s="190" t="s">
        <v>245</v>
      </c>
      <c r="U344" s="56">
        <v>80455</v>
      </c>
      <c r="V344" s="191">
        <v>0.37531079587067162</v>
      </c>
      <c r="W344" s="31">
        <v>27997</v>
      </c>
      <c r="X344" s="32">
        <f t="shared" si="48"/>
        <v>0.34798334472686593</v>
      </c>
      <c r="Y344" s="56">
        <v>41042</v>
      </c>
      <c r="Z344" s="192">
        <v>0.41687319709096821</v>
      </c>
      <c r="AA344" s="30"/>
      <c r="AB344" s="5"/>
      <c r="AC344" s="31"/>
      <c r="AD344" s="31"/>
      <c r="AE344" s="32"/>
      <c r="AF344" s="31"/>
      <c r="AG344" s="32"/>
      <c r="AH344" s="190" t="s">
        <v>245</v>
      </c>
      <c r="AI344" s="56">
        <v>80455</v>
      </c>
      <c r="AJ344" s="191">
        <v>0.37531079587067162</v>
      </c>
      <c r="AK344" s="31">
        <v>27997</v>
      </c>
      <c r="AL344" s="222">
        <f t="shared" si="50"/>
        <v>0.3229143839171405</v>
      </c>
      <c r="AM344" s="56">
        <v>41042</v>
      </c>
      <c r="AN344" s="192">
        <v>0.41687319709096821</v>
      </c>
    </row>
    <row r="345" spans="1:43" x14ac:dyDescent="0.25">
      <c r="B345" s="55" t="s">
        <v>1811</v>
      </c>
      <c r="C345" s="49" t="s">
        <v>807</v>
      </c>
      <c r="D345" s="549">
        <v>1164.371826171875</v>
      </c>
      <c r="E345" s="56">
        <v>102410</v>
      </c>
      <c r="F345" s="54" t="s">
        <v>560</v>
      </c>
      <c r="G345" s="56">
        <v>44127</v>
      </c>
      <c r="H345" s="56">
        <v>34197</v>
      </c>
      <c r="I345" s="150">
        <f>H345-G345</f>
        <v>-9930</v>
      </c>
      <c r="J345" s="151">
        <v>1</v>
      </c>
      <c r="K345" s="28" t="s">
        <v>808</v>
      </c>
      <c r="L345" s="2" t="s">
        <v>245</v>
      </c>
      <c r="M345" s="29">
        <v>14.068914413452148</v>
      </c>
      <c r="N345" s="119">
        <v>36648</v>
      </c>
      <c r="O345" s="32">
        <f t="shared" si="51"/>
        <v>0.35785567815643005</v>
      </c>
      <c r="P345" s="31">
        <v>14164</v>
      </c>
      <c r="Q345" s="32">
        <f t="shared" si="52"/>
        <v>0.38648766644837373</v>
      </c>
      <c r="R345" s="31">
        <v>14782</v>
      </c>
      <c r="S345" s="32">
        <f t="shared" si="53"/>
        <v>0.43226013977834316</v>
      </c>
      <c r="T345" s="190" t="s">
        <v>245</v>
      </c>
      <c r="U345" s="56">
        <v>36648</v>
      </c>
      <c r="V345" s="191">
        <v>0.35785567815643005</v>
      </c>
      <c r="W345" s="31">
        <v>14164</v>
      </c>
      <c r="X345" s="32">
        <f t="shared" si="48"/>
        <v>0.38648766644837373</v>
      </c>
      <c r="Y345" s="56">
        <v>14782</v>
      </c>
      <c r="Z345" s="192">
        <v>0.43226013977834316</v>
      </c>
      <c r="AA345" s="30"/>
      <c r="AB345" s="5"/>
      <c r="AC345" s="31"/>
      <c r="AD345" s="31"/>
      <c r="AE345" s="32"/>
      <c r="AF345" s="31"/>
      <c r="AG345" s="32"/>
      <c r="AH345" s="190" t="s">
        <v>245</v>
      </c>
      <c r="AI345" s="56">
        <v>36648</v>
      </c>
      <c r="AJ345" s="191">
        <v>0.35785567815643005</v>
      </c>
      <c r="AK345" s="31">
        <v>14164</v>
      </c>
      <c r="AL345" s="222">
        <f t="shared" si="50"/>
        <v>0.32098261835157615</v>
      </c>
      <c r="AM345" s="56">
        <v>14782</v>
      </c>
      <c r="AN345" s="192">
        <v>0.43226013977834316</v>
      </c>
    </row>
    <row r="346" spans="1:43" s="70" customFormat="1" x14ac:dyDescent="0.25">
      <c r="A346" s="335"/>
      <c r="B346" s="165" t="s">
        <v>1812</v>
      </c>
      <c r="C346" s="57" t="s">
        <v>1813</v>
      </c>
      <c r="D346" s="271">
        <v>4890.59228515625</v>
      </c>
      <c r="E346" s="239">
        <v>12828837</v>
      </c>
      <c r="F346" s="162" t="s">
        <v>1006</v>
      </c>
      <c r="G346" s="53">
        <v>5175603</v>
      </c>
      <c r="H346" s="53">
        <v>5566788</v>
      </c>
      <c r="I346" s="53">
        <f>H346-G346</f>
        <v>391185</v>
      </c>
      <c r="J346" s="163">
        <v>19</v>
      </c>
      <c r="K346" s="66" t="s">
        <v>1193</v>
      </c>
      <c r="L346" s="65" t="s">
        <v>311</v>
      </c>
      <c r="M346" s="67">
        <v>473.63705444335937</v>
      </c>
      <c r="N346" s="121">
        <v>3792621</v>
      </c>
      <c r="O346" s="46">
        <f t="shared" si="51"/>
        <v>0.29563248796441954</v>
      </c>
      <c r="P346" s="35">
        <v>1437482</v>
      </c>
      <c r="Q346" s="46">
        <f t="shared" si="52"/>
        <v>0.37902073526460989</v>
      </c>
      <c r="R346" s="35">
        <v>1605423</v>
      </c>
      <c r="S346" s="46">
        <f t="shared" si="53"/>
        <v>0.28839305538490057</v>
      </c>
      <c r="T346" s="204" t="s">
        <v>311</v>
      </c>
      <c r="U346" s="60">
        <v>3792621</v>
      </c>
      <c r="V346" s="199">
        <v>0.29563248796441954</v>
      </c>
      <c r="W346" s="35">
        <v>1437482</v>
      </c>
      <c r="X346" s="46">
        <f t="shared" si="48"/>
        <v>0.37902073526460989</v>
      </c>
      <c r="Y346" s="60">
        <v>1605423</v>
      </c>
      <c r="Z346" s="200">
        <v>0.28839305538490057</v>
      </c>
      <c r="AA346" s="75"/>
      <c r="AB346" s="24"/>
      <c r="AC346" s="74"/>
      <c r="AD346" s="35"/>
      <c r="AE346" s="46"/>
      <c r="AF346" s="35"/>
      <c r="AG346" s="74"/>
      <c r="AH346" s="204" t="s">
        <v>311</v>
      </c>
      <c r="AI346" s="60">
        <v>3792621</v>
      </c>
      <c r="AJ346" s="225">
        <v>0.29563248796441954</v>
      </c>
      <c r="AK346" s="35">
        <v>1437482</v>
      </c>
      <c r="AL346" s="222">
        <f t="shared" si="50"/>
        <v>0.27774193654343271</v>
      </c>
      <c r="AM346" s="60">
        <v>1605423</v>
      </c>
      <c r="AN346" s="208">
        <v>0.28839305538490057</v>
      </c>
      <c r="AO346" s="71"/>
      <c r="AP346" s="64"/>
      <c r="AQ346" s="72"/>
    </row>
    <row r="347" spans="1:43" s="70" customFormat="1" x14ac:dyDescent="0.25">
      <c r="A347" s="335"/>
      <c r="B347" s="160"/>
      <c r="C347" s="161"/>
      <c r="D347" s="272"/>
      <c r="E347" s="239"/>
      <c r="F347" s="162"/>
      <c r="G347" s="53"/>
      <c r="H347" s="53"/>
      <c r="I347" s="53"/>
      <c r="J347" s="163"/>
      <c r="K347" s="66" t="s">
        <v>1194</v>
      </c>
      <c r="L347" s="133" t="s">
        <v>310</v>
      </c>
      <c r="M347" s="67">
        <v>52.052799224853516</v>
      </c>
      <c r="N347" s="35">
        <v>462257</v>
      </c>
      <c r="O347" s="46">
        <f>N347/E346</f>
        <v>3.6032650504484544E-2</v>
      </c>
      <c r="P347" s="35">
        <v>183644</v>
      </c>
      <c r="Q347" s="46">
        <f t="shared" si="52"/>
        <v>0.39727683950702747</v>
      </c>
      <c r="R347" s="35">
        <v>164236</v>
      </c>
      <c r="S347" s="46">
        <f>R347/H346</f>
        <v>2.9502829998196447E-2</v>
      </c>
      <c r="T347" s="283"/>
      <c r="U347" s="239"/>
      <c r="V347" s="199"/>
      <c r="W347" s="35"/>
      <c r="X347" s="46"/>
      <c r="Y347" s="60"/>
      <c r="Z347" s="200"/>
      <c r="AA347" s="133" t="s">
        <v>310</v>
      </c>
      <c r="AB347" s="35">
        <v>462257</v>
      </c>
      <c r="AC347" s="74">
        <v>3.6032650504484544E-2</v>
      </c>
      <c r="AD347" s="35">
        <v>183644</v>
      </c>
      <c r="AE347" s="46">
        <f t="shared" si="49"/>
        <v>0.39727683950702747</v>
      </c>
      <c r="AF347" s="35">
        <v>164236</v>
      </c>
      <c r="AG347" s="74">
        <v>2.9502829998196447E-2</v>
      </c>
      <c r="AH347" s="231"/>
      <c r="AI347" s="60"/>
      <c r="AJ347" s="225"/>
      <c r="AK347" s="35"/>
      <c r="AL347" s="222"/>
      <c r="AM347" s="60"/>
      <c r="AN347" s="208"/>
      <c r="AO347" s="71"/>
      <c r="AP347" s="64"/>
      <c r="AQ347" s="72"/>
    </row>
    <row r="348" spans="1:43" s="70" customFormat="1" x14ac:dyDescent="0.25">
      <c r="A348" s="335"/>
      <c r="B348" s="160"/>
      <c r="C348" s="161"/>
      <c r="D348" s="272"/>
      <c r="E348" s="239"/>
      <c r="F348" s="162"/>
      <c r="G348" s="53"/>
      <c r="H348" s="53"/>
      <c r="I348" s="53"/>
      <c r="J348" s="163"/>
      <c r="K348" s="66" t="s">
        <v>1195</v>
      </c>
      <c r="L348" s="133" t="s">
        <v>309</v>
      </c>
      <c r="M348" s="67">
        <v>27.403106689453125</v>
      </c>
      <c r="N348" s="35">
        <v>324528</v>
      </c>
      <c r="O348" s="46">
        <f>N348/E346</f>
        <v>2.529675916842657E-2</v>
      </c>
      <c r="P348" s="35">
        <v>110896</v>
      </c>
      <c r="Q348" s="46">
        <f t="shared" si="52"/>
        <v>0.34171473647882461</v>
      </c>
      <c r="R348" s="35">
        <v>147308</v>
      </c>
      <c r="S348" s="46">
        <f>R348/H346</f>
        <v>2.6461938194880064E-2</v>
      </c>
      <c r="T348" s="283"/>
      <c r="U348" s="239"/>
      <c r="V348" s="199"/>
      <c r="W348" s="35"/>
      <c r="X348" s="46"/>
      <c r="Y348" s="60"/>
      <c r="Z348" s="200"/>
      <c r="AA348" s="133" t="s">
        <v>309</v>
      </c>
      <c r="AB348" s="35">
        <v>324528</v>
      </c>
      <c r="AC348" s="74">
        <v>2.529675916842657E-2</v>
      </c>
      <c r="AD348" s="35">
        <v>110896</v>
      </c>
      <c r="AE348" s="46">
        <f t="shared" si="49"/>
        <v>0.34171473647882461</v>
      </c>
      <c r="AF348" s="35">
        <v>147308</v>
      </c>
      <c r="AG348" s="74">
        <v>2.6461938194880064E-2</v>
      </c>
      <c r="AH348" s="231"/>
      <c r="AI348" s="60"/>
      <c r="AJ348" s="225"/>
      <c r="AK348" s="35"/>
      <c r="AL348" s="222"/>
      <c r="AM348" s="60"/>
      <c r="AN348" s="208"/>
      <c r="AO348" s="71"/>
      <c r="AP348" s="64"/>
      <c r="AQ348" s="72"/>
    </row>
    <row r="349" spans="1:43" s="70" customFormat="1" x14ac:dyDescent="0.25">
      <c r="A349" s="335"/>
      <c r="B349" s="160"/>
      <c r="C349" s="161"/>
      <c r="D349" s="272"/>
      <c r="E349" s="239"/>
      <c r="F349" s="162"/>
      <c r="G349" s="53"/>
      <c r="H349" s="53"/>
      <c r="I349" s="53"/>
      <c r="J349" s="163"/>
      <c r="K349" s="66" t="s">
        <v>1196</v>
      </c>
      <c r="L349" s="133" t="s">
        <v>307</v>
      </c>
      <c r="M349" s="67">
        <v>50.47</v>
      </c>
      <c r="N349" s="35">
        <v>336265</v>
      </c>
      <c r="O349" s="46">
        <f>N349/E346</f>
        <v>2.6211651141876697E-2</v>
      </c>
      <c r="P349" s="35">
        <v>137905</v>
      </c>
      <c r="Q349" s="46">
        <f t="shared" si="52"/>
        <v>0.41010809926694719</v>
      </c>
      <c r="R349" s="35">
        <v>157590</v>
      </c>
      <c r="S349" s="46">
        <f>R349/H346</f>
        <v>2.8308963804621265E-2</v>
      </c>
      <c r="T349" s="283"/>
      <c r="U349" s="239"/>
      <c r="V349" s="199"/>
      <c r="W349" s="35"/>
      <c r="X349" s="46"/>
      <c r="Y349" s="60"/>
      <c r="Z349" s="200"/>
      <c r="AA349" s="133" t="s">
        <v>307</v>
      </c>
      <c r="AB349" s="35">
        <v>336265</v>
      </c>
      <c r="AC349" s="74">
        <v>2.6211651141876697E-2</v>
      </c>
      <c r="AD349" s="35">
        <v>137905</v>
      </c>
      <c r="AE349" s="46">
        <f t="shared" si="49"/>
        <v>0.41010809926694719</v>
      </c>
      <c r="AF349" s="35">
        <v>157590</v>
      </c>
      <c r="AG349" s="74">
        <v>2.8308963804621265E-2</v>
      </c>
      <c r="AH349" s="231"/>
      <c r="AI349" s="60"/>
      <c r="AJ349" s="225"/>
      <c r="AK349" s="35"/>
      <c r="AL349" s="222"/>
      <c r="AM349" s="60"/>
      <c r="AN349" s="208"/>
      <c r="AO349" s="71"/>
      <c r="AP349" s="64"/>
      <c r="AQ349" s="72"/>
    </row>
    <row r="350" spans="1:43" s="70" customFormat="1" x14ac:dyDescent="0.25">
      <c r="A350" s="335"/>
      <c r="B350" s="160"/>
      <c r="C350" s="161"/>
      <c r="D350" s="272"/>
      <c r="E350" s="239"/>
      <c r="F350" s="162"/>
      <c r="G350" s="53"/>
      <c r="H350" s="53"/>
      <c r="I350" s="53"/>
      <c r="J350" s="163"/>
      <c r="K350" s="66" t="s">
        <v>1197</v>
      </c>
      <c r="L350" s="133" t="s">
        <v>306</v>
      </c>
      <c r="M350" s="67">
        <v>46.52</v>
      </c>
      <c r="N350" s="35">
        <v>212375</v>
      </c>
      <c r="O350" s="46">
        <f>N350/E346</f>
        <v>1.6554501394007892E-2</v>
      </c>
      <c r="P350" s="35">
        <v>68574</v>
      </c>
      <c r="Q350" s="46">
        <f t="shared" si="52"/>
        <v>0.32289111241907004</v>
      </c>
      <c r="R350" s="35">
        <v>94549</v>
      </c>
      <c r="S350" s="46">
        <f>R350/H346</f>
        <v>1.6984480098757127E-2</v>
      </c>
      <c r="T350" s="283"/>
      <c r="U350" s="239"/>
      <c r="V350" s="199"/>
      <c r="W350" s="35"/>
      <c r="X350" s="46"/>
      <c r="Y350" s="60"/>
      <c r="Z350" s="200"/>
      <c r="AA350" s="133" t="s">
        <v>306</v>
      </c>
      <c r="AB350" s="35">
        <v>212375</v>
      </c>
      <c r="AC350" s="74">
        <v>1.6554501394007892E-2</v>
      </c>
      <c r="AD350" s="35">
        <v>68574</v>
      </c>
      <c r="AE350" s="46">
        <f t="shared" si="49"/>
        <v>0.32289111241907004</v>
      </c>
      <c r="AF350" s="35">
        <v>94549</v>
      </c>
      <c r="AG350" s="74">
        <v>1.6984480098757127E-2</v>
      </c>
      <c r="AH350" s="231"/>
      <c r="AI350" s="60"/>
      <c r="AJ350" s="225"/>
      <c r="AK350" s="35"/>
      <c r="AL350" s="222"/>
      <c r="AM350" s="60"/>
      <c r="AN350" s="208"/>
      <c r="AO350" s="71"/>
      <c r="AP350" s="64"/>
      <c r="AQ350" s="72"/>
    </row>
    <row r="351" spans="1:43" s="70" customFormat="1" x14ac:dyDescent="0.25">
      <c r="A351" s="335"/>
      <c r="B351" s="160"/>
      <c r="C351" s="161"/>
      <c r="D351" s="272"/>
      <c r="E351" s="239"/>
      <c r="F351" s="162"/>
      <c r="G351" s="53"/>
      <c r="H351" s="53"/>
      <c r="I351" s="53"/>
      <c r="J351" s="163"/>
      <c r="K351" s="66" t="s">
        <v>1198</v>
      </c>
      <c r="L351" s="133" t="s">
        <v>164</v>
      </c>
      <c r="M351" s="67">
        <v>30.69</v>
      </c>
      <c r="N351" s="35">
        <v>191719</v>
      </c>
      <c r="O351" s="46">
        <f>N351/E346</f>
        <v>1.4944378824050848E-2</v>
      </c>
      <c r="P351" s="35">
        <v>88639</v>
      </c>
      <c r="Q351" s="46">
        <f t="shared" si="52"/>
        <v>0.4623381094205582</v>
      </c>
      <c r="R351" s="35">
        <v>93790</v>
      </c>
      <c r="S351" s="46">
        <f>R351/H346</f>
        <v>1.684813576518452E-2</v>
      </c>
      <c r="T351" s="283"/>
      <c r="U351" s="239"/>
      <c r="V351" s="199"/>
      <c r="W351" s="35"/>
      <c r="X351" s="46"/>
      <c r="Y351" s="60"/>
      <c r="Z351" s="200"/>
      <c r="AA351" s="133" t="s">
        <v>164</v>
      </c>
      <c r="AB351" s="35">
        <v>191719</v>
      </c>
      <c r="AC351" s="74">
        <v>1.4944378824050848E-2</v>
      </c>
      <c r="AD351" s="35">
        <v>88639</v>
      </c>
      <c r="AE351" s="46">
        <f t="shared" si="49"/>
        <v>0.4623381094205582</v>
      </c>
      <c r="AF351" s="35">
        <v>93790</v>
      </c>
      <c r="AG351" s="74">
        <v>1.684813576518452E-2</v>
      </c>
      <c r="AH351" s="231"/>
      <c r="AI351" s="60"/>
      <c r="AJ351" s="225"/>
      <c r="AK351" s="35"/>
      <c r="AL351" s="222"/>
      <c r="AM351" s="60"/>
      <c r="AN351" s="208"/>
      <c r="AO351" s="71"/>
      <c r="AP351" s="64"/>
      <c r="AQ351" s="72"/>
    </row>
    <row r="352" spans="1:43" s="70" customFormat="1" x14ac:dyDescent="0.25">
      <c r="A352" s="335"/>
      <c r="B352" s="160"/>
      <c r="C352" s="161"/>
      <c r="D352" s="272"/>
      <c r="E352" s="239"/>
      <c r="F352" s="162"/>
      <c r="G352" s="53"/>
      <c r="H352" s="53"/>
      <c r="I352" s="53"/>
      <c r="J352" s="163"/>
      <c r="K352" s="66" t="s">
        <v>1199</v>
      </c>
      <c r="L352" s="133" t="s">
        <v>304</v>
      </c>
      <c r="M352" s="67">
        <v>20.55</v>
      </c>
      <c r="N352" s="35">
        <v>145438</v>
      </c>
      <c r="O352" s="46">
        <f>N352/E346</f>
        <v>1.1336803172415396E-2</v>
      </c>
      <c r="P352" s="35">
        <v>64375</v>
      </c>
      <c r="Q352" s="46">
        <f t="shared" si="52"/>
        <v>0.44262847398891625</v>
      </c>
      <c r="R352" s="35">
        <v>97325</v>
      </c>
      <c r="S352" s="46">
        <f>R352/H346</f>
        <v>1.7483151864234815E-2</v>
      </c>
      <c r="T352" s="283"/>
      <c r="U352" s="239"/>
      <c r="V352" s="199"/>
      <c r="W352" s="35"/>
      <c r="X352" s="46"/>
      <c r="Y352" s="60"/>
      <c r="Z352" s="200"/>
      <c r="AA352" s="133" t="s">
        <v>304</v>
      </c>
      <c r="AB352" s="35">
        <v>145438</v>
      </c>
      <c r="AC352" s="74">
        <v>1.1336803172415396E-2</v>
      </c>
      <c r="AD352" s="35">
        <v>64375</v>
      </c>
      <c r="AE352" s="46">
        <f t="shared" si="49"/>
        <v>0.44262847398891625</v>
      </c>
      <c r="AF352" s="35">
        <v>97325</v>
      </c>
      <c r="AG352" s="74">
        <v>1.7483151864234815E-2</v>
      </c>
      <c r="AH352" s="231"/>
      <c r="AI352" s="60"/>
      <c r="AJ352" s="225"/>
      <c r="AK352" s="35"/>
      <c r="AL352" s="222"/>
      <c r="AM352" s="60"/>
      <c r="AN352" s="208"/>
      <c r="AO352" s="71"/>
      <c r="AP352" s="64"/>
      <c r="AQ352" s="72"/>
    </row>
    <row r="353" spans="1:78" s="70" customFormat="1" x14ac:dyDescent="0.25">
      <c r="A353" s="335"/>
      <c r="B353" s="160"/>
      <c r="C353" s="161"/>
      <c r="D353" s="272"/>
      <c r="E353" s="239"/>
      <c r="F353" s="162"/>
      <c r="G353" s="53"/>
      <c r="H353" s="53"/>
      <c r="I353" s="53"/>
      <c r="J353" s="163"/>
      <c r="K353" s="66" t="s">
        <v>1200</v>
      </c>
      <c r="L353" s="133" t="s">
        <v>303</v>
      </c>
      <c r="M353" s="67">
        <v>23.18</v>
      </c>
      <c r="N353" s="35">
        <v>137122</v>
      </c>
      <c r="O353" s="46">
        <f>N353/E346</f>
        <v>1.068857605720612E-2</v>
      </c>
      <c r="P353" s="35">
        <v>56897</v>
      </c>
      <c r="Q353" s="46">
        <f t="shared" si="52"/>
        <v>0.41493706334505037</v>
      </c>
      <c r="R353" s="35">
        <v>100924</v>
      </c>
      <c r="S353" s="46">
        <f>R353/H346</f>
        <v>1.8129664718685174E-2</v>
      </c>
      <c r="T353" s="283"/>
      <c r="U353" s="239"/>
      <c r="V353" s="199"/>
      <c r="W353" s="35"/>
      <c r="X353" s="46"/>
      <c r="Y353" s="60"/>
      <c r="Z353" s="200"/>
      <c r="AA353" s="133" t="s">
        <v>303</v>
      </c>
      <c r="AB353" s="35">
        <v>137122</v>
      </c>
      <c r="AC353" s="74">
        <v>1.068857605720612E-2</v>
      </c>
      <c r="AD353" s="35">
        <v>56897</v>
      </c>
      <c r="AE353" s="46">
        <f t="shared" si="49"/>
        <v>0.41493706334505037</v>
      </c>
      <c r="AF353" s="35">
        <v>100924</v>
      </c>
      <c r="AG353" s="74">
        <v>1.8129664718685174E-2</v>
      </c>
      <c r="AH353" s="231"/>
      <c r="AI353" s="60"/>
      <c r="AJ353" s="225"/>
      <c r="AK353" s="35"/>
      <c r="AL353" s="222"/>
      <c r="AM353" s="60"/>
      <c r="AN353" s="208"/>
      <c r="AO353" s="71"/>
      <c r="AP353" s="64"/>
      <c r="AQ353" s="72"/>
    </row>
    <row r="354" spans="1:78" s="70" customFormat="1" x14ac:dyDescent="0.25">
      <c r="A354" s="335"/>
      <c r="B354" s="160"/>
      <c r="C354" s="161"/>
      <c r="D354" s="272"/>
      <c r="E354" s="239"/>
      <c r="F354" s="162"/>
      <c r="G354" s="53"/>
      <c r="H354" s="53"/>
      <c r="I354" s="53"/>
      <c r="J354" s="163"/>
      <c r="K354" s="66" t="s">
        <v>1201</v>
      </c>
      <c r="L354" s="133" t="s">
        <v>301</v>
      </c>
      <c r="M354" s="67">
        <v>23.92</v>
      </c>
      <c r="N354" s="35">
        <v>136416</v>
      </c>
      <c r="O354" s="46">
        <f>N354/E346</f>
        <v>1.0633543788887489E-2</v>
      </c>
      <c r="P354" s="35">
        <v>52151</v>
      </c>
      <c r="Q354" s="46">
        <f t="shared" si="52"/>
        <v>0.38229386582219094</v>
      </c>
      <c r="R354" s="35">
        <v>92833</v>
      </c>
      <c r="S354" s="46">
        <f>R354/H346</f>
        <v>1.6676223344592969E-2</v>
      </c>
      <c r="T354" s="283"/>
      <c r="U354" s="239"/>
      <c r="V354" s="199"/>
      <c r="W354" s="35"/>
      <c r="X354" s="46"/>
      <c r="Y354" s="60"/>
      <c r="Z354" s="200"/>
      <c r="AA354" s="133" t="s">
        <v>301</v>
      </c>
      <c r="AB354" s="35">
        <v>136416</v>
      </c>
      <c r="AC354" s="74">
        <v>1.0633543788887489E-2</v>
      </c>
      <c r="AD354" s="35">
        <v>52151</v>
      </c>
      <c r="AE354" s="46">
        <f t="shared" si="49"/>
        <v>0.38229386582219094</v>
      </c>
      <c r="AF354" s="35">
        <v>92833</v>
      </c>
      <c r="AG354" s="74">
        <v>1.6676223344592969E-2</v>
      </c>
      <c r="AH354" s="231"/>
      <c r="AI354" s="60"/>
      <c r="AJ354" s="225"/>
      <c r="AK354" s="35"/>
      <c r="AL354" s="222"/>
      <c r="AM354" s="60"/>
      <c r="AN354" s="208"/>
      <c r="AO354" s="71"/>
      <c r="AP354" s="64"/>
      <c r="AQ354" s="72"/>
    </row>
    <row r="355" spans="1:78" s="70" customFormat="1" x14ac:dyDescent="0.25">
      <c r="A355" s="335"/>
      <c r="B355" s="160"/>
      <c r="C355" s="161"/>
      <c r="D355" s="272"/>
      <c r="E355" s="239"/>
      <c r="F355" s="162"/>
      <c r="G355" s="53"/>
      <c r="H355" s="53"/>
      <c r="I355" s="53"/>
      <c r="J355" s="163"/>
      <c r="K355" s="66" t="s">
        <v>1202</v>
      </c>
      <c r="L355" s="133" t="s">
        <v>300</v>
      </c>
      <c r="M355" s="67">
        <v>15.69</v>
      </c>
      <c r="N355" s="35">
        <v>109960</v>
      </c>
      <c r="O355" s="46">
        <f>N355/E346</f>
        <v>8.5713147653212838E-3</v>
      </c>
      <c r="P355" s="35">
        <v>44418</v>
      </c>
      <c r="Q355" s="46">
        <f t="shared" si="52"/>
        <v>0.40394688977810111</v>
      </c>
      <c r="R355" s="35">
        <v>67200</v>
      </c>
      <c r="S355" s="46">
        <f>R355/H346</f>
        <v>1.2071593170065035E-2</v>
      </c>
      <c r="T355" s="283"/>
      <c r="U355" s="239"/>
      <c r="V355" s="199"/>
      <c r="W355" s="35"/>
      <c r="X355" s="46"/>
      <c r="Y355" s="60"/>
      <c r="Z355" s="200"/>
      <c r="AA355" s="133" t="s">
        <v>300</v>
      </c>
      <c r="AB355" s="35">
        <v>109960</v>
      </c>
      <c r="AC355" s="74">
        <v>8.5713147653212838E-3</v>
      </c>
      <c r="AD355" s="35">
        <v>44418</v>
      </c>
      <c r="AE355" s="46">
        <f t="shared" si="49"/>
        <v>0.40394688977810111</v>
      </c>
      <c r="AF355" s="35">
        <v>67200</v>
      </c>
      <c r="AG355" s="74">
        <v>1.2071593170065035E-2</v>
      </c>
      <c r="AH355" s="231"/>
      <c r="AI355" s="60"/>
      <c r="AJ355" s="225"/>
      <c r="AK355" s="35"/>
      <c r="AL355" s="222"/>
      <c r="AM355" s="60"/>
      <c r="AN355" s="208"/>
    </row>
    <row r="356" spans="1:78" s="70" customFormat="1" x14ac:dyDescent="0.25">
      <c r="A356" s="335"/>
      <c r="B356" s="160"/>
      <c r="C356" s="161"/>
      <c r="D356" s="272"/>
      <c r="E356" s="239"/>
      <c r="F356" s="162"/>
      <c r="G356" s="53"/>
      <c r="H356" s="53"/>
      <c r="I356" s="53"/>
      <c r="J356" s="163"/>
      <c r="K356" s="66" t="s">
        <v>1203</v>
      </c>
      <c r="L356" s="133" t="s">
        <v>298</v>
      </c>
      <c r="M356" s="67">
        <v>17.37</v>
      </c>
      <c r="N356" s="35">
        <v>103340</v>
      </c>
      <c r="O356" s="46">
        <f>N356/E346</f>
        <v>8.0552898130984117E-3</v>
      </c>
      <c r="P356" s="35">
        <v>52376</v>
      </c>
      <c r="Q356" s="46">
        <f t="shared" si="52"/>
        <v>0.50683181730210958</v>
      </c>
      <c r="R356" s="35">
        <v>178706</v>
      </c>
      <c r="S356" s="46">
        <f>R356/H346</f>
        <v>3.21021745394292E-2</v>
      </c>
      <c r="T356" s="283"/>
      <c r="U356" s="239"/>
      <c r="V356" s="199"/>
      <c r="W356" s="35"/>
      <c r="X356" s="46"/>
      <c r="Y356" s="60"/>
      <c r="Z356" s="200"/>
      <c r="AA356" s="133" t="s">
        <v>298</v>
      </c>
      <c r="AB356" s="35">
        <v>103340</v>
      </c>
      <c r="AC356" s="74">
        <v>8.0552898130984117E-3</v>
      </c>
      <c r="AD356" s="35">
        <v>52376</v>
      </c>
      <c r="AE356" s="46">
        <f t="shared" si="49"/>
        <v>0.50683181730210958</v>
      </c>
      <c r="AF356" s="35">
        <v>178706</v>
      </c>
      <c r="AG356" s="74">
        <v>3.21021745394292E-2</v>
      </c>
      <c r="AH356" s="231"/>
      <c r="AI356" s="60"/>
      <c r="AJ356" s="225"/>
      <c r="AK356" s="35"/>
      <c r="AL356" s="222"/>
      <c r="AM356" s="60"/>
      <c r="AN356" s="208"/>
    </row>
    <row r="357" spans="1:78" s="70" customFormat="1" x14ac:dyDescent="0.25">
      <c r="A357" s="335"/>
      <c r="B357" s="160"/>
      <c r="C357" s="161"/>
      <c r="D357" s="272"/>
      <c r="E357" s="239"/>
      <c r="F357" s="162"/>
      <c r="G357" s="53"/>
      <c r="H357" s="53"/>
      <c r="I357" s="53"/>
      <c r="J357" s="163"/>
      <c r="K357" s="66" t="s">
        <v>1204</v>
      </c>
      <c r="L357" s="133" t="s">
        <v>296</v>
      </c>
      <c r="M357" s="67">
        <v>18.97</v>
      </c>
      <c r="N357" s="35">
        <v>91714</v>
      </c>
      <c r="O357" s="46">
        <f>N357/E346</f>
        <v>7.1490502217777026E-3</v>
      </c>
      <c r="P357" s="35">
        <v>40928</v>
      </c>
      <c r="Q357" s="46">
        <f t="shared" si="52"/>
        <v>0.4462568419216259</v>
      </c>
      <c r="R357" s="35">
        <v>52529</v>
      </c>
      <c r="S357" s="46">
        <f>R357/H346</f>
        <v>9.4361416314039624E-3</v>
      </c>
      <c r="T357" s="283"/>
      <c r="U357" s="239"/>
      <c r="V357" s="199"/>
      <c r="W357" s="35"/>
      <c r="X357" s="46"/>
      <c r="Y357" s="60"/>
      <c r="Z357" s="200"/>
      <c r="AA357" s="133" t="s">
        <v>296</v>
      </c>
      <c r="AB357" s="35">
        <v>91714</v>
      </c>
      <c r="AC357" s="74">
        <v>7.1490502217777026E-3</v>
      </c>
      <c r="AD357" s="35">
        <v>40928</v>
      </c>
      <c r="AE357" s="46">
        <f t="shared" si="49"/>
        <v>0.4462568419216259</v>
      </c>
      <c r="AF357" s="35">
        <v>52529</v>
      </c>
      <c r="AG357" s="74">
        <v>9.4361416314039624E-3</v>
      </c>
      <c r="AH357" s="231"/>
      <c r="AI357" s="60"/>
      <c r="AJ357" s="225"/>
      <c r="AK357" s="35"/>
      <c r="AL357" s="222"/>
      <c r="AM357" s="60"/>
      <c r="AN357" s="208"/>
    </row>
    <row r="358" spans="1:78" s="70" customFormat="1" x14ac:dyDescent="0.25">
      <c r="A358" s="335"/>
      <c r="B358" s="160"/>
      <c r="C358" s="161"/>
      <c r="D358" s="272"/>
      <c r="E358" s="239"/>
      <c r="F358" s="162"/>
      <c r="G358" s="53"/>
      <c r="H358" s="53"/>
      <c r="I358" s="53"/>
      <c r="J358" s="163"/>
      <c r="K358" s="66" t="s">
        <v>1205</v>
      </c>
      <c r="L358" s="133" t="s">
        <v>295</v>
      </c>
      <c r="M358" s="67">
        <v>8.26</v>
      </c>
      <c r="N358" s="35">
        <v>89736</v>
      </c>
      <c r="O358" s="46">
        <f>N358/E346</f>
        <v>6.9948663312192679E-3</v>
      </c>
      <c r="P358" s="35">
        <v>44528</v>
      </c>
      <c r="Q358" s="46">
        <f t="shared" si="52"/>
        <v>0.4962111081394312</v>
      </c>
      <c r="R358" s="35">
        <v>76276</v>
      </c>
      <c r="S358" s="46">
        <f>R358/H346</f>
        <v>1.3701976795236319E-2</v>
      </c>
      <c r="T358" s="283"/>
      <c r="U358" s="239"/>
      <c r="V358" s="199"/>
      <c r="W358" s="35"/>
      <c r="X358" s="46"/>
      <c r="Y358" s="60"/>
      <c r="Z358" s="200"/>
      <c r="AA358" s="133" t="s">
        <v>295</v>
      </c>
      <c r="AB358" s="35">
        <v>89736</v>
      </c>
      <c r="AC358" s="74">
        <v>6.9948663312192679E-3</v>
      </c>
      <c r="AD358" s="35">
        <v>44528</v>
      </c>
      <c r="AE358" s="46">
        <f t="shared" si="49"/>
        <v>0.4962111081394312</v>
      </c>
      <c r="AF358" s="35">
        <v>76276</v>
      </c>
      <c r="AG358" s="74">
        <v>1.3701976795236319E-2</v>
      </c>
      <c r="AH358" s="231"/>
      <c r="AI358" s="60"/>
      <c r="AJ358" s="225"/>
      <c r="AK358" s="35"/>
      <c r="AL358" s="222"/>
      <c r="AM358" s="60"/>
      <c r="AN358" s="208"/>
    </row>
    <row r="359" spans="1:78" s="70" customFormat="1" x14ac:dyDescent="0.25">
      <c r="A359" s="335"/>
      <c r="B359" s="160"/>
      <c r="C359" s="161"/>
      <c r="D359" s="272"/>
      <c r="E359" s="239"/>
      <c r="F359" s="162"/>
      <c r="G359" s="53"/>
      <c r="H359" s="53"/>
      <c r="I359" s="53"/>
      <c r="J359" s="163"/>
      <c r="K359" s="66" t="s">
        <v>1206</v>
      </c>
      <c r="L359" s="133" t="s">
        <v>293</v>
      </c>
      <c r="M359" s="67">
        <v>15.77</v>
      </c>
      <c r="N359" s="35">
        <v>85186</v>
      </c>
      <c r="O359" s="46">
        <f>N359/E346</f>
        <v>6.6401966133017359E-3</v>
      </c>
      <c r="P359" s="35">
        <v>27769</v>
      </c>
      <c r="Q359" s="46">
        <f t="shared" si="52"/>
        <v>0.325980794966309</v>
      </c>
      <c r="R359" s="35">
        <v>108710</v>
      </c>
      <c r="S359" s="46">
        <f>R359/H346</f>
        <v>1.9528316867823959E-2</v>
      </c>
      <c r="T359" s="283"/>
      <c r="U359" s="239"/>
      <c r="V359" s="199"/>
      <c r="W359" s="35"/>
      <c r="X359" s="46"/>
      <c r="Y359" s="60"/>
      <c r="Z359" s="200"/>
      <c r="AA359" s="133" t="s">
        <v>293</v>
      </c>
      <c r="AB359" s="35">
        <v>85186</v>
      </c>
      <c r="AC359" s="74">
        <v>6.6401966133017359E-3</v>
      </c>
      <c r="AD359" s="35">
        <v>27769</v>
      </c>
      <c r="AE359" s="46">
        <f t="shared" si="49"/>
        <v>0.325980794966309</v>
      </c>
      <c r="AF359" s="35">
        <v>108710</v>
      </c>
      <c r="AG359" s="74">
        <v>1.9528316867823959E-2</v>
      </c>
      <c r="AH359" s="231"/>
      <c r="AI359" s="60"/>
      <c r="AJ359" s="225"/>
      <c r="AK359" s="35"/>
      <c r="AL359" s="222"/>
      <c r="AM359" s="60"/>
      <c r="AN359" s="208"/>
    </row>
    <row r="360" spans="1:78" s="70" customFormat="1" x14ac:dyDescent="0.25">
      <c r="A360" s="335"/>
      <c r="B360" s="160"/>
      <c r="C360" s="161"/>
      <c r="D360" s="272"/>
      <c r="E360" s="239"/>
      <c r="F360" s="162"/>
      <c r="G360" s="53"/>
      <c r="H360" s="53"/>
      <c r="I360" s="53"/>
      <c r="J360" s="163"/>
      <c r="K360" s="66" t="s">
        <v>1207</v>
      </c>
      <c r="L360" s="133" t="s">
        <v>292</v>
      </c>
      <c r="M360" s="67">
        <v>11.4</v>
      </c>
      <c r="N360" s="35">
        <v>75540</v>
      </c>
      <c r="O360" s="46">
        <f>N360/E346</f>
        <v>5.8882968113165672E-3</v>
      </c>
      <c r="P360" s="35">
        <v>32926</v>
      </c>
      <c r="Q360" s="46">
        <f t="shared" si="52"/>
        <v>0.43587503309504899</v>
      </c>
      <c r="R360" s="35">
        <v>103075</v>
      </c>
      <c r="S360" s="46">
        <f>R360/H346</f>
        <v>1.851606348220913E-2</v>
      </c>
      <c r="T360" s="283"/>
      <c r="U360" s="239"/>
      <c r="V360" s="199"/>
      <c r="W360" s="35"/>
      <c r="X360" s="46"/>
      <c r="Y360" s="60"/>
      <c r="Z360" s="200"/>
      <c r="AA360" s="133" t="s">
        <v>292</v>
      </c>
      <c r="AB360" s="35">
        <v>75540</v>
      </c>
      <c r="AC360" s="74">
        <v>5.8882968113165672E-3</v>
      </c>
      <c r="AD360" s="35">
        <v>32926</v>
      </c>
      <c r="AE360" s="46">
        <f t="shared" si="49"/>
        <v>0.43587503309504899</v>
      </c>
      <c r="AF360" s="35">
        <v>103075</v>
      </c>
      <c r="AG360" s="74">
        <v>1.851606348220913E-2</v>
      </c>
      <c r="AH360" s="231"/>
      <c r="AI360" s="60"/>
      <c r="AJ360" s="225"/>
      <c r="AK360" s="35"/>
      <c r="AL360" s="222"/>
      <c r="AM360" s="60"/>
      <c r="AN360" s="208"/>
    </row>
    <row r="361" spans="1:78" s="70" customFormat="1" x14ac:dyDescent="0.25">
      <c r="A361" s="335"/>
      <c r="B361" s="160"/>
      <c r="C361" s="161"/>
      <c r="D361" s="272"/>
      <c r="E361" s="239"/>
      <c r="F361" s="162"/>
      <c r="G361" s="53"/>
      <c r="H361" s="53"/>
      <c r="I361" s="53"/>
      <c r="J361" s="163"/>
      <c r="K361" s="66" t="s">
        <v>1208</v>
      </c>
      <c r="L361" s="133" t="s">
        <v>290</v>
      </c>
      <c r="M361" s="117">
        <v>7.67</v>
      </c>
      <c r="N361" s="35">
        <v>60269</v>
      </c>
      <c r="O361" s="46">
        <f>N361/E346</f>
        <v>4.6979316987190659E-3</v>
      </c>
      <c r="P361" s="35">
        <v>25714</v>
      </c>
      <c r="Q361" s="46">
        <f t="shared" si="52"/>
        <v>0.42665383530504902</v>
      </c>
      <c r="R361" s="35">
        <v>34068</v>
      </c>
      <c r="S361" s="46">
        <f>R361/H346</f>
        <v>6.1198666088954704E-3</v>
      </c>
      <c r="T361" s="283"/>
      <c r="U361" s="239"/>
      <c r="V361" s="199"/>
      <c r="W361" s="35"/>
      <c r="X361" s="46"/>
      <c r="Y361" s="60"/>
      <c r="Z361" s="200"/>
      <c r="AA361" s="133" t="s">
        <v>290</v>
      </c>
      <c r="AB361" s="35">
        <v>60269</v>
      </c>
      <c r="AC361" s="74">
        <v>4.6979316987190659E-3</v>
      </c>
      <c r="AD361" s="35">
        <v>25714</v>
      </c>
      <c r="AE361" s="46">
        <f t="shared" si="49"/>
        <v>0.42665383530504902</v>
      </c>
      <c r="AF361" s="35">
        <v>34068</v>
      </c>
      <c r="AG361" s="74">
        <v>6.1198666088954704E-3</v>
      </c>
      <c r="AH361" s="231"/>
      <c r="AI361" s="60"/>
      <c r="AJ361" s="225"/>
      <c r="AK361" s="35"/>
      <c r="AL361" s="222"/>
      <c r="AM361" s="60"/>
      <c r="AN361" s="208"/>
      <c r="AO361" s="71"/>
      <c r="AP361" s="64"/>
      <c r="AQ361" s="72"/>
    </row>
    <row r="362" spans="1:78" s="70" customFormat="1" x14ac:dyDescent="0.25">
      <c r="A362" s="335"/>
      <c r="B362" s="160"/>
      <c r="C362" s="161"/>
      <c r="D362" s="272"/>
      <c r="E362" s="239"/>
      <c r="F362" s="162"/>
      <c r="G362" s="53"/>
      <c r="H362" s="53"/>
      <c r="I362" s="53"/>
      <c r="J362" s="163"/>
      <c r="K362" s="66" t="s">
        <v>1209</v>
      </c>
      <c r="L362" s="133" t="s">
        <v>289</v>
      </c>
      <c r="M362" s="67">
        <v>5.82</v>
      </c>
      <c r="N362" s="35">
        <v>58829</v>
      </c>
      <c r="O362" s="46">
        <f>N362/E346</f>
        <v>4.5856845792023081E-3</v>
      </c>
      <c r="P362" s="35">
        <v>24528</v>
      </c>
      <c r="Q362" s="46">
        <f t="shared" si="52"/>
        <v>0.41693722483809004</v>
      </c>
      <c r="R362" s="35">
        <v>24951</v>
      </c>
      <c r="S362" s="46">
        <f>R362/H346</f>
        <v>4.4821178747960228E-3</v>
      </c>
      <c r="T362" s="283"/>
      <c r="U362" s="239"/>
      <c r="V362" s="199"/>
      <c r="W362" s="35"/>
      <c r="X362" s="46"/>
      <c r="Y362" s="60"/>
      <c r="Z362" s="200"/>
      <c r="AA362" s="133" t="s">
        <v>289</v>
      </c>
      <c r="AB362" s="35">
        <v>58829</v>
      </c>
      <c r="AC362" s="74">
        <v>4.5856845792023081E-3</v>
      </c>
      <c r="AD362" s="35">
        <v>24528</v>
      </c>
      <c r="AE362" s="46">
        <f t="shared" si="49"/>
        <v>0.41693722483809004</v>
      </c>
      <c r="AF362" s="35">
        <v>24951</v>
      </c>
      <c r="AG362" s="74">
        <v>4.4821178747960228E-3</v>
      </c>
      <c r="AH362" s="231"/>
      <c r="AI362" s="60"/>
      <c r="AJ362" s="225"/>
      <c r="AK362" s="35"/>
      <c r="AL362" s="222"/>
      <c r="AM362" s="60"/>
      <c r="AN362" s="208"/>
    </row>
    <row r="363" spans="1:78" s="70" customFormat="1" x14ac:dyDescent="0.25">
      <c r="A363" s="335"/>
      <c r="B363" s="160"/>
      <c r="C363" s="161"/>
      <c r="D363" s="272"/>
      <c r="E363" s="239"/>
      <c r="F363" s="162"/>
      <c r="G363" s="53"/>
      <c r="H363" s="53"/>
      <c r="I363" s="53"/>
      <c r="J363" s="163"/>
      <c r="K363" s="66" t="s">
        <v>1210</v>
      </c>
      <c r="L363" s="133" t="s">
        <v>287</v>
      </c>
      <c r="M363" s="67">
        <v>11.11</v>
      </c>
      <c r="N363" s="35">
        <v>56364</v>
      </c>
      <c r="O363" s="46">
        <f>N363/E346</f>
        <v>4.3935393364184141E-3</v>
      </c>
      <c r="P363" s="35">
        <v>22281</v>
      </c>
      <c r="Q363" s="46">
        <f t="shared" si="52"/>
        <v>0.39530551415797316</v>
      </c>
      <c r="R363" s="35">
        <v>24894</v>
      </c>
      <c r="S363" s="46">
        <f>R363/H346</f>
        <v>4.4718785770178427E-3</v>
      </c>
      <c r="T363" s="283"/>
      <c r="U363" s="239"/>
      <c r="V363" s="199"/>
      <c r="W363" s="35"/>
      <c r="X363" s="46"/>
      <c r="Y363" s="60"/>
      <c r="Z363" s="200"/>
      <c r="AA363" s="133" t="s">
        <v>287</v>
      </c>
      <c r="AB363" s="35">
        <v>56364</v>
      </c>
      <c r="AC363" s="74">
        <v>4.3935393364184141E-3</v>
      </c>
      <c r="AD363" s="35">
        <v>22281</v>
      </c>
      <c r="AE363" s="46">
        <f t="shared" si="49"/>
        <v>0.39530551415797316</v>
      </c>
      <c r="AF363" s="35">
        <v>24894</v>
      </c>
      <c r="AG363" s="74">
        <v>4.4718785770178427E-3</v>
      </c>
      <c r="AH363" s="231"/>
      <c r="AI363" s="60"/>
      <c r="AJ363" s="225"/>
      <c r="AK363" s="35"/>
      <c r="AL363" s="222"/>
      <c r="AM363" s="60"/>
      <c r="AN363" s="208"/>
      <c r="AO363" s="71"/>
      <c r="AP363" s="64"/>
      <c r="AQ363" s="72"/>
    </row>
    <row r="364" spans="1:78" s="70" customFormat="1" x14ac:dyDescent="0.25">
      <c r="A364" s="335"/>
      <c r="B364" s="160"/>
      <c r="C364" s="161"/>
      <c r="D364" s="272"/>
      <c r="E364" s="239"/>
      <c r="F364" s="162"/>
      <c r="G364" s="53"/>
      <c r="H364" s="53"/>
      <c r="I364" s="53"/>
      <c r="J364" s="163"/>
      <c r="K364" s="66" t="s">
        <v>1211</v>
      </c>
      <c r="L364" s="133" t="s">
        <v>285</v>
      </c>
      <c r="M364" s="67">
        <v>8.9499999999999993</v>
      </c>
      <c r="N364" s="35">
        <v>55313</v>
      </c>
      <c r="O364" s="46">
        <f>N364/E346</f>
        <v>4.3116145290488916E-3</v>
      </c>
      <c r="P364" s="35">
        <v>24328</v>
      </c>
      <c r="Q364" s="46">
        <f t="shared" si="52"/>
        <v>0.43982427277493535</v>
      </c>
      <c r="R364" s="35">
        <v>29701</v>
      </c>
      <c r="S364" s="46">
        <f>R364/H346</f>
        <v>5.3353926896443698E-3</v>
      </c>
      <c r="T364" s="283"/>
      <c r="U364" s="239"/>
      <c r="V364" s="199"/>
      <c r="W364" s="35"/>
      <c r="X364" s="46"/>
      <c r="Y364" s="60"/>
      <c r="Z364" s="200"/>
      <c r="AA364" s="133" t="s">
        <v>285</v>
      </c>
      <c r="AB364" s="35">
        <v>55313</v>
      </c>
      <c r="AC364" s="74">
        <v>4.3116145290488916E-3</v>
      </c>
      <c r="AD364" s="35">
        <v>24328</v>
      </c>
      <c r="AE364" s="46">
        <f t="shared" si="49"/>
        <v>0.43982427277493535</v>
      </c>
      <c r="AF364" s="35">
        <v>29701</v>
      </c>
      <c r="AG364" s="74">
        <v>5.3353926896443698E-3</v>
      </c>
      <c r="AH364" s="231"/>
      <c r="AI364" s="60"/>
      <c r="AJ364" s="225"/>
      <c r="AK364" s="35"/>
      <c r="AL364" s="222"/>
      <c r="AM364" s="60"/>
      <c r="AN364" s="208"/>
      <c r="AO364" s="71"/>
      <c r="AP364" s="64"/>
      <c r="AQ364" s="72"/>
    </row>
    <row r="365" spans="1:78" s="83" customFormat="1" x14ac:dyDescent="0.25">
      <c r="A365" s="335"/>
      <c r="B365" s="55" t="s">
        <v>1819</v>
      </c>
      <c r="C365" s="49" t="s">
        <v>1820</v>
      </c>
      <c r="D365" s="549">
        <v>3637.001953125</v>
      </c>
      <c r="E365" s="56">
        <v>1235708</v>
      </c>
      <c r="F365" s="54" t="s">
        <v>652</v>
      </c>
      <c r="G365" s="56">
        <v>546968</v>
      </c>
      <c r="H365" s="56">
        <v>574040</v>
      </c>
      <c r="I365" s="56">
        <f t="shared" ref="I365:I374" si="54">H365-G365</f>
        <v>27072</v>
      </c>
      <c r="J365" s="151">
        <v>1</v>
      </c>
      <c r="K365" s="28" t="s">
        <v>1821</v>
      </c>
      <c r="L365" s="2" t="s">
        <v>1822</v>
      </c>
      <c r="M365" s="29">
        <v>66.544853210449219</v>
      </c>
      <c r="N365" s="119">
        <v>597337</v>
      </c>
      <c r="O365" s="32">
        <f t="shared" si="51"/>
        <v>0.4833965629420543</v>
      </c>
      <c r="P365" s="31">
        <v>96190</v>
      </c>
      <c r="Q365" s="32">
        <f t="shared" si="52"/>
        <v>0.16103137759757055</v>
      </c>
      <c r="R365" s="31">
        <v>190052</v>
      </c>
      <c r="S365" s="32">
        <f t="shared" si="53"/>
        <v>0.33107797366037212</v>
      </c>
      <c r="T365" s="190" t="s">
        <v>1822</v>
      </c>
      <c r="U365" s="56">
        <v>597337</v>
      </c>
      <c r="V365" s="191">
        <v>0.4833965629420543</v>
      </c>
      <c r="W365" s="31">
        <v>96190</v>
      </c>
      <c r="X365" s="32">
        <f t="shared" ref="X365:X370" si="55">W365/U365</f>
        <v>0.16103137759757055</v>
      </c>
      <c r="Y365" s="56">
        <v>190052</v>
      </c>
      <c r="Z365" s="192">
        <v>0.33107797366037212</v>
      </c>
      <c r="AA365" s="30"/>
      <c r="AB365" s="5"/>
      <c r="AC365" s="36"/>
      <c r="AD365" s="31"/>
      <c r="AE365" s="32"/>
      <c r="AF365" s="31"/>
      <c r="AG365" s="32"/>
      <c r="AH365" s="190" t="s">
        <v>1822</v>
      </c>
      <c r="AI365" s="56">
        <v>597337</v>
      </c>
      <c r="AJ365" s="191">
        <v>0.4833965629420543</v>
      </c>
      <c r="AK365" s="31">
        <v>96190</v>
      </c>
      <c r="AL365" s="222">
        <f t="shared" si="50"/>
        <v>0.17586037940062307</v>
      </c>
      <c r="AM365" s="56">
        <v>190052</v>
      </c>
      <c r="AN365" s="192">
        <v>0.33107797366037212</v>
      </c>
      <c r="AO365" s="71"/>
      <c r="AP365" s="64"/>
      <c r="AQ365" s="72"/>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row>
    <row r="366" spans="1:78" s="61" customFormat="1" x14ac:dyDescent="0.25">
      <c r="A366" s="335"/>
      <c r="B366" s="55" t="s">
        <v>1823</v>
      </c>
      <c r="C366" s="49" t="s">
        <v>809</v>
      </c>
      <c r="D366" s="549">
        <v>2696.721923828125</v>
      </c>
      <c r="E366" s="56">
        <v>290805</v>
      </c>
      <c r="F366" s="54" t="s">
        <v>579</v>
      </c>
      <c r="G366" s="56">
        <v>126738</v>
      </c>
      <c r="H366" s="56">
        <v>140716</v>
      </c>
      <c r="I366" s="150">
        <f t="shared" si="54"/>
        <v>13978</v>
      </c>
      <c r="J366" s="151">
        <v>1</v>
      </c>
      <c r="K366" s="28" t="s">
        <v>810</v>
      </c>
      <c r="L366" s="2" t="s">
        <v>242</v>
      </c>
      <c r="M366" s="29">
        <v>114.93849945068359</v>
      </c>
      <c r="N366" s="119">
        <v>229573</v>
      </c>
      <c r="O366" s="32">
        <f t="shared" si="51"/>
        <v>0.78943965887794232</v>
      </c>
      <c r="P366" s="31">
        <v>95249</v>
      </c>
      <c r="Q366" s="32">
        <f t="shared" si="52"/>
        <v>0.41489635105173517</v>
      </c>
      <c r="R366" s="31">
        <v>124800</v>
      </c>
      <c r="S366" s="32">
        <f t="shared" si="53"/>
        <v>0.88689274851473887</v>
      </c>
      <c r="T366" s="190" t="s">
        <v>242</v>
      </c>
      <c r="U366" s="56">
        <v>229573</v>
      </c>
      <c r="V366" s="191">
        <v>0.78943965887794232</v>
      </c>
      <c r="W366" s="31">
        <v>95249</v>
      </c>
      <c r="X366" s="32">
        <f t="shared" si="55"/>
        <v>0.41489635105173517</v>
      </c>
      <c r="Y366" s="56">
        <v>124800</v>
      </c>
      <c r="Z366" s="192">
        <v>0.88689274851473887</v>
      </c>
      <c r="AA366" s="30"/>
      <c r="AB366" s="5"/>
      <c r="AC366" s="31"/>
      <c r="AD366" s="31"/>
      <c r="AE366" s="32"/>
      <c r="AF366" s="31"/>
      <c r="AG366" s="32"/>
      <c r="AH366" s="190" t="s">
        <v>242</v>
      </c>
      <c r="AI366" s="56">
        <v>229573</v>
      </c>
      <c r="AJ366" s="191">
        <v>0.78943965887794232</v>
      </c>
      <c r="AK366" s="31">
        <v>95249</v>
      </c>
      <c r="AL366" s="222">
        <f t="shared" si="50"/>
        <v>0.75154255235209644</v>
      </c>
      <c r="AM366" s="56">
        <v>124800</v>
      </c>
      <c r="AN366" s="192">
        <v>0.88689274851473887</v>
      </c>
      <c r="AO366" s="71"/>
      <c r="AP366" s="64"/>
      <c r="AQ366" s="72"/>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row>
    <row r="367" spans="1:78" s="61" customFormat="1" x14ac:dyDescent="0.25">
      <c r="A367" s="335"/>
      <c r="B367" s="55" t="s">
        <v>1824</v>
      </c>
      <c r="C367" s="49" t="s">
        <v>811</v>
      </c>
      <c r="D367" s="549">
        <v>2146.1748046875</v>
      </c>
      <c r="E367" s="56">
        <v>252634</v>
      </c>
      <c r="F367" s="54" t="s">
        <v>579</v>
      </c>
      <c r="G367" s="56">
        <v>101970</v>
      </c>
      <c r="H367" s="56">
        <v>94104</v>
      </c>
      <c r="I367" s="150">
        <f t="shared" si="54"/>
        <v>-7866</v>
      </c>
      <c r="J367" s="151">
        <v>1</v>
      </c>
      <c r="K367" s="28" t="s">
        <v>812</v>
      </c>
      <c r="L367" s="2" t="s">
        <v>240</v>
      </c>
      <c r="M367" s="29">
        <v>49.733070373535156</v>
      </c>
      <c r="N367" s="119">
        <v>75568</v>
      </c>
      <c r="O367" s="32">
        <f t="shared" si="51"/>
        <v>0.2991204667621935</v>
      </c>
      <c r="P367" s="31">
        <v>26640</v>
      </c>
      <c r="Q367" s="32">
        <f t="shared" si="52"/>
        <v>0.3525301715011645</v>
      </c>
      <c r="R367" s="31">
        <v>48044</v>
      </c>
      <c r="S367" s="32">
        <f t="shared" si="53"/>
        <v>0.51054152852163559</v>
      </c>
      <c r="T367" s="190" t="s">
        <v>240</v>
      </c>
      <c r="U367" s="56">
        <v>75568</v>
      </c>
      <c r="V367" s="191">
        <v>0.2991204667621935</v>
      </c>
      <c r="W367" s="31">
        <v>26640</v>
      </c>
      <c r="X367" s="32">
        <f t="shared" si="55"/>
        <v>0.3525301715011645</v>
      </c>
      <c r="Y367" s="56">
        <v>48044</v>
      </c>
      <c r="Z367" s="192">
        <v>0.51054152852163559</v>
      </c>
      <c r="AA367" s="30"/>
      <c r="AB367" s="5"/>
      <c r="AC367" s="31"/>
      <c r="AD367" s="31"/>
      <c r="AE367" s="32"/>
      <c r="AF367" s="31"/>
      <c r="AG367" s="32"/>
      <c r="AH367" s="190" t="s">
        <v>240</v>
      </c>
      <c r="AI367" s="56">
        <v>75568</v>
      </c>
      <c r="AJ367" s="191">
        <v>0.2991204667621935</v>
      </c>
      <c r="AK367" s="31">
        <v>26640</v>
      </c>
      <c r="AL367" s="222">
        <f t="shared" si="50"/>
        <v>0.26125330979699912</v>
      </c>
      <c r="AM367" s="56">
        <v>48044</v>
      </c>
      <c r="AN367" s="192">
        <v>0.51054152852163559</v>
      </c>
      <c r="AO367" s="71"/>
      <c r="AP367" s="64"/>
      <c r="AQ367" s="72"/>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row>
    <row r="368" spans="1:78" s="61" customFormat="1" x14ac:dyDescent="0.25">
      <c r="A368" s="335"/>
      <c r="B368" s="55" t="s">
        <v>1825</v>
      </c>
      <c r="C368" s="49" t="s">
        <v>813</v>
      </c>
      <c r="D368" s="549">
        <v>1738.69287109375</v>
      </c>
      <c r="E368" s="56">
        <v>232293</v>
      </c>
      <c r="F368" s="54" t="s">
        <v>560</v>
      </c>
      <c r="G368" s="56">
        <v>82715</v>
      </c>
      <c r="H368" s="56">
        <v>89629</v>
      </c>
      <c r="I368" s="150">
        <f t="shared" si="54"/>
        <v>6914</v>
      </c>
      <c r="J368" s="151">
        <v>1</v>
      </c>
      <c r="K368" s="28" t="s">
        <v>814</v>
      </c>
      <c r="L368" s="2" t="s">
        <v>236</v>
      </c>
      <c r="M368" s="29">
        <v>56.323215484619141</v>
      </c>
      <c r="N368" s="119">
        <v>91351</v>
      </c>
      <c r="O368" s="32">
        <f t="shared" si="51"/>
        <v>0.39325765305024257</v>
      </c>
      <c r="P368" s="31">
        <v>28879</v>
      </c>
      <c r="Q368" s="32">
        <f t="shared" si="52"/>
        <v>0.3161322809821458</v>
      </c>
      <c r="R368" s="31">
        <v>47712</v>
      </c>
      <c r="S368" s="32">
        <f t="shared" si="53"/>
        <v>0.53232770643430138</v>
      </c>
      <c r="T368" s="190" t="s">
        <v>236</v>
      </c>
      <c r="U368" s="56">
        <v>91351</v>
      </c>
      <c r="V368" s="191">
        <v>0.39325765305024257</v>
      </c>
      <c r="W368" s="31">
        <v>28879</v>
      </c>
      <c r="X368" s="32">
        <f t="shared" si="55"/>
        <v>0.3161322809821458</v>
      </c>
      <c r="Y368" s="56">
        <v>47712</v>
      </c>
      <c r="Z368" s="192">
        <v>0.53232770643430138</v>
      </c>
      <c r="AA368" s="30"/>
      <c r="AB368" s="5"/>
      <c r="AC368" s="31"/>
      <c r="AD368" s="31"/>
      <c r="AE368" s="32"/>
      <c r="AF368" s="31"/>
      <c r="AG368" s="32"/>
      <c r="AH368" s="190" t="s">
        <v>236</v>
      </c>
      <c r="AI368" s="56">
        <v>91351</v>
      </c>
      <c r="AJ368" s="191">
        <v>0.39325765305024257</v>
      </c>
      <c r="AK368" s="31">
        <v>28879</v>
      </c>
      <c r="AL368" s="222">
        <f t="shared" si="50"/>
        <v>0.34913860847488365</v>
      </c>
      <c r="AM368" s="56">
        <v>47712</v>
      </c>
      <c r="AN368" s="192">
        <v>0.53232770643430138</v>
      </c>
      <c r="AO368" s="71"/>
      <c r="AP368" s="64"/>
      <c r="AQ368" s="72"/>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row>
    <row r="369" spans="1:43" x14ac:dyDescent="0.25">
      <c r="B369" s="55" t="s">
        <v>1667</v>
      </c>
      <c r="C369" s="49" t="s">
        <v>1668</v>
      </c>
      <c r="D369" s="549">
        <v>2151.879638671875</v>
      </c>
      <c r="E369" s="56">
        <v>150865</v>
      </c>
      <c r="F369" s="50" t="s">
        <v>560</v>
      </c>
      <c r="G369" s="51">
        <v>44521</v>
      </c>
      <c r="H369" s="51">
        <v>37233</v>
      </c>
      <c r="I369" s="51">
        <f t="shared" si="54"/>
        <v>-7288</v>
      </c>
      <c r="J369" s="156">
        <v>1</v>
      </c>
      <c r="K369" s="28" t="s">
        <v>1212</v>
      </c>
      <c r="L369" s="2" t="s">
        <v>284</v>
      </c>
      <c r="M369" s="29">
        <v>12.292014122009277</v>
      </c>
      <c r="N369" s="119">
        <v>61416</v>
      </c>
      <c r="O369" s="32">
        <f t="shared" si="51"/>
        <v>0.40709243363271802</v>
      </c>
      <c r="P369" s="31">
        <v>11272</v>
      </c>
      <c r="Q369" s="32">
        <f t="shared" si="52"/>
        <v>0.18353523511788458</v>
      </c>
      <c r="R369" s="31">
        <v>10251</v>
      </c>
      <c r="S369" s="32">
        <f t="shared" si="53"/>
        <v>0.27532028039642253</v>
      </c>
      <c r="T369" s="190" t="s">
        <v>284</v>
      </c>
      <c r="U369" s="56">
        <v>61416</v>
      </c>
      <c r="V369" s="52">
        <v>0.40709243363271802</v>
      </c>
      <c r="W369" s="31">
        <v>11272</v>
      </c>
      <c r="X369" s="32">
        <f t="shared" si="55"/>
        <v>0.18353523511788458</v>
      </c>
      <c r="Y369" s="56">
        <v>10251</v>
      </c>
      <c r="Z369" s="196">
        <v>0.27532028039642253</v>
      </c>
      <c r="AA369" s="3"/>
      <c r="AB369" s="5"/>
      <c r="AD369" s="31"/>
      <c r="AE369" s="32"/>
      <c r="AF369" s="31"/>
      <c r="AG369" s="34"/>
      <c r="AH369" s="190" t="s">
        <v>284</v>
      </c>
      <c r="AI369" s="56">
        <v>61416</v>
      </c>
      <c r="AJ369" s="222">
        <v>0.40709243363271802</v>
      </c>
      <c r="AK369" s="31">
        <v>11272</v>
      </c>
      <c r="AL369" s="222">
        <f t="shared" si="50"/>
        <v>0.25318389074818626</v>
      </c>
      <c r="AM369" s="56">
        <v>10251</v>
      </c>
      <c r="AN369" s="192">
        <v>0.27532028039642253</v>
      </c>
      <c r="AO369" s="71"/>
      <c r="AP369" s="64"/>
      <c r="AQ369" s="72"/>
    </row>
    <row r="370" spans="1:43" x14ac:dyDescent="0.25">
      <c r="B370" s="55" t="s">
        <v>1826</v>
      </c>
      <c r="C370" s="49" t="s">
        <v>815</v>
      </c>
      <c r="D370" s="549">
        <v>3380.7861328125</v>
      </c>
      <c r="E370" s="56">
        <v>605435</v>
      </c>
      <c r="F370" s="54" t="s">
        <v>563</v>
      </c>
      <c r="G370" s="56">
        <v>302400</v>
      </c>
      <c r="H370" s="56">
        <v>344197</v>
      </c>
      <c r="I370" s="150">
        <f t="shared" si="54"/>
        <v>41797</v>
      </c>
      <c r="J370" s="151">
        <v>1</v>
      </c>
      <c r="K370" s="28" t="s">
        <v>816</v>
      </c>
      <c r="L370" s="2" t="s">
        <v>815</v>
      </c>
      <c r="M370" s="29">
        <v>84.442489624023438</v>
      </c>
      <c r="N370" s="119">
        <v>233209</v>
      </c>
      <c r="O370" s="32">
        <f t="shared" si="51"/>
        <v>0.38519246492191567</v>
      </c>
      <c r="P370" s="31">
        <v>102735</v>
      </c>
      <c r="Q370" s="32">
        <f t="shared" si="52"/>
        <v>0.44052759541870168</v>
      </c>
      <c r="R370" s="31">
        <v>190611</v>
      </c>
      <c r="S370" s="32">
        <f t="shared" si="53"/>
        <v>0.5537846059088255</v>
      </c>
      <c r="T370" s="190" t="s">
        <v>815</v>
      </c>
      <c r="U370" s="56">
        <v>233209</v>
      </c>
      <c r="V370" s="191">
        <v>0.38519246492191567</v>
      </c>
      <c r="W370" s="31">
        <v>102735</v>
      </c>
      <c r="X370" s="32">
        <f t="shared" si="55"/>
        <v>0.44052759541870168</v>
      </c>
      <c r="Y370" s="56">
        <v>190611</v>
      </c>
      <c r="Z370" s="192">
        <v>0.5537846059088255</v>
      </c>
      <c r="AA370" s="30"/>
      <c r="AB370" s="5"/>
      <c r="AC370" s="31"/>
      <c r="AD370" s="31"/>
      <c r="AE370" s="32"/>
      <c r="AF370" s="31"/>
      <c r="AG370" s="32"/>
      <c r="AH370" s="190" t="s">
        <v>815</v>
      </c>
      <c r="AI370" s="56">
        <v>233209</v>
      </c>
      <c r="AJ370" s="191">
        <v>0.38519246492191567</v>
      </c>
      <c r="AK370" s="31">
        <v>102735</v>
      </c>
      <c r="AL370" s="222">
        <f t="shared" si="50"/>
        <v>0.33973214285714287</v>
      </c>
      <c r="AM370" s="56">
        <v>190611</v>
      </c>
      <c r="AN370" s="192">
        <v>0.5537846059088255</v>
      </c>
      <c r="AO370" s="71"/>
      <c r="AP370" s="64"/>
      <c r="AQ370" s="72"/>
    </row>
    <row r="371" spans="1:43" s="70" customFormat="1" x14ac:dyDescent="0.25">
      <c r="A371" s="335"/>
      <c r="B371" s="165" t="s">
        <v>1518</v>
      </c>
      <c r="C371" s="57" t="s">
        <v>1213</v>
      </c>
      <c r="D371" s="271">
        <v>890.544189453125</v>
      </c>
      <c r="E371" s="60">
        <v>400721</v>
      </c>
      <c r="F371" s="162" t="s">
        <v>579</v>
      </c>
      <c r="G371" s="53">
        <v>209460</v>
      </c>
      <c r="H371" s="53">
        <v>193028</v>
      </c>
      <c r="I371" s="53">
        <f>H371-G371</f>
        <v>-16432</v>
      </c>
      <c r="J371" s="163">
        <v>2</v>
      </c>
      <c r="K371" s="66" t="s">
        <v>1214</v>
      </c>
      <c r="L371" s="65" t="s">
        <v>282</v>
      </c>
      <c r="M371" s="67">
        <v>34.912982940673828</v>
      </c>
      <c r="N371" s="121">
        <v>109565</v>
      </c>
      <c r="O371" s="46">
        <f>N371/E371</f>
        <v>0.27341966106093768</v>
      </c>
      <c r="P371" s="35">
        <v>47739</v>
      </c>
      <c r="Q371" s="46">
        <f>P371/N371</f>
        <v>0.43571395974992017</v>
      </c>
      <c r="R371" s="35">
        <v>62849</v>
      </c>
      <c r="S371" s="46">
        <f>R371/H371</f>
        <v>0.32559525042998944</v>
      </c>
      <c r="T371" s="204" t="s">
        <v>282</v>
      </c>
      <c r="U371" s="60">
        <v>109565</v>
      </c>
      <c r="V371" s="199">
        <v>0.27341966106093768</v>
      </c>
      <c r="W371" s="35">
        <v>47739</v>
      </c>
      <c r="X371" s="46">
        <f>W371/U371</f>
        <v>0.43571395974992017</v>
      </c>
      <c r="Y371" s="60">
        <v>62849</v>
      </c>
      <c r="Z371" s="200">
        <v>0.32559525042998944</v>
      </c>
      <c r="AA371" s="75"/>
      <c r="AB371" s="24"/>
      <c r="AC371" s="74"/>
      <c r="AD371" s="35"/>
      <c r="AE371" s="46"/>
      <c r="AF371" s="35"/>
      <c r="AG371" s="74"/>
      <c r="AH371" s="204" t="s">
        <v>282</v>
      </c>
      <c r="AI371" s="60">
        <v>109565</v>
      </c>
      <c r="AJ371" s="225">
        <v>0.27341966106093768</v>
      </c>
      <c r="AK371" s="35">
        <v>47739</v>
      </c>
      <c r="AL371" s="222">
        <f t="shared" si="50"/>
        <v>0.22791463763964481</v>
      </c>
      <c r="AM371" s="60">
        <v>62849</v>
      </c>
      <c r="AN371" s="208">
        <v>0.32559525042998944</v>
      </c>
    </row>
    <row r="372" spans="1:43" s="70" customFormat="1" x14ac:dyDescent="0.25">
      <c r="A372" s="335"/>
      <c r="B372" s="160"/>
      <c r="C372" s="161"/>
      <c r="D372" s="272"/>
      <c r="E372" s="239"/>
      <c r="F372" s="162"/>
      <c r="G372" s="53"/>
      <c r="H372" s="53"/>
      <c r="I372" s="53"/>
      <c r="J372" s="163"/>
      <c r="K372" s="66" t="s">
        <v>1215</v>
      </c>
      <c r="L372" s="133" t="s">
        <v>281</v>
      </c>
      <c r="M372" s="67">
        <v>31.728069305419922</v>
      </c>
      <c r="N372" s="35">
        <v>86494</v>
      </c>
      <c r="O372" s="46">
        <f>N372/E371</f>
        <v>0.21584593769730062</v>
      </c>
      <c r="P372" s="35">
        <v>31345</v>
      </c>
      <c r="Q372" s="46">
        <f>P372/N372</f>
        <v>0.36239507942747473</v>
      </c>
      <c r="R372" s="35">
        <v>48810</v>
      </c>
      <c r="S372" s="46">
        <f>R372/H371</f>
        <v>0.25286486934537994</v>
      </c>
      <c r="T372" s="283"/>
      <c r="U372" s="239"/>
      <c r="V372" s="199"/>
      <c r="W372" s="35"/>
      <c r="X372" s="46"/>
      <c r="Y372" s="60"/>
      <c r="Z372" s="200"/>
      <c r="AA372" s="133" t="s">
        <v>281</v>
      </c>
      <c r="AB372" s="35">
        <v>86494</v>
      </c>
      <c r="AC372" s="74">
        <v>0.21584593769730062</v>
      </c>
      <c r="AD372" s="35">
        <v>31345</v>
      </c>
      <c r="AE372" s="46">
        <f>AD372/AB372</f>
        <v>0.36239507942747473</v>
      </c>
      <c r="AF372" s="35">
        <v>48810</v>
      </c>
      <c r="AG372" s="74">
        <v>0.25286486934537994</v>
      </c>
      <c r="AH372" s="231"/>
      <c r="AI372" s="60"/>
      <c r="AJ372" s="225"/>
      <c r="AK372" s="35"/>
      <c r="AL372" s="222"/>
      <c r="AM372" s="60"/>
      <c r="AN372" s="208"/>
    </row>
    <row r="373" spans="1:43" x14ac:dyDescent="0.25">
      <c r="B373" s="55" t="s">
        <v>1827</v>
      </c>
      <c r="C373" s="49" t="s">
        <v>817</v>
      </c>
      <c r="D373" s="549">
        <v>1483.0518798828125</v>
      </c>
      <c r="E373" s="56">
        <v>92719</v>
      </c>
      <c r="F373" s="50" t="s">
        <v>576</v>
      </c>
      <c r="G373" s="56">
        <v>33671</v>
      </c>
      <c r="H373" s="56">
        <v>43295</v>
      </c>
      <c r="I373" s="150">
        <f t="shared" si="54"/>
        <v>9624</v>
      </c>
      <c r="J373" s="151">
        <v>1</v>
      </c>
      <c r="K373" s="28" t="s">
        <v>818</v>
      </c>
      <c r="L373" s="2" t="s">
        <v>233</v>
      </c>
      <c r="M373" s="29">
        <v>15.018397331237793</v>
      </c>
      <c r="N373" s="119">
        <v>52281</v>
      </c>
      <c r="O373" s="32">
        <f t="shared" si="51"/>
        <v>0.56386501148631885</v>
      </c>
      <c r="P373" s="31">
        <v>9826</v>
      </c>
      <c r="Q373" s="32">
        <f t="shared" si="52"/>
        <v>0.18794590769113062</v>
      </c>
      <c r="R373" s="31">
        <v>25958</v>
      </c>
      <c r="S373" s="32">
        <f t="shared" si="53"/>
        <v>0.59956115024829659</v>
      </c>
      <c r="T373" s="190" t="s">
        <v>233</v>
      </c>
      <c r="U373" s="56">
        <v>52281</v>
      </c>
      <c r="V373" s="191">
        <v>0.56386501148631885</v>
      </c>
      <c r="W373" s="31">
        <v>9826</v>
      </c>
      <c r="X373" s="32">
        <f t="shared" ref="X373:X418" si="56">W373/U373</f>
        <v>0.18794590769113062</v>
      </c>
      <c r="Y373" s="56">
        <v>25958</v>
      </c>
      <c r="Z373" s="192">
        <v>0.59956115024829659</v>
      </c>
      <c r="AA373" s="30"/>
      <c r="AB373" s="5"/>
      <c r="AC373" s="31"/>
      <c r="AD373" s="31"/>
      <c r="AE373" s="32"/>
      <c r="AF373" s="31"/>
      <c r="AG373" s="32"/>
      <c r="AH373" s="190" t="s">
        <v>233</v>
      </c>
      <c r="AI373" s="56">
        <v>52281</v>
      </c>
      <c r="AJ373" s="191">
        <v>0.56386501148631885</v>
      </c>
      <c r="AK373" s="31">
        <v>9826</v>
      </c>
      <c r="AL373" s="222">
        <f t="shared" si="50"/>
        <v>0.29182382465623236</v>
      </c>
      <c r="AM373" s="56">
        <v>25958</v>
      </c>
      <c r="AN373" s="192">
        <v>0.59956115024829659</v>
      </c>
      <c r="AO373" s="71"/>
      <c r="AP373" s="64"/>
      <c r="AQ373" s="72"/>
    </row>
    <row r="374" spans="1:43" x14ac:dyDescent="0.25">
      <c r="B374" s="55" t="s">
        <v>1828</v>
      </c>
      <c r="C374" s="49" t="s">
        <v>1216</v>
      </c>
      <c r="D374" s="549">
        <v>1230.134033203125</v>
      </c>
      <c r="E374" s="56">
        <v>96740</v>
      </c>
      <c r="F374" s="50" t="s">
        <v>576</v>
      </c>
      <c r="G374" s="51">
        <v>43024</v>
      </c>
      <c r="H374" s="51">
        <v>51513</v>
      </c>
      <c r="I374" s="51">
        <f t="shared" si="54"/>
        <v>8489</v>
      </c>
      <c r="J374" s="156">
        <v>2</v>
      </c>
      <c r="K374" s="28" t="s">
        <v>1217</v>
      </c>
      <c r="L374" s="2" t="s">
        <v>279</v>
      </c>
      <c r="M374" s="29">
        <v>15.367738723754883</v>
      </c>
      <c r="N374" s="119">
        <v>39309</v>
      </c>
      <c r="O374" s="32">
        <f t="shared" si="51"/>
        <v>0.40633657225553027</v>
      </c>
      <c r="P374" s="31">
        <v>14888</v>
      </c>
      <c r="Q374" s="32">
        <f t="shared" si="52"/>
        <v>0.3787427815512987</v>
      </c>
      <c r="R374" s="31">
        <v>32737</v>
      </c>
      <c r="S374" s="32">
        <f t="shared" si="53"/>
        <v>0.63550948304311528</v>
      </c>
      <c r="T374" s="190" t="s">
        <v>279</v>
      </c>
      <c r="U374" s="56">
        <v>39309</v>
      </c>
      <c r="V374" s="52">
        <v>0.40633657225553027</v>
      </c>
      <c r="W374" s="31">
        <v>14888</v>
      </c>
      <c r="X374" s="32">
        <f t="shared" si="56"/>
        <v>0.3787427815512987</v>
      </c>
      <c r="Y374" s="56">
        <v>32737</v>
      </c>
      <c r="Z374" s="196">
        <v>0.63550948304311528</v>
      </c>
      <c r="AA374" s="3"/>
      <c r="AB374" s="5"/>
      <c r="AD374" s="31"/>
      <c r="AE374" s="32"/>
      <c r="AF374" s="31"/>
      <c r="AG374" s="34"/>
      <c r="AH374" s="190" t="s">
        <v>279</v>
      </c>
      <c r="AI374" s="56">
        <v>39309</v>
      </c>
      <c r="AJ374" s="222">
        <v>0.40633657225553027</v>
      </c>
      <c r="AK374" s="31">
        <v>14888</v>
      </c>
      <c r="AL374" s="222">
        <f t="shared" si="50"/>
        <v>0.34603941985868353</v>
      </c>
      <c r="AM374" s="56">
        <v>32737</v>
      </c>
      <c r="AN374" s="192">
        <v>0.63550948304311528</v>
      </c>
      <c r="AO374" s="71"/>
      <c r="AP374" s="64"/>
      <c r="AQ374" s="72"/>
    </row>
    <row r="375" spans="1:43" x14ac:dyDescent="0.25">
      <c r="B375" s="157"/>
      <c r="C375" s="158"/>
      <c r="D375" s="551"/>
      <c r="E375" s="58"/>
      <c r="F375" s="50"/>
      <c r="G375" s="51"/>
      <c r="H375" s="51"/>
      <c r="I375" s="51"/>
      <c r="J375" s="156"/>
      <c r="K375" s="28" t="s">
        <v>1218</v>
      </c>
      <c r="L375" s="33" t="s">
        <v>278</v>
      </c>
      <c r="M375" s="29">
        <v>4.786445140838623</v>
      </c>
      <c r="N375" s="31">
        <v>13394</v>
      </c>
      <c r="O375" s="32">
        <f>N375/E374</f>
        <v>0.13845358693405002</v>
      </c>
      <c r="P375" s="31">
        <v>5412</v>
      </c>
      <c r="Q375" s="32">
        <f t="shared" si="52"/>
        <v>0.40406152008361951</v>
      </c>
      <c r="R375" s="31">
        <v>5510</v>
      </c>
      <c r="S375" s="32">
        <f>R375/H374</f>
        <v>0.10696329081979306</v>
      </c>
      <c r="T375" s="197"/>
      <c r="U375" s="58"/>
      <c r="V375" s="52"/>
      <c r="W375" s="31"/>
      <c r="X375" s="32"/>
      <c r="Y375" s="56"/>
      <c r="Z375" s="196"/>
      <c r="AA375" s="33" t="s">
        <v>278</v>
      </c>
      <c r="AB375" s="31">
        <v>13394</v>
      </c>
      <c r="AC375" s="34">
        <v>0.13845358693405002</v>
      </c>
      <c r="AD375" s="31">
        <v>5412</v>
      </c>
      <c r="AE375" s="32">
        <f t="shared" ref="AE375:AE420" si="57">AD375/AB375</f>
        <v>0.40406152008361951</v>
      </c>
      <c r="AF375" s="31">
        <v>5510</v>
      </c>
      <c r="AG375" s="34">
        <v>0.10696329081979306</v>
      </c>
      <c r="AH375" s="215"/>
      <c r="AI375" s="56"/>
      <c r="AJ375" s="222"/>
      <c r="AK375" s="31"/>
      <c r="AL375" s="222"/>
      <c r="AM375" s="56"/>
      <c r="AN375" s="192"/>
      <c r="AO375" s="71"/>
      <c r="AP375" s="64"/>
      <c r="AQ375" s="72"/>
    </row>
    <row r="376" spans="1:43" x14ac:dyDescent="0.25">
      <c r="B376" s="55" t="s">
        <v>1829</v>
      </c>
      <c r="C376" s="49" t="s">
        <v>819</v>
      </c>
      <c r="D376" s="549">
        <v>499.20950317382812</v>
      </c>
      <c r="E376" s="56">
        <v>124475</v>
      </c>
      <c r="F376" s="54" t="s">
        <v>560</v>
      </c>
      <c r="G376" s="56">
        <v>46537</v>
      </c>
      <c r="H376" s="56">
        <v>50828</v>
      </c>
      <c r="I376" s="150">
        <f>H376-G376</f>
        <v>4291</v>
      </c>
      <c r="J376" s="151">
        <v>1</v>
      </c>
      <c r="K376" s="28" t="s">
        <v>820</v>
      </c>
      <c r="L376" s="2" t="s">
        <v>229</v>
      </c>
      <c r="M376" s="29">
        <v>29.799245834350586</v>
      </c>
      <c r="N376" s="119">
        <v>47821</v>
      </c>
      <c r="O376" s="32">
        <f t="shared" si="51"/>
        <v>0.38418156256276359</v>
      </c>
      <c r="P376" s="31">
        <v>14102</v>
      </c>
      <c r="Q376" s="32">
        <f t="shared" si="52"/>
        <v>0.29489136571799002</v>
      </c>
      <c r="R376" s="31">
        <v>25038</v>
      </c>
      <c r="S376" s="32">
        <f t="shared" si="53"/>
        <v>0.49260250255764537</v>
      </c>
      <c r="T376" s="190" t="s">
        <v>229</v>
      </c>
      <c r="U376" s="56">
        <v>47821</v>
      </c>
      <c r="V376" s="191">
        <v>0.38418156256276359</v>
      </c>
      <c r="W376" s="31">
        <v>14102</v>
      </c>
      <c r="X376" s="32">
        <f t="shared" si="56"/>
        <v>0.29489136571799002</v>
      </c>
      <c r="Y376" s="56">
        <v>25038</v>
      </c>
      <c r="Z376" s="192">
        <v>0.49260250255764537</v>
      </c>
      <c r="AA376" s="30"/>
      <c r="AB376" s="5"/>
      <c r="AC376" s="31"/>
      <c r="AD376" s="31"/>
      <c r="AE376" s="32"/>
      <c r="AF376" s="31"/>
      <c r="AG376" s="32"/>
      <c r="AH376" s="190" t="s">
        <v>229</v>
      </c>
      <c r="AI376" s="56">
        <v>47821</v>
      </c>
      <c r="AJ376" s="191">
        <v>0.38418156256276359</v>
      </c>
      <c r="AK376" s="31">
        <v>14102</v>
      </c>
      <c r="AL376" s="222">
        <f t="shared" si="50"/>
        <v>0.30302769839052796</v>
      </c>
      <c r="AM376" s="56">
        <v>25038</v>
      </c>
      <c r="AN376" s="192">
        <v>0.49260250255764537</v>
      </c>
    </row>
    <row r="377" spans="1:43" x14ac:dyDescent="0.25">
      <c r="B377" s="55" t="s">
        <v>1830</v>
      </c>
      <c r="C377" s="49" t="s">
        <v>1219</v>
      </c>
      <c r="D377" s="549">
        <v>1587.4368896484375</v>
      </c>
      <c r="E377" s="56">
        <v>774769</v>
      </c>
      <c r="F377" s="50" t="s">
        <v>563</v>
      </c>
      <c r="G377" s="51">
        <v>221710</v>
      </c>
      <c r="H377" s="51">
        <v>216901</v>
      </c>
      <c r="I377" s="51">
        <f>H377-G377</f>
        <v>-4809</v>
      </c>
      <c r="J377" s="156">
        <v>3</v>
      </c>
      <c r="K377" s="28" t="s">
        <v>1221</v>
      </c>
      <c r="L377" s="2" t="s">
        <v>1220</v>
      </c>
      <c r="M377" s="29">
        <v>46.347137451171875</v>
      </c>
      <c r="N377" s="119">
        <v>129877</v>
      </c>
      <c r="O377" s="32">
        <f t="shared" si="51"/>
        <v>0.16763319131250734</v>
      </c>
      <c r="P377" s="31">
        <v>45225</v>
      </c>
      <c r="Q377" s="32">
        <f t="shared" si="52"/>
        <v>0.34821407947519578</v>
      </c>
      <c r="R377" s="31">
        <v>80055</v>
      </c>
      <c r="S377" s="32">
        <f t="shared" si="53"/>
        <v>0.36908543529075477</v>
      </c>
      <c r="T377" s="190" t="s">
        <v>1220</v>
      </c>
      <c r="U377" s="56">
        <v>129877</v>
      </c>
      <c r="V377" s="52">
        <v>0.16763319131250734</v>
      </c>
      <c r="W377" s="31">
        <v>45225</v>
      </c>
      <c r="X377" s="32">
        <f t="shared" si="56"/>
        <v>0.34821407947519578</v>
      </c>
      <c r="Y377" s="56">
        <v>80055</v>
      </c>
      <c r="Z377" s="196">
        <v>0.36908543529075477</v>
      </c>
      <c r="AA377" s="3"/>
      <c r="AB377" s="5"/>
      <c r="AD377" s="31"/>
      <c r="AE377" s="32"/>
      <c r="AF377" s="31"/>
      <c r="AG377" s="34"/>
      <c r="AH377" s="190" t="s">
        <v>1220</v>
      </c>
      <c r="AI377" s="56">
        <v>129877</v>
      </c>
      <c r="AJ377" s="222">
        <v>0.16763319131250734</v>
      </c>
      <c r="AK377" s="31">
        <v>45225</v>
      </c>
      <c r="AL377" s="222">
        <f t="shared" si="50"/>
        <v>0.20398268007757883</v>
      </c>
      <c r="AM377" s="56">
        <v>80055</v>
      </c>
      <c r="AN377" s="192">
        <v>0.36908543529075477</v>
      </c>
    </row>
    <row r="378" spans="1:43" x14ac:dyDescent="0.25">
      <c r="B378" s="157"/>
      <c r="C378" s="158"/>
      <c r="D378" s="551"/>
      <c r="E378" s="58"/>
      <c r="F378" s="50"/>
      <c r="G378" s="51"/>
      <c r="H378" s="51"/>
      <c r="I378" s="51"/>
      <c r="J378" s="156"/>
      <c r="K378" s="28" t="s">
        <v>1222</v>
      </c>
      <c r="L378" s="33" t="s">
        <v>276</v>
      </c>
      <c r="M378" s="29">
        <v>37.484371185302734</v>
      </c>
      <c r="N378" s="31">
        <v>77100</v>
      </c>
      <c r="O378" s="32">
        <f>N378/E377</f>
        <v>9.9513532420631184E-2</v>
      </c>
      <c r="P378" s="31">
        <v>21025</v>
      </c>
      <c r="Q378" s="32">
        <f t="shared" si="52"/>
        <v>0.2726977950713359</v>
      </c>
      <c r="R378" s="31">
        <v>33243</v>
      </c>
      <c r="S378" s="32">
        <f>R378/H377</f>
        <v>0.15326347043121055</v>
      </c>
      <c r="T378" s="197"/>
      <c r="U378" s="58"/>
      <c r="V378" s="52"/>
      <c r="W378" s="31"/>
      <c r="X378" s="32"/>
      <c r="Y378" s="56"/>
      <c r="Z378" s="196"/>
      <c r="AA378" s="33" t="s">
        <v>276</v>
      </c>
      <c r="AB378" s="31">
        <v>77100</v>
      </c>
      <c r="AC378" s="34">
        <v>9.9513532420631184E-2</v>
      </c>
      <c r="AD378" s="31">
        <v>21025</v>
      </c>
      <c r="AE378" s="32">
        <f t="shared" si="57"/>
        <v>0.2726977950713359</v>
      </c>
      <c r="AF378" s="31">
        <v>33243</v>
      </c>
      <c r="AG378" s="34">
        <v>0.15326347043121055</v>
      </c>
      <c r="AH378" s="215"/>
      <c r="AI378" s="56"/>
      <c r="AJ378" s="222"/>
      <c r="AK378" s="31"/>
      <c r="AL378" s="222"/>
      <c r="AM378" s="56"/>
      <c r="AN378" s="192"/>
    </row>
    <row r="379" spans="1:43" x14ac:dyDescent="0.25">
      <c r="B379" s="157"/>
      <c r="C379" s="158"/>
      <c r="D379" s="551"/>
      <c r="E379" s="58"/>
      <c r="F379" s="50"/>
      <c r="G379" s="51"/>
      <c r="H379" s="51"/>
      <c r="I379" s="51"/>
      <c r="J379" s="156"/>
      <c r="K379" s="28" t="s">
        <v>1223</v>
      </c>
      <c r="L379" s="33" t="s">
        <v>274</v>
      </c>
      <c r="M379" s="29">
        <v>24.148258209228516</v>
      </c>
      <c r="N379" s="31">
        <v>77058</v>
      </c>
      <c r="O379" s="32">
        <f>N379/E377</f>
        <v>9.9459322714254186E-2</v>
      </c>
      <c r="P379" s="31">
        <v>15875</v>
      </c>
      <c r="Q379" s="32">
        <f t="shared" si="52"/>
        <v>0.20601365205429675</v>
      </c>
      <c r="R379" s="31">
        <v>19707</v>
      </c>
      <c r="S379" s="32">
        <f>R379/H377</f>
        <v>9.0857119146523072E-2</v>
      </c>
      <c r="T379" s="197"/>
      <c r="U379" s="58"/>
      <c r="V379" s="52"/>
      <c r="W379" s="31"/>
      <c r="X379" s="32"/>
      <c r="Y379" s="56"/>
      <c r="Z379" s="196"/>
      <c r="AA379" s="33" t="s">
        <v>274</v>
      </c>
      <c r="AB379" s="31">
        <v>77058</v>
      </c>
      <c r="AC379" s="34">
        <v>9.9459322714254186E-2</v>
      </c>
      <c r="AD379" s="31">
        <v>15875</v>
      </c>
      <c r="AE379" s="32">
        <f t="shared" si="57"/>
        <v>0.20601365205429675</v>
      </c>
      <c r="AF379" s="31">
        <v>19707</v>
      </c>
      <c r="AG379" s="34">
        <v>9.0857119146523072E-2</v>
      </c>
      <c r="AH379" s="215"/>
      <c r="AI379" s="56"/>
      <c r="AJ379" s="222"/>
      <c r="AK379" s="31"/>
      <c r="AL379" s="222"/>
      <c r="AM379" s="56"/>
      <c r="AN379" s="192"/>
      <c r="AO379" s="71"/>
      <c r="AP379" s="64"/>
      <c r="AQ379" s="72"/>
    </row>
    <row r="380" spans="1:43" x14ac:dyDescent="0.25">
      <c r="B380" s="55" t="s">
        <v>1831</v>
      </c>
      <c r="C380" s="49" t="s">
        <v>821</v>
      </c>
      <c r="D380" s="549">
        <v>2797.10693359375</v>
      </c>
      <c r="E380" s="56">
        <v>203206</v>
      </c>
      <c r="F380" s="54" t="s">
        <v>560</v>
      </c>
      <c r="G380" s="56">
        <v>74545</v>
      </c>
      <c r="H380" s="56">
        <v>79760</v>
      </c>
      <c r="I380" s="150">
        <f>H380-G380</f>
        <v>5215</v>
      </c>
      <c r="J380" s="151">
        <v>1</v>
      </c>
      <c r="K380" s="28" t="s">
        <v>822</v>
      </c>
      <c r="L380" s="2" t="s">
        <v>227</v>
      </c>
      <c r="M380" s="29">
        <v>21.553766250610352</v>
      </c>
      <c r="N380" s="119">
        <v>74907</v>
      </c>
      <c r="O380" s="32">
        <f t="shared" si="51"/>
        <v>0.36862592639981101</v>
      </c>
      <c r="P380" s="31">
        <v>22339</v>
      </c>
      <c r="Q380" s="32">
        <f t="shared" si="52"/>
        <v>0.29822313001455136</v>
      </c>
      <c r="R380" s="31">
        <v>41257</v>
      </c>
      <c r="S380" s="32">
        <f t="shared" si="53"/>
        <v>0.51726429287863596</v>
      </c>
      <c r="T380" s="190" t="s">
        <v>227</v>
      </c>
      <c r="U380" s="56">
        <v>74907</v>
      </c>
      <c r="V380" s="191">
        <v>0.36862592639981101</v>
      </c>
      <c r="W380" s="31">
        <v>22339</v>
      </c>
      <c r="X380" s="32">
        <f t="shared" si="56"/>
        <v>0.29822313001455136</v>
      </c>
      <c r="Y380" s="56">
        <v>41257</v>
      </c>
      <c r="Z380" s="192">
        <v>0.51726429287863596</v>
      </c>
      <c r="AA380" s="30"/>
      <c r="AB380" s="5"/>
      <c r="AC380" s="31"/>
      <c r="AD380" s="31"/>
      <c r="AE380" s="32"/>
      <c r="AF380" s="31"/>
      <c r="AG380" s="32"/>
      <c r="AH380" s="190" t="s">
        <v>227</v>
      </c>
      <c r="AI380" s="56">
        <v>74907</v>
      </c>
      <c r="AJ380" s="191">
        <v>0.36862592639981101</v>
      </c>
      <c r="AK380" s="31">
        <v>22339</v>
      </c>
      <c r="AL380" s="222">
        <f t="shared" si="50"/>
        <v>0.29967133945938695</v>
      </c>
      <c r="AM380" s="56">
        <v>41257</v>
      </c>
      <c r="AN380" s="192">
        <v>0.51726429287863596</v>
      </c>
    </row>
    <row r="381" spans="1:43" x14ac:dyDescent="0.25">
      <c r="B381" s="55" t="s">
        <v>1832</v>
      </c>
      <c r="C381" s="49" t="s">
        <v>823</v>
      </c>
      <c r="D381" s="549">
        <v>5108.3271484375</v>
      </c>
      <c r="E381" s="56">
        <v>1324829</v>
      </c>
      <c r="F381" s="54" t="s">
        <v>652</v>
      </c>
      <c r="G381" s="56">
        <v>543898</v>
      </c>
      <c r="H381" s="56">
        <v>570953</v>
      </c>
      <c r="I381" s="150">
        <f>H381-G381</f>
        <v>27055</v>
      </c>
      <c r="J381" s="151">
        <v>1</v>
      </c>
      <c r="K381" s="28" t="s">
        <v>824</v>
      </c>
      <c r="L381" s="2" t="s">
        <v>224</v>
      </c>
      <c r="M381" s="29">
        <v>294.83688354492188</v>
      </c>
      <c r="N381" s="119">
        <v>646889</v>
      </c>
      <c r="O381" s="32">
        <f t="shared" si="51"/>
        <v>0.48828112911175708</v>
      </c>
      <c r="P381" s="31">
        <v>228462</v>
      </c>
      <c r="Q381" s="32">
        <f t="shared" si="52"/>
        <v>0.35317032752141403</v>
      </c>
      <c r="R381" s="31">
        <v>335945</v>
      </c>
      <c r="S381" s="32">
        <f t="shared" si="53"/>
        <v>0.58839344044080688</v>
      </c>
      <c r="T381" s="190" t="s">
        <v>224</v>
      </c>
      <c r="U381" s="56">
        <v>646889</v>
      </c>
      <c r="V381" s="191">
        <v>0.48828112911175708</v>
      </c>
      <c r="W381" s="31">
        <v>228462</v>
      </c>
      <c r="X381" s="32">
        <f t="shared" si="56"/>
        <v>0.35317032752141403</v>
      </c>
      <c r="Y381" s="56">
        <v>335945</v>
      </c>
      <c r="Z381" s="192">
        <v>0.58839344044080688</v>
      </c>
      <c r="AA381" s="30"/>
      <c r="AB381" s="5"/>
      <c r="AC381" s="31"/>
      <c r="AD381" s="31"/>
      <c r="AE381" s="32"/>
      <c r="AF381" s="31"/>
      <c r="AG381" s="32"/>
      <c r="AH381" s="190" t="s">
        <v>224</v>
      </c>
      <c r="AI381" s="56">
        <v>646889</v>
      </c>
      <c r="AJ381" s="191">
        <v>0.48828112911175708</v>
      </c>
      <c r="AK381" s="31">
        <v>228462</v>
      </c>
      <c r="AL381" s="222">
        <f t="shared" si="50"/>
        <v>0.42004567032789236</v>
      </c>
      <c r="AM381" s="56">
        <v>335945</v>
      </c>
      <c r="AN381" s="192">
        <v>0.58839344044080688</v>
      </c>
    </row>
    <row r="382" spans="1:43" x14ac:dyDescent="0.25">
      <c r="B382" s="55" t="s">
        <v>1833</v>
      </c>
      <c r="C382" s="49" t="s">
        <v>825</v>
      </c>
      <c r="D382" s="549">
        <v>1971.51806640625</v>
      </c>
      <c r="E382" s="56">
        <v>255793</v>
      </c>
      <c r="F382" s="54" t="s">
        <v>579</v>
      </c>
      <c r="G382" s="56">
        <v>80921</v>
      </c>
      <c r="H382" s="56">
        <v>63130</v>
      </c>
      <c r="I382" s="150">
        <f>H382-G382</f>
        <v>-17791</v>
      </c>
      <c r="J382" s="151">
        <v>1</v>
      </c>
      <c r="K382" s="28" t="s">
        <v>826</v>
      </c>
      <c r="L382" s="2" t="s">
        <v>223</v>
      </c>
      <c r="M382" s="29">
        <v>19.837858200073242</v>
      </c>
      <c r="N382" s="119">
        <v>78958</v>
      </c>
      <c r="O382" s="32">
        <f t="shared" si="51"/>
        <v>0.30867928363950536</v>
      </c>
      <c r="P382" s="31">
        <v>17541</v>
      </c>
      <c r="Q382" s="32">
        <f t="shared" si="52"/>
        <v>0.22215608298082526</v>
      </c>
      <c r="R382" s="31">
        <v>22279</v>
      </c>
      <c r="S382" s="32">
        <f t="shared" si="53"/>
        <v>0.35290670045936956</v>
      </c>
      <c r="T382" s="190" t="s">
        <v>223</v>
      </c>
      <c r="U382" s="56">
        <v>78958</v>
      </c>
      <c r="V382" s="191">
        <v>0.30867928363950536</v>
      </c>
      <c r="W382" s="31">
        <v>17541</v>
      </c>
      <c r="X382" s="32">
        <f t="shared" si="56"/>
        <v>0.22215608298082526</v>
      </c>
      <c r="Y382" s="56">
        <v>22279</v>
      </c>
      <c r="Z382" s="192">
        <v>0.35290670045936956</v>
      </c>
      <c r="AA382" s="30"/>
      <c r="AB382" s="5"/>
      <c r="AC382" s="31"/>
      <c r="AD382" s="31"/>
      <c r="AE382" s="32"/>
      <c r="AF382" s="31"/>
      <c r="AG382" s="32"/>
      <c r="AH382" s="190" t="s">
        <v>223</v>
      </c>
      <c r="AI382" s="56">
        <v>78958</v>
      </c>
      <c r="AJ382" s="191">
        <v>0.30867928363950536</v>
      </c>
      <c r="AK382" s="31">
        <v>17541</v>
      </c>
      <c r="AL382" s="222">
        <f t="shared" si="50"/>
        <v>0.21676697025494002</v>
      </c>
      <c r="AM382" s="56">
        <v>22279</v>
      </c>
      <c r="AN382" s="192">
        <v>0.35290670045936956</v>
      </c>
      <c r="AO382" s="71"/>
      <c r="AP382" s="64"/>
      <c r="AQ382" s="72"/>
    </row>
    <row r="383" spans="1:43" x14ac:dyDescent="0.25">
      <c r="B383" s="55" t="s">
        <v>1834</v>
      </c>
      <c r="C383" s="49" t="s">
        <v>1835</v>
      </c>
      <c r="D383" s="549">
        <v>5440.57763671875</v>
      </c>
      <c r="E383" s="56">
        <v>5564635</v>
      </c>
      <c r="F383" s="50" t="s">
        <v>1006</v>
      </c>
      <c r="G383" s="51">
        <v>2087925</v>
      </c>
      <c r="H383" s="51">
        <v>2118833</v>
      </c>
      <c r="I383" s="51">
        <f>H383-G383</f>
        <v>30908</v>
      </c>
      <c r="J383" s="156">
        <v>10</v>
      </c>
      <c r="K383" s="28" t="s">
        <v>1224</v>
      </c>
      <c r="L383" s="2" t="s">
        <v>272</v>
      </c>
      <c r="M383" s="29">
        <v>36.459388732910156</v>
      </c>
      <c r="N383" s="119">
        <v>399457</v>
      </c>
      <c r="O383" s="32">
        <f t="shared" si="51"/>
        <v>7.1784941869502669E-2</v>
      </c>
      <c r="P383" s="31">
        <v>128602</v>
      </c>
      <c r="Q383" s="32">
        <f t="shared" si="52"/>
        <v>0.32194203631429663</v>
      </c>
      <c r="R383" s="31">
        <v>248966</v>
      </c>
      <c r="S383" s="32">
        <f t="shared" si="53"/>
        <v>0.11750147368858235</v>
      </c>
      <c r="T383" s="190" t="s">
        <v>272</v>
      </c>
      <c r="U383" s="56">
        <v>399457</v>
      </c>
      <c r="V383" s="52">
        <v>7.1784941869502669E-2</v>
      </c>
      <c r="W383" s="31">
        <v>128602</v>
      </c>
      <c r="X383" s="32">
        <f t="shared" si="56"/>
        <v>0.32194203631429663</v>
      </c>
      <c r="Y383" s="56">
        <v>248966</v>
      </c>
      <c r="Z383" s="196">
        <v>0.11750147368858235</v>
      </c>
      <c r="AA383" s="3"/>
      <c r="AB383" s="5"/>
      <c r="AD383" s="31"/>
      <c r="AE383" s="32"/>
      <c r="AF383" s="31"/>
      <c r="AG383" s="34"/>
      <c r="AH383" s="190" t="s">
        <v>272</v>
      </c>
      <c r="AI383" s="56">
        <v>399457</v>
      </c>
      <c r="AJ383" s="222">
        <v>7.1784941869502669E-2</v>
      </c>
      <c r="AK383" s="31">
        <v>128602</v>
      </c>
      <c r="AL383" s="222">
        <f t="shared" si="50"/>
        <v>6.1593208568315433E-2</v>
      </c>
      <c r="AM383" s="56">
        <v>248966</v>
      </c>
      <c r="AN383" s="192">
        <v>0.11750147368858235</v>
      </c>
      <c r="AO383" s="71"/>
      <c r="AP383" s="64"/>
      <c r="AQ383" s="72"/>
    </row>
    <row r="384" spans="1:43" x14ac:dyDescent="0.25">
      <c r="B384" s="157"/>
      <c r="C384" s="158"/>
      <c r="D384" s="551"/>
      <c r="E384" s="58"/>
      <c r="F384" s="50"/>
      <c r="G384" s="51"/>
      <c r="H384" s="51"/>
      <c r="I384" s="51"/>
      <c r="J384" s="156"/>
      <c r="K384" s="28" t="s">
        <v>1225</v>
      </c>
      <c r="L384" s="33" t="s">
        <v>271</v>
      </c>
      <c r="M384" s="29">
        <v>33.188835144042969</v>
      </c>
      <c r="N384" s="31">
        <v>165521</v>
      </c>
      <c r="O384" s="32">
        <f>N384/E383</f>
        <v>2.9745167472799205E-2</v>
      </c>
      <c r="P384" s="31">
        <v>59435</v>
      </c>
      <c r="Q384" s="32">
        <f t="shared" si="52"/>
        <v>0.35907830426350734</v>
      </c>
      <c r="R384" s="31">
        <v>137466</v>
      </c>
      <c r="S384" s="32">
        <f>R384/H383</f>
        <v>6.4878166424630915E-2</v>
      </c>
      <c r="T384" s="197"/>
      <c r="U384" s="58"/>
      <c r="V384" s="52"/>
      <c r="W384" s="31"/>
      <c r="X384" s="32"/>
      <c r="Y384" s="56"/>
      <c r="Z384" s="196"/>
      <c r="AA384" s="33" t="s">
        <v>271</v>
      </c>
      <c r="AB384" s="31">
        <v>165521</v>
      </c>
      <c r="AC384" s="34">
        <v>2.9745167472799205E-2</v>
      </c>
      <c r="AD384" s="31">
        <v>59435</v>
      </c>
      <c r="AE384" s="32">
        <f t="shared" si="57"/>
        <v>0.35907830426350734</v>
      </c>
      <c r="AF384" s="31">
        <v>137466</v>
      </c>
      <c r="AG384" s="34">
        <v>6.4878166424630915E-2</v>
      </c>
      <c r="AH384" s="215"/>
      <c r="AI384" s="56"/>
      <c r="AJ384" s="222"/>
      <c r="AK384" s="31"/>
      <c r="AL384" s="222"/>
      <c r="AM384" s="56"/>
      <c r="AN384" s="192"/>
      <c r="AO384" s="71"/>
      <c r="AP384" s="64"/>
      <c r="AQ384" s="72"/>
    </row>
    <row r="385" spans="1:77" x14ac:dyDescent="0.25">
      <c r="B385" s="157"/>
      <c r="C385" s="158"/>
      <c r="D385" s="551"/>
      <c r="E385" s="58"/>
      <c r="F385" s="50"/>
      <c r="G385" s="51"/>
      <c r="H385" s="51"/>
      <c r="I385" s="51"/>
      <c r="J385" s="156"/>
      <c r="K385" s="28" t="s">
        <v>1836</v>
      </c>
      <c r="L385" s="33" t="s">
        <v>269</v>
      </c>
      <c r="M385" s="29">
        <v>21.19</v>
      </c>
      <c r="N385" s="31">
        <v>99845</v>
      </c>
      <c r="O385" s="32">
        <f>N385/E383</f>
        <v>1.7942776120985472E-2</v>
      </c>
      <c r="P385" s="31">
        <v>25205</v>
      </c>
      <c r="Q385" s="32">
        <f t="shared" si="52"/>
        <v>0.25244128399018478</v>
      </c>
      <c r="R385" s="31">
        <v>40580</v>
      </c>
      <c r="S385" s="32">
        <f>R385/H383</f>
        <v>1.9152052096602232E-2</v>
      </c>
      <c r="T385" s="197"/>
      <c r="U385" s="58"/>
      <c r="V385" s="52"/>
      <c r="W385" s="31"/>
      <c r="X385" s="32"/>
      <c r="Y385" s="56"/>
      <c r="Z385" s="196"/>
      <c r="AA385" s="33" t="s">
        <v>269</v>
      </c>
      <c r="AB385" s="31">
        <v>99845</v>
      </c>
      <c r="AC385" s="34">
        <v>1.7942776120985472E-2</v>
      </c>
      <c r="AD385" s="31">
        <v>25205</v>
      </c>
      <c r="AE385" s="32">
        <f t="shared" si="57"/>
        <v>0.25244128399018478</v>
      </c>
      <c r="AF385" s="31">
        <v>40580</v>
      </c>
      <c r="AG385" s="34">
        <v>1.9152052096602232E-2</v>
      </c>
      <c r="AH385" s="215"/>
      <c r="AI385" s="56"/>
      <c r="AJ385" s="222"/>
      <c r="AK385" s="31"/>
      <c r="AL385" s="222"/>
      <c r="AM385" s="56"/>
      <c r="AN385" s="192"/>
      <c r="AO385" s="71"/>
      <c r="AP385" s="64"/>
      <c r="AQ385" s="72"/>
    </row>
    <row r="386" spans="1:77" x14ac:dyDescent="0.25">
      <c r="B386" s="157"/>
      <c r="C386" s="158"/>
      <c r="D386" s="551"/>
      <c r="E386" s="58"/>
      <c r="F386" s="50"/>
      <c r="G386" s="51"/>
      <c r="H386" s="51"/>
      <c r="I386" s="51"/>
      <c r="J386" s="156"/>
      <c r="K386" s="28" t="s">
        <v>1226</v>
      </c>
      <c r="L386" s="33" t="s">
        <v>268</v>
      </c>
      <c r="M386" s="29">
        <v>58.41</v>
      </c>
      <c r="N386" s="31">
        <v>99919</v>
      </c>
      <c r="O386" s="32">
        <f>N386/E383</f>
        <v>1.79560743876283E-2</v>
      </c>
      <c r="P386" s="31">
        <v>38349</v>
      </c>
      <c r="Q386" s="32">
        <f t="shared" si="52"/>
        <v>0.3838008787117565</v>
      </c>
      <c r="R386" s="31">
        <v>64070</v>
      </c>
      <c r="S386" s="32">
        <f>R386/H383</f>
        <v>3.0238343465483122E-2</v>
      </c>
      <c r="T386" s="197"/>
      <c r="U386" s="58"/>
      <c r="V386" s="52"/>
      <c r="W386" s="31"/>
      <c r="X386" s="32"/>
      <c r="Y386" s="56"/>
      <c r="Z386" s="196"/>
      <c r="AA386" s="33" t="s">
        <v>268</v>
      </c>
      <c r="AB386" s="31">
        <v>99919</v>
      </c>
      <c r="AC386" s="34">
        <v>1.79560743876283E-2</v>
      </c>
      <c r="AD386" s="31">
        <v>38349</v>
      </c>
      <c r="AE386" s="32">
        <f t="shared" si="57"/>
        <v>0.3838008787117565</v>
      </c>
      <c r="AF386" s="31">
        <v>64070</v>
      </c>
      <c r="AG386" s="34">
        <v>3.0238343465483122E-2</v>
      </c>
      <c r="AH386" s="215"/>
      <c r="AI386" s="56"/>
      <c r="AJ386" s="222"/>
      <c r="AK386" s="31"/>
      <c r="AL386" s="222"/>
      <c r="AM386" s="56"/>
      <c r="AN386" s="192"/>
      <c r="AO386" s="71"/>
      <c r="AP386" s="64"/>
      <c r="AQ386" s="72"/>
    </row>
    <row r="387" spans="1:77" x14ac:dyDescent="0.25">
      <c r="B387" s="157"/>
      <c r="C387" s="158"/>
      <c r="D387" s="551"/>
      <c r="E387" s="58"/>
      <c r="F387" s="50"/>
      <c r="G387" s="51"/>
      <c r="H387" s="51"/>
      <c r="I387" s="51"/>
      <c r="J387" s="156"/>
      <c r="K387" s="28" t="s">
        <v>1227</v>
      </c>
      <c r="L387" s="33" t="s">
        <v>266</v>
      </c>
      <c r="M387" s="29">
        <v>8</v>
      </c>
      <c r="N387" s="31">
        <v>87779</v>
      </c>
      <c r="O387" s="32">
        <f>N387/E383</f>
        <v>1.577443983298096E-2</v>
      </c>
      <c r="P387" s="31">
        <v>30623</v>
      </c>
      <c r="Q387" s="32">
        <f t="shared" si="52"/>
        <v>0.34886476264254546</v>
      </c>
      <c r="R387" s="31">
        <v>48427</v>
      </c>
      <c r="S387" s="32">
        <f>R387/H383</f>
        <v>2.2855505837411444E-2</v>
      </c>
      <c r="T387" s="197"/>
      <c r="U387" s="58"/>
      <c r="V387" s="52"/>
      <c r="W387" s="31"/>
      <c r="X387" s="32"/>
      <c r="Y387" s="56"/>
      <c r="Z387" s="196"/>
      <c r="AA387" s="33" t="s">
        <v>266</v>
      </c>
      <c r="AB387" s="31">
        <v>87779</v>
      </c>
      <c r="AC387" s="34">
        <v>1.577443983298096E-2</v>
      </c>
      <c r="AD387" s="31">
        <v>30623</v>
      </c>
      <c r="AE387" s="32">
        <f t="shared" si="57"/>
        <v>0.34886476264254546</v>
      </c>
      <c r="AF387" s="31">
        <v>48427</v>
      </c>
      <c r="AG387" s="34">
        <v>2.2855505837411444E-2</v>
      </c>
      <c r="AH387" s="215"/>
      <c r="AI387" s="56"/>
      <c r="AJ387" s="222"/>
      <c r="AK387" s="31"/>
      <c r="AL387" s="222"/>
      <c r="AM387" s="56"/>
      <c r="AN387" s="192"/>
      <c r="AO387" s="71"/>
      <c r="AP387" s="64"/>
      <c r="AQ387" s="72"/>
    </row>
    <row r="388" spans="1:77" x14ac:dyDescent="0.25">
      <c r="B388" s="157"/>
      <c r="C388" s="158"/>
      <c r="D388" s="551"/>
      <c r="E388" s="58"/>
      <c r="F388" s="50"/>
      <c r="G388" s="51"/>
      <c r="H388" s="51"/>
      <c r="I388" s="51"/>
      <c r="J388" s="156"/>
      <c r="K388" s="28" t="s">
        <v>1228</v>
      </c>
      <c r="L388" s="33" t="s">
        <v>265</v>
      </c>
      <c r="M388" s="29">
        <v>16.579999999999998</v>
      </c>
      <c r="N388" s="31">
        <v>75371</v>
      </c>
      <c r="O388" s="32">
        <f>N388/E383</f>
        <v>1.3544643988329873E-2</v>
      </c>
      <c r="P388" s="31">
        <v>30608</v>
      </c>
      <c r="Q388" s="32">
        <f t="shared" si="52"/>
        <v>0.40609783603773336</v>
      </c>
      <c r="R388" s="31">
        <v>38257</v>
      </c>
      <c r="S388" s="32">
        <f>R388/H383</f>
        <v>1.8055693865443857E-2</v>
      </c>
      <c r="T388" s="197"/>
      <c r="U388" s="58"/>
      <c r="V388" s="52"/>
      <c r="W388" s="31"/>
      <c r="X388" s="32"/>
      <c r="Y388" s="56"/>
      <c r="Z388" s="196"/>
      <c r="AA388" s="33" t="s">
        <v>265</v>
      </c>
      <c r="AB388" s="31">
        <v>75371</v>
      </c>
      <c r="AC388" s="34">
        <v>1.3544643988329873E-2</v>
      </c>
      <c r="AD388" s="31">
        <v>30608</v>
      </c>
      <c r="AE388" s="32">
        <f t="shared" si="57"/>
        <v>0.40609783603773336</v>
      </c>
      <c r="AF388" s="31">
        <v>38257</v>
      </c>
      <c r="AG388" s="34">
        <v>1.8055693865443857E-2</v>
      </c>
      <c r="AH388" s="215"/>
      <c r="AI388" s="56"/>
      <c r="AJ388" s="222"/>
      <c r="AK388" s="31"/>
      <c r="AL388" s="222"/>
      <c r="AM388" s="56"/>
      <c r="AN388" s="192"/>
      <c r="AO388" s="71"/>
      <c r="AP388" s="64"/>
      <c r="AQ388" s="72"/>
    </row>
    <row r="389" spans="1:77" x14ac:dyDescent="0.25">
      <c r="B389" s="157"/>
      <c r="C389" s="158"/>
      <c r="D389" s="551"/>
      <c r="E389" s="58"/>
      <c r="F389" s="50"/>
      <c r="G389" s="51"/>
      <c r="H389" s="51"/>
      <c r="I389" s="51"/>
      <c r="J389" s="156"/>
      <c r="K389" s="28" t="s">
        <v>1229</v>
      </c>
      <c r="L389" s="33" t="s">
        <v>263</v>
      </c>
      <c r="M389" s="29">
        <v>27.92</v>
      </c>
      <c r="N389" s="31">
        <v>84392</v>
      </c>
      <c r="O389" s="32">
        <f>N389/E383</f>
        <v>1.516577457461271E-2</v>
      </c>
      <c r="P389" s="31">
        <v>29635</v>
      </c>
      <c r="Q389" s="32">
        <f t="shared" ref="Q389:Q446" si="58">P389/N389</f>
        <v>0.35115887761873166</v>
      </c>
      <c r="R389" s="31">
        <v>73599</v>
      </c>
      <c r="S389" s="32">
        <f>R389/H383</f>
        <v>3.4735630415422075E-2</v>
      </c>
      <c r="T389" s="197"/>
      <c r="U389" s="58"/>
      <c r="V389" s="52"/>
      <c r="W389" s="31"/>
      <c r="X389" s="32"/>
      <c r="Y389" s="56"/>
      <c r="Z389" s="196"/>
      <c r="AA389" s="33" t="s">
        <v>263</v>
      </c>
      <c r="AB389" s="31">
        <v>84392</v>
      </c>
      <c r="AC389" s="34">
        <v>1.516577457461271E-2</v>
      </c>
      <c r="AD389" s="31">
        <v>29635</v>
      </c>
      <c r="AE389" s="32">
        <f t="shared" si="57"/>
        <v>0.35115887761873166</v>
      </c>
      <c r="AF389" s="31">
        <v>73599</v>
      </c>
      <c r="AG389" s="34">
        <v>3.4735630415422075E-2</v>
      </c>
      <c r="AH389" s="215"/>
      <c r="AI389" s="56"/>
      <c r="AJ389" s="222"/>
      <c r="AK389" s="31"/>
      <c r="AL389" s="222"/>
      <c r="AM389" s="56"/>
      <c r="AN389" s="192"/>
    </row>
    <row r="390" spans="1:77" x14ac:dyDescent="0.25">
      <c r="B390" s="157"/>
      <c r="C390" s="158"/>
      <c r="D390" s="551"/>
      <c r="E390" s="58"/>
      <c r="F390" s="50"/>
      <c r="G390" s="51"/>
      <c r="H390" s="51"/>
      <c r="I390" s="51"/>
      <c r="J390" s="156"/>
      <c r="K390" s="28" t="s">
        <v>1230</v>
      </c>
      <c r="L390" s="33" t="s">
        <v>262</v>
      </c>
      <c r="M390" s="29">
        <v>14.96</v>
      </c>
      <c r="N390" s="31">
        <v>75018</v>
      </c>
      <c r="O390" s="32">
        <f>N390/E383</f>
        <v>1.3481207662317474E-2</v>
      </c>
      <c r="P390" s="31">
        <v>22760</v>
      </c>
      <c r="Q390" s="32">
        <f t="shared" si="58"/>
        <v>0.30339385214215253</v>
      </c>
      <c r="R390" s="31">
        <v>28346</v>
      </c>
      <c r="S390" s="32">
        <f>R390/H383</f>
        <v>1.3378118992860693E-2</v>
      </c>
      <c r="T390" s="197"/>
      <c r="U390" s="58"/>
      <c r="V390" s="52"/>
      <c r="W390" s="31"/>
      <c r="X390" s="32"/>
      <c r="Y390" s="56"/>
      <c r="Z390" s="196"/>
      <c r="AA390" s="33" t="s">
        <v>262</v>
      </c>
      <c r="AB390" s="31">
        <v>75018</v>
      </c>
      <c r="AC390" s="34">
        <v>1.3481207662317474E-2</v>
      </c>
      <c r="AD390" s="31">
        <v>22760</v>
      </c>
      <c r="AE390" s="32">
        <f t="shared" si="57"/>
        <v>0.30339385214215253</v>
      </c>
      <c r="AF390" s="31">
        <v>28346</v>
      </c>
      <c r="AG390" s="34">
        <v>1.3378118992860693E-2</v>
      </c>
      <c r="AH390" s="215"/>
      <c r="AI390" s="56"/>
      <c r="AJ390" s="222"/>
      <c r="AK390" s="31"/>
      <c r="AL390" s="222"/>
      <c r="AM390" s="56"/>
      <c r="AN390" s="192"/>
      <c r="AO390" s="71"/>
      <c r="AP390" s="64"/>
      <c r="AQ390" s="72"/>
    </row>
    <row r="391" spans="1:77" x14ac:dyDescent="0.25">
      <c r="B391" s="157"/>
      <c r="C391" s="158"/>
      <c r="D391" s="551"/>
      <c r="E391" s="58"/>
      <c r="F391" s="50"/>
      <c r="G391" s="51"/>
      <c r="H391" s="51"/>
      <c r="I391" s="51"/>
      <c r="J391" s="156"/>
      <c r="K391" s="28" t="s">
        <v>1231</v>
      </c>
      <c r="L391" s="33" t="s">
        <v>260</v>
      </c>
      <c r="M391" s="29">
        <v>15.92</v>
      </c>
      <c r="N391" s="31">
        <v>60522</v>
      </c>
      <c r="O391" s="32">
        <f>N391/E383</f>
        <v>1.0876185050771524E-2</v>
      </c>
      <c r="P391" s="31">
        <v>22974</v>
      </c>
      <c r="Q391" s="32">
        <f t="shared" si="58"/>
        <v>0.37959750173490631</v>
      </c>
      <c r="R391" s="31">
        <v>18804</v>
      </c>
      <c r="S391" s="32">
        <f>R391/H383</f>
        <v>8.8746965900568849E-3</v>
      </c>
      <c r="T391" s="197"/>
      <c r="U391" s="58"/>
      <c r="V391" s="52"/>
      <c r="W391" s="31"/>
      <c r="X391" s="32"/>
      <c r="Y391" s="56"/>
      <c r="Z391" s="196"/>
      <c r="AA391" s="33" t="s">
        <v>260</v>
      </c>
      <c r="AB391" s="31">
        <v>60522</v>
      </c>
      <c r="AC391" s="34">
        <v>1.0876185050771524E-2</v>
      </c>
      <c r="AD391" s="31">
        <v>22974</v>
      </c>
      <c r="AE391" s="32">
        <f t="shared" si="57"/>
        <v>0.37959750173490631</v>
      </c>
      <c r="AF391" s="31">
        <v>18804</v>
      </c>
      <c r="AG391" s="34">
        <v>8.8746965900568849E-3</v>
      </c>
      <c r="AH391" s="215"/>
      <c r="AI391" s="56"/>
      <c r="AJ391" s="222"/>
      <c r="AK391" s="31"/>
      <c r="AL391" s="222"/>
      <c r="AM391" s="56"/>
      <c r="AN391" s="192"/>
      <c r="AO391" s="71"/>
      <c r="AP391" s="64"/>
      <c r="AQ391" s="72"/>
    </row>
    <row r="392" spans="1:77" x14ac:dyDescent="0.25">
      <c r="B392" s="160"/>
      <c r="C392" s="161"/>
      <c r="D392" s="272"/>
      <c r="E392" s="239"/>
      <c r="F392" s="162"/>
      <c r="G392" s="53"/>
      <c r="H392" s="53"/>
      <c r="I392" s="53"/>
      <c r="J392" s="163"/>
      <c r="K392" s="85" t="s">
        <v>1837</v>
      </c>
      <c r="L392" s="78" t="s">
        <v>1838</v>
      </c>
      <c r="M392" s="81">
        <v>20.915126446556204</v>
      </c>
      <c r="N392" s="86">
        <v>55156</v>
      </c>
      <c r="O392" s="87">
        <f>N392/E383</f>
        <v>9.9118810128606821E-3</v>
      </c>
      <c r="P392" s="86">
        <v>15913</v>
      </c>
      <c r="Q392" s="87">
        <f t="shared" si="58"/>
        <v>0.28850895641453334</v>
      </c>
      <c r="R392" s="86">
        <v>17024</v>
      </c>
      <c r="S392" s="87">
        <f>R392/H383</f>
        <v>8.0346115054843875E-3</v>
      </c>
      <c r="T392" s="212"/>
      <c r="U392" s="154"/>
      <c r="V392" s="194"/>
      <c r="W392" s="86"/>
      <c r="X392" s="87"/>
      <c r="Y392" s="174"/>
      <c r="Z392" s="195"/>
      <c r="AA392" s="78" t="s">
        <v>1838</v>
      </c>
      <c r="AB392" s="86">
        <v>55156</v>
      </c>
      <c r="AC392" s="82">
        <v>9.9118810128606821E-3</v>
      </c>
      <c r="AD392" s="86">
        <v>15913</v>
      </c>
      <c r="AE392" s="87">
        <f t="shared" si="57"/>
        <v>0.28850895641453334</v>
      </c>
      <c r="AF392" s="86">
        <v>17024</v>
      </c>
      <c r="AG392" s="82">
        <v>8.0346115054843875E-3</v>
      </c>
      <c r="AH392" s="231"/>
      <c r="AI392" s="60"/>
      <c r="AJ392" s="225"/>
      <c r="AK392" s="35"/>
      <c r="AL392" s="225"/>
      <c r="AM392" s="60"/>
      <c r="AN392" s="208"/>
      <c r="AO392" s="71"/>
      <c r="AP392" s="64"/>
      <c r="AQ392" s="72"/>
    </row>
    <row r="393" spans="1:77" s="83" customFormat="1" x14ac:dyDescent="0.25">
      <c r="A393" s="335"/>
      <c r="B393" s="55" t="s">
        <v>1839</v>
      </c>
      <c r="C393" s="49" t="s">
        <v>1232</v>
      </c>
      <c r="D393" s="549">
        <v>603.1544189453125</v>
      </c>
      <c r="E393" s="56">
        <v>111467</v>
      </c>
      <c r="F393" s="50" t="s">
        <v>560</v>
      </c>
      <c r="G393" s="51">
        <v>45881</v>
      </c>
      <c r="H393" s="51">
        <v>39442</v>
      </c>
      <c r="I393" s="51">
        <f>H393-G393</f>
        <v>-6439</v>
      </c>
      <c r="J393" s="156">
        <v>2</v>
      </c>
      <c r="K393" s="28" t="s">
        <v>1233</v>
      </c>
      <c r="L393" s="2" t="s">
        <v>258</v>
      </c>
      <c r="M393" s="29">
        <v>19.622922897338867</v>
      </c>
      <c r="N393" s="119">
        <v>31479</v>
      </c>
      <c r="O393" s="32">
        <f>N393/E393</f>
        <v>0.28240645213381538</v>
      </c>
      <c r="P393" s="31">
        <v>10999</v>
      </c>
      <c r="Q393" s="32">
        <f t="shared" si="58"/>
        <v>0.34940754153562692</v>
      </c>
      <c r="R393" s="31">
        <v>14319</v>
      </c>
      <c r="S393" s="32">
        <f t="shared" ref="S393:S445" si="59">R393/H393</f>
        <v>0.3630393996247655</v>
      </c>
      <c r="T393" s="190" t="s">
        <v>258</v>
      </c>
      <c r="U393" s="56">
        <v>31479</v>
      </c>
      <c r="V393" s="52">
        <v>0.28240645213381538</v>
      </c>
      <c r="W393" s="31">
        <v>10999</v>
      </c>
      <c r="X393" s="32">
        <f t="shared" si="56"/>
        <v>0.34940754153562692</v>
      </c>
      <c r="Y393" s="56">
        <v>14319</v>
      </c>
      <c r="Z393" s="196">
        <v>0.3630393996247655</v>
      </c>
      <c r="AA393" s="3"/>
      <c r="AB393" s="5"/>
      <c r="AC393" s="34"/>
      <c r="AD393" s="31"/>
      <c r="AE393" s="32"/>
      <c r="AF393" s="31"/>
      <c r="AG393" s="34"/>
      <c r="AH393" s="190" t="s">
        <v>258</v>
      </c>
      <c r="AI393" s="56">
        <v>31479</v>
      </c>
      <c r="AJ393" s="222">
        <v>0.28240645213381538</v>
      </c>
      <c r="AK393" s="31">
        <v>10999</v>
      </c>
      <c r="AL393" s="222">
        <f t="shared" ref="AL393:AL450" si="60">AK393/G393</f>
        <v>0.23972886379982999</v>
      </c>
      <c r="AM393" s="56">
        <v>14319</v>
      </c>
      <c r="AN393" s="192">
        <v>0.3630393996247655</v>
      </c>
      <c r="AO393" s="71"/>
      <c r="AP393" s="64"/>
      <c r="AQ393" s="72"/>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row>
    <row r="394" spans="1:77" x14ac:dyDescent="0.25">
      <c r="B394" s="157"/>
      <c r="C394" s="158"/>
      <c r="D394" s="551"/>
      <c r="E394" s="58"/>
      <c r="F394" s="50"/>
      <c r="G394" s="51"/>
      <c r="H394" s="51"/>
      <c r="I394" s="51"/>
      <c r="J394" s="156"/>
      <c r="K394" s="28" t="s">
        <v>1234</v>
      </c>
      <c r="L394" s="33" t="s">
        <v>1840</v>
      </c>
      <c r="M394" s="29">
        <v>12.152379035949707</v>
      </c>
      <c r="N394" s="31">
        <v>22053</v>
      </c>
      <c r="O394" s="32">
        <f>N394/E393</f>
        <v>0.19784330788484483</v>
      </c>
      <c r="P394" s="31">
        <v>3572</v>
      </c>
      <c r="Q394" s="32">
        <f t="shared" si="58"/>
        <v>0.16197342765156669</v>
      </c>
      <c r="R394" s="31">
        <v>6980</v>
      </c>
      <c r="S394" s="32">
        <f>R394/H393</f>
        <v>0.17696871355407942</v>
      </c>
      <c r="T394" s="197"/>
      <c r="U394" s="58"/>
      <c r="V394" s="52"/>
      <c r="W394" s="31"/>
      <c r="X394" s="32"/>
      <c r="Y394" s="56"/>
      <c r="Z394" s="196"/>
      <c r="AA394" s="33" t="s">
        <v>1840</v>
      </c>
      <c r="AB394" s="31">
        <v>22053</v>
      </c>
      <c r="AC394" s="34">
        <v>0.19784330788484483</v>
      </c>
      <c r="AD394" s="31">
        <v>3572</v>
      </c>
      <c r="AE394" s="32">
        <f t="shared" si="57"/>
        <v>0.16197342765156669</v>
      </c>
      <c r="AF394" s="31">
        <v>6980</v>
      </c>
      <c r="AG394" s="34">
        <v>0.17696871355407942</v>
      </c>
      <c r="AH394" s="215"/>
      <c r="AI394" s="56"/>
      <c r="AJ394" s="222"/>
      <c r="AK394" s="31"/>
      <c r="AL394" s="222"/>
      <c r="AM394" s="56"/>
      <c r="AN394" s="192"/>
      <c r="AO394" s="71"/>
      <c r="AP394" s="64"/>
      <c r="AQ394" s="72"/>
    </row>
    <row r="395" spans="1:77" s="83" customFormat="1" x14ac:dyDescent="0.25">
      <c r="A395" s="335"/>
      <c r="B395" s="152" t="s">
        <v>1938</v>
      </c>
      <c r="C395" s="153" t="s">
        <v>1939</v>
      </c>
      <c r="D395" s="550">
        <v>527.0430908203125</v>
      </c>
      <c r="E395" s="174">
        <v>83629</v>
      </c>
      <c r="F395" s="166" t="s">
        <v>576</v>
      </c>
      <c r="G395" s="167">
        <v>32437</v>
      </c>
      <c r="H395" s="167">
        <v>33675</v>
      </c>
      <c r="I395" s="175">
        <f>H395-G395</f>
        <v>1238</v>
      </c>
      <c r="J395" s="168">
        <v>1</v>
      </c>
      <c r="K395" s="85" t="s">
        <v>1940</v>
      </c>
      <c r="L395" s="77" t="s">
        <v>219</v>
      </c>
      <c r="M395" s="81">
        <v>34.785854346650424</v>
      </c>
      <c r="N395" s="120">
        <v>41863</v>
      </c>
      <c r="O395" s="87">
        <f>N395/E395</f>
        <v>0.50057994236449077</v>
      </c>
      <c r="P395" s="86">
        <v>15444</v>
      </c>
      <c r="Q395" s="87">
        <f t="shared" si="58"/>
        <v>0.36891765998614529</v>
      </c>
      <c r="R395" s="86">
        <v>26879</v>
      </c>
      <c r="S395" s="87">
        <f t="shared" si="59"/>
        <v>0.79818856718634001</v>
      </c>
      <c r="T395" s="193" t="s">
        <v>219</v>
      </c>
      <c r="U395" s="174">
        <v>41863</v>
      </c>
      <c r="V395" s="194">
        <v>0.50057994236449077</v>
      </c>
      <c r="W395" s="86">
        <v>15444</v>
      </c>
      <c r="X395" s="87">
        <f t="shared" si="56"/>
        <v>0.36891765998614529</v>
      </c>
      <c r="Y395" s="174">
        <v>26879</v>
      </c>
      <c r="Z395" s="195">
        <v>0.79818856718634001</v>
      </c>
      <c r="AA395" s="80"/>
      <c r="AB395" s="79"/>
      <c r="AC395" s="82"/>
      <c r="AD395" s="86"/>
      <c r="AE395" s="87"/>
      <c r="AF395" s="86"/>
      <c r="AG395" s="82"/>
      <c r="AH395" s="193" t="s">
        <v>219</v>
      </c>
      <c r="AI395" s="174">
        <v>41863</v>
      </c>
      <c r="AJ395" s="224">
        <v>0.50057994236449077</v>
      </c>
      <c r="AK395" s="86">
        <v>15444</v>
      </c>
      <c r="AL395" s="224">
        <f t="shared" si="60"/>
        <v>0.47612294601843574</v>
      </c>
      <c r="AM395" s="174">
        <v>26879</v>
      </c>
      <c r="AN395" s="210">
        <v>0.79818856718634001</v>
      </c>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row>
    <row r="396" spans="1:77" s="83" customFormat="1" x14ac:dyDescent="0.25">
      <c r="A396" s="335"/>
      <c r="B396" s="55" t="s">
        <v>1886</v>
      </c>
      <c r="C396" s="49" t="s">
        <v>827</v>
      </c>
      <c r="D396" s="549">
        <v>1818.9422607421875</v>
      </c>
      <c r="E396" s="56">
        <v>141671</v>
      </c>
      <c r="F396" s="54" t="s">
        <v>560</v>
      </c>
      <c r="G396" s="56">
        <v>62533</v>
      </c>
      <c r="H396" s="56">
        <v>71346</v>
      </c>
      <c r="I396" s="150">
        <f>H396-G396</f>
        <v>8813</v>
      </c>
      <c r="J396" s="151">
        <v>1</v>
      </c>
      <c r="K396" s="28" t="s">
        <v>828</v>
      </c>
      <c r="L396" s="2" t="s">
        <v>219</v>
      </c>
      <c r="M396" s="29">
        <v>66.118644714355469</v>
      </c>
      <c r="N396" s="119">
        <v>111147</v>
      </c>
      <c r="O396" s="32">
        <f>N396/E396</f>
        <v>0.78454306103578009</v>
      </c>
      <c r="P396" s="31">
        <v>51292</v>
      </c>
      <c r="Q396" s="32">
        <f t="shared" si="58"/>
        <v>0.46147894230163655</v>
      </c>
      <c r="R396" s="31">
        <v>56791</v>
      </c>
      <c r="S396" s="32">
        <f t="shared" si="59"/>
        <v>0.79599416925966415</v>
      </c>
      <c r="T396" s="190" t="s">
        <v>219</v>
      </c>
      <c r="U396" s="56">
        <v>111147</v>
      </c>
      <c r="V396" s="191">
        <v>0.78454306103578009</v>
      </c>
      <c r="W396" s="31">
        <v>51292</v>
      </c>
      <c r="X396" s="32">
        <f t="shared" si="56"/>
        <v>0.46147894230163655</v>
      </c>
      <c r="Y396" s="56">
        <v>56791</v>
      </c>
      <c r="Z396" s="192">
        <v>0.79599416925966415</v>
      </c>
      <c r="AA396" s="30"/>
      <c r="AB396" s="5"/>
      <c r="AC396" s="31"/>
      <c r="AD396" s="31"/>
      <c r="AE396" s="32"/>
      <c r="AF396" s="31"/>
      <c r="AG396" s="32"/>
      <c r="AH396" s="190" t="s">
        <v>219</v>
      </c>
      <c r="AI396" s="56">
        <v>111147</v>
      </c>
      <c r="AJ396" s="191">
        <v>0.78454306103578009</v>
      </c>
      <c r="AK396" s="31">
        <v>51292</v>
      </c>
      <c r="AL396" s="222">
        <f t="shared" si="60"/>
        <v>0.82023891385348535</v>
      </c>
      <c r="AM396" s="56">
        <v>56791</v>
      </c>
      <c r="AN396" s="192">
        <v>0.79599416925966415</v>
      </c>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row>
    <row r="397" spans="1:77" s="70" customFormat="1" x14ac:dyDescent="0.25">
      <c r="A397" s="335"/>
      <c r="B397" s="165" t="s">
        <v>1841</v>
      </c>
      <c r="C397" s="57" t="s">
        <v>1235</v>
      </c>
      <c r="D397" s="271">
        <v>1490.662109375</v>
      </c>
      <c r="E397" s="60">
        <v>1555908</v>
      </c>
      <c r="F397" s="162" t="s">
        <v>652</v>
      </c>
      <c r="G397" s="53">
        <v>719273</v>
      </c>
      <c r="H397" s="53">
        <v>794235</v>
      </c>
      <c r="I397" s="53">
        <f>H397-G397</f>
        <v>74962</v>
      </c>
      <c r="J397" s="163">
        <v>3</v>
      </c>
      <c r="K397" s="66" t="s">
        <v>1236</v>
      </c>
      <c r="L397" s="65" t="s">
        <v>256</v>
      </c>
      <c r="M397" s="67">
        <v>96.394599914550781</v>
      </c>
      <c r="N397" s="121">
        <v>594833</v>
      </c>
      <c r="O397" s="46">
        <f>N397/E397</f>
        <v>0.38230602323530699</v>
      </c>
      <c r="P397" s="35">
        <v>234135</v>
      </c>
      <c r="Q397" s="46">
        <f t="shared" si="58"/>
        <v>0.39361467840553566</v>
      </c>
      <c r="R397" s="35">
        <v>284286</v>
      </c>
      <c r="S397" s="46">
        <f t="shared" si="59"/>
        <v>0.35793688266067347</v>
      </c>
      <c r="T397" s="204" t="s">
        <v>256</v>
      </c>
      <c r="U397" s="60">
        <v>594833</v>
      </c>
      <c r="V397" s="199">
        <v>0.38230602323530699</v>
      </c>
      <c r="W397" s="35">
        <v>234135</v>
      </c>
      <c r="X397" s="46">
        <f t="shared" si="56"/>
        <v>0.39361467840553566</v>
      </c>
      <c r="Y397" s="60">
        <v>284286</v>
      </c>
      <c r="Z397" s="200">
        <v>0.35793688266067347</v>
      </c>
      <c r="AA397" s="75"/>
      <c r="AB397" s="24"/>
      <c r="AC397" s="74"/>
      <c r="AD397" s="35"/>
      <c r="AE397" s="46"/>
      <c r="AF397" s="35"/>
      <c r="AG397" s="74"/>
      <c r="AH397" s="204" t="s">
        <v>256</v>
      </c>
      <c r="AI397" s="60">
        <v>594833</v>
      </c>
      <c r="AJ397" s="225">
        <v>0.38230602323530699</v>
      </c>
      <c r="AK397" s="35">
        <v>234135</v>
      </c>
      <c r="AL397" s="222">
        <f t="shared" si="60"/>
        <v>0.32551618092156942</v>
      </c>
      <c r="AM397" s="60">
        <v>284286</v>
      </c>
      <c r="AN397" s="208">
        <v>0.35793688266067347</v>
      </c>
      <c r="AO397" s="71"/>
      <c r="AP397" s="64"/>
      <c r="AQ397" s="72"/>
    </row>
    <row r="398" spans="1:77" s="70" customFormat="1" x14ac:dyDescent="0.25">
      <c r="A398" s="335"/>
      <c r="B398" s="160"/>
      <c r="C398" s="161"/>
      <c r="D398" s="272"/>
      <c r="E398" s="239"/>
      <c r="F398" s="162"/>
      <c r="G398" s="53"/>
      <c r="H398" s="53"/>
      <c r="I398" s="53"/>
      <c r="J398" s="163"/>
      <c r="K398" s="66" t="s">
        <v>1237</v>
      </c>
      <c r="L398" s="133" t="s">
        <v>254</v>
      </c>
      <c r="M398" s="67">
        <v>11.356451988220215</v>
      </c>
      <c r="N398" s="35">
        <v>60411</v>
      </c>
      <c r="O398" s="46">
        <f>N398/E397</f>
        <v>3.88268458032223E-2</v>
      </c>
      <c r="P398" s="35">
        <v>31684</v>
      </c>
      <c r="Q398" s="46">
        <f t="shared" si="58"/>
        <v>0.52447401963218621</v>
      </c>
      <c r="R398" s="35">
        <v>41298</v>
      </c>
      <c r="S398" s="46">
        <f>R398/H397</f>
        <v>5.1997204857504392E-2</v>
      </c>
      <c r="T398" s="283"/>
      <c r="U398" s="239"/>
      <c r="V398" s="199"/>
      <c r="W398" s="35"/>
      <c r="X398" s="46"/>
      <c r="Y398" s="60"/>
      <c r="Z398" s="200"/>
      <c r="AA398" s="133" t="s">
        <v>254</v>
      </c>
      <c r="AB398" s="35">
        <v>60411</v>
      </c>
      <c r="AC398" s="74">
        <v>3.88268458032223E-2</v>
      </c>
      <c r="AD398" s="35">
        <v>31684</v>
      </c>
      <c r="AE398" s="46">
        <f t="shared" si="57"/>
        <v>0.52447401963218621</v>
      </c>
      <c r="AF398" s="35">
        <v>41298</v>
      </c>
      <c r="AG398" s="74">
        <v>5.1997204857504392E-2</v>
      </c>
      <c r="AH398" s="231"/>
      <c r="AI398" s="60"/>
      <c r="AJ398" s="225"/>
      <c r="AK398" s="35"/>
      <c r="AL398" s="222"/>
      <c r="AM398" s="60"/>
      <c r="AN398" s="208"/>
      <c r="AO398" s="71"/>
      <c r="AP398" s="64"/>
      <c r="AQ398" s="72"/>
    </row>
    <row r="399" spans="1:77" s="70" customFormat="1" ht="15" customHeight="1" x14ac:dyDescent="0.25">
      <c r="A399" s="335"/>
      <c r="B399" s="160"/>
      <c r="C399" s="161"/>
      <c r="D399" s="272"/>
      <c r="E399" s="239"/>
      <c r="F399" s="162"/>
      <c r="G399" s="53"/>
      <c r="H399" s="53"/>
      <c r="I399" s="53"/>
      <c r="J399" s="163"/>
      <c r="K399" s="66" t="s">
        <v>1238</v>
      </c>
      <c r="L399" s="133" t="s">
        <v>253</v>
      </c>
      <c r="M399" s="67">
        <v>21.609264373779297</v>
      </c>
      <c r="N399" s="35">
        <v>70718</v>
      </c>
      <c r="O399" s="46">
        <f>N399/E397</f>
        <v>4.5451273468611254E-2</v>
      </c>
      <c r="P399" s="35">
        <v>26742</v>
      </c>
      <c r="Q399" s="46">
        <f t="shared" si="58"/>
        <v>0.37814983455414464</v>
      </c>
      <c r="R399" s="35">
        <v>35284</v>
      </c>
      <c r="S399" s="46">
        <f>R399/H397</f>
        <v>4.4425138655435736E-2</v>
      </c>
      <c r="T399" s="283"/>
      <c r="U399" s="239"/>
      <c r="V399" s="199"/>
      <c r="W399" s="35"/>
      <c r="X399" s="46"/>
      <c r="Y399" s="60"/>
      <c r="Z399" s="200"/>
      <c r="AA399" s="133" t="s">
        <v>253</v>
      </c>
      <c r="AB399" s="35">
        <v>70718</v>
      </c>
      <c r="AC399" s="74">
        <v>4.5451273468611254E-2</v>
      </c>
      <c r="AD399" s="35">
        <v>26742</v>
      </c>
      <c r="AE399" s="46">
        <f t="shared" si="57"/>
        <v>0.37814983455414464</v>
      </c>
      <c r="AF399" s="35">
        <v>35284</v>
      </c>
      <c r="AG399" s="74">
        <v>4.4425138655435736E-2</v>
      </c>
      <c r="AH399" s="231"/>
      <c r="AI399" s="60"/>
      <c r="AJ399" s="225"/>
      <c r="AK399" s="35"/>
      <c r="AL399" s="222"/>
      <c r="AM399" s="60"/>
      <c r="AN399" s="208"/>
      <c r="AO399" s="71"/>
      <c r="AP399" s="64"/>
      <c r="AQ399" s="72"/>
    </row>
    <row r="400" spans="1:77" x14ac:dyDescent="0.25">
      <c r="B400" s="55" t="s">
        <v>1843</v>
      </c>
      <c r="C400" s="49" t="s">
        <v>1239</v>
      </c>
      <c r="D400" s="549">
        <v>8102.56201171875</v>
      </c>
      <c r="E400" s="56">
        <v>3348859</v>
      </c>
      <c r="F400" s="50" t="s">
        <v>1019</v>
      </c>
      <c r="G400" s="51">
        <v>1649254</v>
      </c>
      <c r="H400" s="51">
        <v>1698789</v>
      </c>
      <c r="I400" s="51">
        <f>H400-G400</f>
        <v>49535</v>
      </c>
      <c r="J400" s="156">
        <v>6</v>
      </c>
      <c r="K400" s="28" t="s">
        <v>1240</v>
      </c>
      <c r="L400" s="2" t="s">
        <v>251</v>
      </c>
      <c r="M400" s="29">
        <v>58.23370361328125</v>
      </c>
      <c r="N400" s="119">
        <v>382578</v>
      </c>
      <c r="O400" s="32">
        <f>N400/E400</f>
        <v>0.11424129830488533</v>
      </c>
      <c r="P400" s="31">
        <v>171842</v>
      </c>
      <c r="Q400" s="32">
        <f t="shared" si="58"/>
        <v>0.44916853556660341</v>
      </c>
      <c r="R400" s="31">
        <v>293134</v>
      </c>
      <c r="S400" s="32">
        <f t="shared" si="59"/>
        <v>0.1725546845429303</v>
      </c>
      <c r="T400" s="190" t="s">
        <v>251</v>
      </c>
      <c r="U400" s="56">
        <v>382578</v>
      </c>
      <c r="V400" s="52">
        <v>0.11424129830488533</v>
      </c>
      <c r="W400" s="31">
        <v>171842</v>
      </c>
      <c r="X400" s="32">
        <f t="shared" si="56"/>
        <v>0.44916853556660341</v>
      </c>
      <c r="Y400" s="56">
        <v>293134</v>
      </c>
      <c r="Z400" s="196">
        <v>0.1725546845429303</v>
      </c>
      <c r="AA400" s="3"/>
      <c r="AB400" s="5"/>
      <c r="AD400" s="31"/>
      <c r="AE400" s="32"/>
      <c r="AF400" s="31"/>
      <c r="AG400" s="34"/>
      <c r="AH400" s="190" t="s">
        <v>251</v>
      </c>
      <c r="AI400" s="56">
        <v>382578</v>
      </c>
      <c r="AJ400" s="222">
        <v>0.11424129830488533</v>
      </c>
      <c r="AK400" s="31">
        <v>171842</v>
      </c>
      <c r="AL400" s="222">
        <f t="shared" si="60"/>
        <v>0.10419377488246201</v>
      </c>
      <c r="AM400" s="56">
        <v>293134</v>
      </c>
      <c r="AN400" s="192">
        <v>0.1725546845429303</v>
      </c>
      <c r="AO400" s="71"/>
      <c r="AP400" s="64"/>
      <c r="AQ400" s="72"/>
    </row>
    <row r="401" spans="2:43" x14ac:dyDescent="0.25">
      <c r="B401" s="157"/>
      <c r="C401" s="158"/>
      <c r="D401" s="551"/>
      <c r="E401" s="58"/>
      <c r="F401" s="50"/>
      <c r="G401" s="51"/>
      <c r="H401" s="51"/>
      <c r="I401" s="51"/>
      <c r="J401" s="156"/>
      <c r="K401" s="28" t="s">
        <v>1241</v>
      </c>
      <c r="L401" s="33" t="s">
        <v>250</v>
      </c>
      <c r="M401" s="29">
        <v>56.064231872558594</v>
      </c>
      <c r="N401" s="31">
        <v>285068</v>
      </c>
      <c r="O401" s="32">
        <f>N401/E400</f>
        <v>8.5123918325614778E-2</v>
      </c>
      <c r="P401" s="31">
        <v>123160</v>
      </c>
      <c r="Q401" s="32">
        <f t="shared" si="58"/>
        <v>0.43203726830089662</v>
      </c>
      <c r="R401" s="31">
        <v>174011</v>
      </c>
      <c r="S401" s="32">
        <f>R401/H400</f>
        <v>0.10243237977170797</v>
      </c>
      <c r="T401" s="197"/>
      <c r="U401" s="58"/>
      <c r="V401" s="52"/>
      <c r="W401" s="31"/>
      <c r="X401" s="32"/>
      <c r="Y401" s="56"/>
      <c r="Z401" s="196"/>
      <c r="AA401" s="33" t="s">
        <v>250</v>
      </c>
      <c r="AB401" s="31">
        <v>285068</v>
      </c>
      <c r="AC401" s="34">
        <v>8.5123918325614778E-2</v>
      </c>
      <c r="AD401" s="31">
        <v>123160</v>
      </c>
      <c r="AE401" s="32">
        <f t="shared" si="57"/>
        <v>0.43203726830089662</v>
      </c>
      <c r="AF401" s="31">
        <v>174011</v>
      </c>
      <c r="AG401" s="34">
        <v>0.10243237977170797</v>
      </c>
      <c r="AH401" s="215"/>
      <c r="AI401" s="56"/>
      <c r="AJ401" s="222"/>
      <c r="AK401" s="31"/>
      <c r="AL401" s="222"/>
      <c r="AM401" s="56"/>
      <c r="AN401" s="192"/>
      <c r="AO401" s="71"/>
      <c r="AP401" s="64"/>
      <c r="AQ401" s="72"/>
    </row>
    <row r="402" spans="2:43" x14ac:dyDescent="0.25">
      <c r="B402" s="157"/>
      <c r="C402" s="158"/>
      <c r="D402" s="551"/>
      <c r="E402" s="58"/>
      <c r="F402" s="50"/>
      <c r="G402" s="51"/>
      <c r="H402" s="51"/>
      <c r="I402" s="51"/>
      <c r="J402" s="156"/>
      <c r="K402" s="28" t="s">
        <v>1242</v>
      </c>
      <c r="L402" s="33" t="s">
        <v>249</v>
      </c>
      <c r="M402" s="29">
        <v>38.292224884033203</v>
      </c>
      <c r="N402" s="31">
        <v>82893</v>
      </c>
      <c r="O402" s="32">
        <f>N402/E400</f>
        <v>2.475260976947671E-2</v>
      </c>
      <c r="P402" s="31">
        <v>41678</v>
      </c>
      <c r="Q402" s="32">
        <f t="shared" si="58"/>
        <v>0.5027927569276055</v>
      </c>
      <c r="R402" s="31">
        <v>86087</v>
      </c>
      <c r="S402" s="32">
        <f>R402/H400</f>
        <v>5.06755106137372E-2</v>
      </c>
      <c r="T402" s="197"/>
      <c r="U402" s="58"/>
      <c r="V402" s="52"/>
      <c r="W402" s="31"/>
      <c r="X402" s="32"/>
      <c r="Y402" s="56"/>
      <c r="Z402" s="196"/>
      <c r="AA402" s="33" t="s">
        <v>249</v>
      </c>
      <c r="AB402" s="31">
        <v>82893</v>
      </c>
      <c r="AC402" s="34">
        <v>2.475260976947671E-2</v>
      </c>
      <c r="AD402" s="31">
        <v>41678</v>
      </c>
      <c r="AE402" s="32">
        <f t="shared" si="57"/>
        <v>0.5027927569276055</v>
      </c>
      <c r="AF402" s="31">
        <v>86087</v>
      </c>
      <c r="AG402" s="34">
        <v>5.06755106137372E-2</v>
      </c>
      <c r="AH402" s="215"/>
      <c r="AI402" s="56"/>
      <c r="AJ402" s="222"/>
      <c r="AK402" s="31"/>
      <c r="AL402" s="222"/>
      <c r="AM402" s="56"/>
      <c r="AN402" s="192"/>
    </row>
    <row r="403" spans="2:43" x14ac:dyDescent="0.25">
      <c r="B403" s="157"/>
      <c r="C403" s="158"/>
      <c r="D403" s="551"/>
      <c r="E403" s="58"/>
      <c r="F403" s="50"/>
      <c r="G403" s="51"/>
      <c r="H403" s="51"/>
      <c r="I403" s="51"/>
      <c r="J403" s="156"/>
      <c r="K403" s="28" t="s">
        <v>1243</v>
      </c>
      <c r="L403" s="33" t="s">
        <v>248</v>
      </c>
      <c r="M403" s="29">
        <v>35.25</v>
      </c>
      <c r="N403" s="31">
        <v>70576</v>
      </c>
      <c r="O403" s="32">
        <f>N403/E400</f>
        <v>2.1074640646261907E-2</v>
      </c>
      <c r="P403" s="31">
        <v>36828</v>
      </c>
      <c r="Q403" s="32">
        <f t="shared" si="58"/>
        <v>0.52182044887780543</v>
      </c>
      <c r="R403" s="31">
        <v>45970</v>
      </c>
      <c r="S403" s="32">
        <f>R403/H400</f>
        <v>2.7060453063917887E-2</v>
      </c>
      <c r="T403" s="197"/>
      <c r="U403" s="58"/>
      <c r="V403" s="52"/>
      <c r="W403" s="31"/>
      <c r="X403" s="32"/>
      <c r="Y403" s="56"/>
      <c r="Z403" s="196"/>
      <c r="AA403" s="33" t="s">
        <v>248</v>
      </c>
      <c r="AB403" s="31">
        <v>70576</v>
      </c>
      <c r="AC403" s="34">
        <v>2.1074640646261907E-2</v>
      </c>
      <c r="AD403" s="31">
        <v>36828</v>
      </c>
      <c r="AE403" s="32">
        <f t="shared" si="57"/>
        <v>0.52182044887780543</v>
      </c>
      <c r="AF403" s="31">
        <v>45970</v>
      </c>
      <c r="AG403" s="34">
        <v>2.7060453063917887E-2</v>
      </c>
      <c r="AH403" s="215"/>
      <c r="AI403" s="56"/>
      <c r="AJ403" s="222"/>
      <c r="AK403" s="31"/>
      <c r="AL403" s="222"/>
      <c r="AM403" s="56"/>
      <c r="AN403" s="192"/>
      <c r="AO403" s="71"/>
      <c r="AP403" s="64"/>
      <c r="AQ403" s="72"/>
    </row>
    <row r="404" spans="2:43" ht="15" customHeight="1" x14ac:dyDescent="0.25">
      <c r="B404" s="157"/>
      <c r="C404" s="158"/>
      <c r="D404" s="551"/>
      <c r="E404" s="58"/>
      <c r="F404" s="50"/>
      <c r="G404" s="51"/>
      <c r="H404" s="51"/>
      <c r="I404" s="51"/>
      <c r="J404" s="156"/>
      <c r="K404" s="28" t="s">
        <v>1244</v>
      </c>
      <c r="L404" s="33" t="s">
        <v>247</v>
      </c>
      <c r="M404" s="29">
        <v>33.479999999999997</v>
      </c>
      <c r="N404" s="31">
        <v>64206</v>
      </c>
      <c r="O404" s="32">
        <f>N404/E400</f>
        <v>1.9172500245606041E-2</v>
      </c>
      <c r="P404" s="31">
        <v>35696</v>
      </c>
      <c r="Q404" s="32">
        <f t="shared" si="58"/>
        <v>0.55596050213375692</v>
      </c>
      <c r="R404" s="31">
        <v>46931</v>
      </c>
      <c r="S404" s="32">
        <f>R404/H400</f>
        <v>2.762615015755341E-2</v>
      </c>
      <c r="T404" s="197"/>
      <c r="U404" s="58"/>
      <c r="V404" s="52"/>
      <c r="W404" s="31"/>
      <c r="X404" s="32"/>
      <c r="Y404" s="56"/>
      <c r="Z404" s="196"/>
      <c r="AA404" s="33" t="s">
        <v>247</v>
      </c>
      <c r="AB404" s="31">
        <v>64206</v>
      </c>
      <c r="AC404" s="34">
        <v>1.9172500245606041E-2</v>
      </c>
      <c r="AD404" s="31">
        <v>35696</v>
      </c>
      <c r="AE404" s="32">
        <f t="shared" si="57"/>
        <v>0.55596050213375692</v>
      </c>
      <c r="AF404" s="31">
        <v>46931</v>
      </c>
      <c r="AG404" s="34">
        <v>2.762615015755341E-2</v>
      </c>
      <c r="AH404" s="215"/>
      <c r="AI404" s="56"/>
      <c r="AJ404" s="222"/>
      <c r="AK404" s="31"/>
      <c r="AL404" s="222"/>
      <c r="AM404" s="56"/>
      <c r="AN404" s="192"/>
      <c r="AO404" s="71"/>
      <c r="AP404" s="64"/>
      <c r="AQ404" s="72"/>
    </row>
    <row r="405" spans="2:43" x14ac:dyDescent="0.25">
      <c r="B405" s="157"/>
      <c r="C405" s="158"/>
      <c r="D405" s="551"/>
      <c r="E405" s="58"/>
      <c r="F405" s="50"/>
      <c r="G405" s="51"/>
      <c r="H405" s="51"/>
      <c r="I405" s="51"/>
      <c r="J405" s="156"/>
      <c r="K405" s="28" t="s">
        <v>1245</v>
      </c>
      <c r="L405" s="33" t="s">
        <v>246</v>
      </c>
      <c r="M405" s="29">
        <v>35.14</v>
      </c>
      <c r="N405" s="31">
        <v>60797</v>
      </c>
      <c r="O405" s="32">
        <f>N405/E400</f>
        <v>1.8154541591628673E-2</v>
      </c>
      <c r="P405" s="31">
        <v>30967</v>
      </c>
      <c r="Q405" s="32">
        <f t="shared" si="58"/>
        <v>0.50935079033504937</v>
      </c>
      <c r="R405" s="31">
        <v>60549</v>
      </c>
      <c r="S405" s="32">
        <f>R405/H400</f>
        <v>3.56424488267819E-2</v>
      </c>
      <c r="T405" s="197"/>
      <c r="U405" s="58"/>
      <c r="V405" s="52"/>
      <c r="W405" s="31"/>
      <c r="X405" s="32"/>
      <c r="Y405" s="56"/>
      <c r="Z405" s="196"/>
      <c r="AA405" s="33" t="s">
        <v>246</v>
      </c>
      <c r="AB405" s="31">
        <v>60797</v>
      </c>
      <c r="AC405" s="34">
        <v>1.8154541591628673E-2</v>
      </c>
      <c r="AD405" s="31">
        <v>30967</v>
      </c>
      <c r="AE405" s="32">
        <f t="shared" si="57"/>
        <v>0.50935079033504937</v>
      </c>
      <c r="AF405" s="31">
        <v>60549</v>
      </c>
      <c r="AG405" s="34">
        <v>3.56424488267819E-2</v>
      </c>
      <c r="AH405" s="215"/>
      <c r="AI405" s="56"/>
      <c r="AJ405" s="222"/>
      <c r="AK405" s="31"/>
      <c r="AL405" s="222"/>
      <c r="AM405" s="56"/>
      <c r="AN405" s="192"/>
      <c r="AO405" s="71"/>
      <c r="AP405" s="64"/>
      <c r="AQ405" s="72"/>
    </row>
    <row r="406" spans="2:43" x14ac:dyDescent="0.25">
      <c r="B406" s="55" t="s">
        <v>1844</v>
      </c>
      <c r="C406" s="49" t="s">
        <v>829</v>
      </c>
      <c r="D406" s="549">
        <v>2611.9140625</v>
      </c>
      <c r="E406" s="56">
        <v>109299</v>
      </c>
      <c r="F406" s="54" t="s">
        <v>560</v>
      </c>
      <c r="G406" s="56">
        <v>46271</v>
      </c>
      <c r="H406" s="56">
        <v>54321</v>
      </c>
      <c r="I406" s="150">
        <f t="shared" ref="I406:I414" si="61">H406-G406</f>
        <v>8050</v>
      </c>
      <c r="J406" s="151">
        <v>1</v>
      </c>
      <c r="K406" s="28" t="s">
        <v>830</v>
      </c>
      <c r="L406" s="2" t="s">
        <v>218</v>
      </c>
      <c r="M406" s="29">
        <v>23.829723358154297</v>
      </c>
      <c r="N406" s="119">
        <v>66788</v>
      </c>
      <c r="O406" s="32">
        <f t="shared" ref="O406:O414" si="62">N406/E406</f>
        <v>0.61105774069296148</v>
      </c>
      <c r="P406" s="31">
        <v>24348</v>
      </c>
      <c r="Q406" s="32">
        <f t="shared" si="58"/>
        <v>0.3645565071569743</v>
      </c>
      <c r="R406" s="31">
        <v>35766</v>
      </c>
      <c r="S406" s="32">
        <f t="shared" si="59"/>
        <v>0.65841939581377373</v>
      </c>
      <c r="T406" s="190" t="s">
        <v>218</v>
      </c>
      <c r="U406" s="56">
        <v>66788</v>
      </c>
      <c r="V406" s="191">
        <v>0.61105774069296148</v>
      </c>
      <c r="W406" s="31">
        <v>24348</v>
      </c>
      <c r="X406" s="32">
        <f t="shared" si="56"/>
        <v>0.3645565071569743</v>
      </c>
      <c r="Y406" s="56">
        <v>35766</v>
      </c>
      <c r="Z406" s="192">
        <v>0.65841939581377373</v>
      </c>
      <c r="AA406" s="30"/>
      <c r="AB406" s="5"/>
      <c r="AC406" s="31"/>
      <c r="AD406" s="31"/>
      <c r="AE406" s="32"/>
      <c r="AF406" s="31"/>
      <c r="AG406" s="32"/>
      <c r="AH406" s="190" t="s">
        <v>218</v>
      </c>
      <c r="AI406" s="56">
        <v>66788</v>
      </c>
      <c r="AJ406" s="191">
        <v>0.61105774069296148</v>
      </c>
      <c r="AK406" s="31">
        <v>24348</v>
      </c>
      <c r="AL406" s="222">
        <f t="shared" si="60"/>
        <v>0.52620431803937673</v>
      </c>
      <c r="AM406" s="56">
        <v>35766</v>
      </c>
      <c r="AN406" s="192">
        <v>0.65841939581377373</v>
      </c>
      <c r="AO406" s="71"/>
      <c r="AP406" s="64"/>
      <c r="AQ406" s="72"/>
    </row>
    <row r="407" spans="2:43" x14ac:dyDescent="0.25">
      <c r="B407" s="55" t="s">
        <v>1845</v>
      </c>
      <c r="C407" s="49" t="s">
        <v>831</v>
      </c>
      <c r="D407" s="549">
        <v>1255.1357421875</v>
      </c>
      <c r="E407" s="56">
        <v>412992</v>
      </c>
      <c r="F407" s="54" t="s">
        <v>579</v>
      </c>
      <c r="G407" s="56">
        <v>162600</v>
      </c>
      <c r="H407" s="56">
        <v>167158</v>
      </c>
      <c r="I407" s="150">
        <f t="shared" si="61"/>
        <v>4558</v>
      </c>
      <c r="J407" s="151">
        <v>1</v>
      </c>
      <c r="K407" s="28" t="s">
        <v>832</v>
      </c>
      <c r="L407" s="2" t="s">
        <v>215</v>
      </c>
      <c r="M407" s="29">
        <v>122.17554473876953</v>
      </c>
      <c r="N407" s="119">
        <v>195111</v>
      </c>
      <c r="O407" s="32">
        <f t="shared" si="62"/>
        <v>0.47243288005578798</v>
      </c>
      <c r="P407" s="31">
        <v>77523</v>
      </c>
      <c r="Q407" s="32">
        <f t="shared" si="58"/>
        <v>0.39732767501576027</v>
      </c>
      <c r="R407" s="31">
        <v>109753</v>
      </c>
      <c r="S407" s="32">
        <f t="shared" si="59"/>
        <v>0.65658239509924743</v>
      </c>
      <c r="T407" s="190" t="s">
        <v>215</v>
      </c>
      <c r="U407" s="56">
        <v>195111</v>
      </c>
      <c r="V407" s="191">
        <v>0.47243288005578798</v>
      </c>
      <c r="W407" s="31">
        <v>77523</v>
      </c>
      <c r="X407" s="32">
        <f t="shared" si="56"/>
        <v>0.39732767501576027</v>
      </c>
      <c r="Y407" s="56">
        <v>109753</v>
      </c>
      <c r="Z407" s="192">
        <v>0.65658239509924743</v>
      </c>
      <c r="AA407" s="30"/>
      <c r="AB407" s="5"/>
      <c r="AC407" s="31"/>
      <c r="AD407" s="31"/>
      <c r="AE407" s="32"/>
      <c r="AF407" s="31"/>
      <c r="AG407" s="32"/>
      <c r="AH407" s="190" t="s">
        <v>215</v>
      </c>
      <c r="AI407" s="56">
        <v>195111</v>
      </c>
      <c r="AJ407" s="191">
        <v>0.47243288005578798</v>
      </c>
      <c r="AK407" s="31">
        <v>77523</v>
      </c>
      <c r="AL407" s="222">
        <f t="shared" si="60"/>
        <v>0.47677121771217712</v>
      </c>
      <c r="AM407" s="56">
        <v>109753</v>
      </c>
      <c r="AN407" s="192">
        <v>0.65658239509924743</v>
      </c>
      <c r="AO407" s="71"/>
      <c r="AP407" s="64"/>
      <c r="AQ407" s="72"/>
    </row>
    <row r="408" spans="2:43" x14ac:dyDescent="0.25">
      <c r="B408" s="55" t="s">
        <v>1846</v>
      </c>
      <c r="C408" s="49" t="s">
        <v>833</v>
      </c>
      <c r="D408" s="549">
        <v>1514.4627685546875</v>
      </c>
      <c r="E408" s="56">
        <v>514453</v>
      </c>
      <c r="F408" s="54" t="s">
        <v>563</v>
      </c>
      <c r="G408" s="56">
        <v>177639</v>
      </c>
      <c r="H408" s="56">
        <v>160379</v>
      </c>
      <c r="I408" s="150">
        <f t="shared" si="61"/>
        <v>-17260</v>
      </c>
      <c r="J408" s="151">
        <v>1</v>
      </c>
      <c r="K408" s="28" t="s">
        <v>834</v>
      </c>
      <c r="L408" s="2" t="s">
        <v>213</v>
      </c>
      <c r="M408" s="29">
        <v>35.923507690429688</v>
      </c>
      <c r="N408" s="119">
        <v>201165</v>
      </c>
      <c r="O408" s="32">
        <f t="shared" si="62"/>
        <v>0.39102697428142125</v>
      </c>
      <c r="P408" s="31">
        <v>68464</v>
      </c>
      <c r="Q408" s="32">
        <f t="shared" si="58"/>
        <v>0.34033753386523502</v>
      </c>
      <c r="R408" s="31">
        <v>63829</v>
      </c>
      <c r="S408" s="32">
        <f t="shared" si="59"/>
        <v>0.39798851470579066</v>
      </c>
      <c r="T408" s="190" t="s">
        <v>213</v>
      </c>
      <c r="U408" s="56">
        <v>201165</v>
      </c>
      <c r="V408" s="191">
        <v>0.39102697428142125</v>
      </c>
      <c r="W408" s="31">
        <v>68464</v>
      </c>
      <c r="X408" s="32">
        <f t="shared" si="56"/>
        <v>0.34033753386523502</v>
      </c>
      <c r="Y408" s="56">
        <v>63829</v>
      </c>
      <c r="Z408" s="192">
        <v>0.39798851470579066</v>
      </c>
      <c r="AA408" s="30"/>
      <c r="AB408" s="5"/>
      <c r="AC408" s="31"/>
      <c r="AD408" s="31"/>
      <c r="AE408" s="32"/>
      <c r="AF408" s="31"/>
      <c r="AG408" s="32"/>
      <c r="AH408" s="190" t="s">
        <v>213</v>
      </c>
      <c r="AI408" s="56">
        <v>201165</v>
      </c>
      <c r="AJ408" s="191">
        <v>0.39102697428142125</v>
      </c>
      <c r="AK408" s="31">
        <v>68464</v>
      </c>
      <c r="AL408" s="222">
        <f t="shared" si="60"/>
        <v>0.38541086135364416</v>
      </c>
      <c r="AM408" s="56">
        <v>63829</v>
      </c>
      <c r="AN408" s="192">
        <v>0.39798851470579066</v>
      </c>
      <c r="AO408" s="71"/>
      <c r="AP408" s="64"/>
      <c r="AQ408" s="72"/>
    </row>
    <row r="409" spans="2:43" x14ac:dyDescent="0.25">
      <c r="B409" s="55" t="s">
        <v>1847</v>
      </c>
      <c r="C409" s="49" t="s">
        <v>835</v>
      </c>
      <c r="D409" s="549">
        <v>1538.807373046875</v>
      </c>
      <c r="E409" s="56">
        <v>176441</v>
      </c>
      <c r="F409" s="54" t="s">
        <v>560</v>
      </c>
      <c r="G409" s="56">
        <v>70887</v>
      </c>
      <c r="H409" s="56">
        <v>75775</v>
      </c>
      <c r="I409" s="150">
        <f t="shared" si="61"/>
        <v>4888</v>
      </c>
      <c r="J409" s="151">
        <v>1</v>
      </c>
      <c r="K409" s="28" t="s">
        <v>836</v>
      </c>
      <c r="L409" s="2" t="s">
        <v>206</v>
      </c>
      <c r="M409" s="29">
        <v>32.409233093261719</v>
      </c>
      <c r="N409" s="119">
        <v>48815</v>
      </c>
      <c r="O409" s="32">
        <f t="shared" si="62"/>
        <v>0.2766647207848516</v>
      </c>
      <c r="P409" s="31">
        <v>16895</v>
      </c>
      <c r="Q409" s="32">
        <f t="shared" si="58"/>
        <v>0.34610263238758576</v>
      </c>
      <c r="R409" s="31">
        <v>36560</v>
      </c>
      <c r="S409" s="32">
        <f t="shared" si="59"/>
        <v>0.48248102936324644</v>
      </c>
      <c r="T409" s="190" t="s">
        <v>206</v>
      </c>
      <c r="U409" s="56">
        <v>48815</v>
      </c>
      <c r="V409" s="191">
        <v>0.2766647207848516</v>
      </c>
      <c r="W409" s="31">
        <v>16895</v>
      </c>
      <c r="X409" s="32">
        <f t="shared" si="56"/>
        <v>0.34610263238758576</v>
      </c>
      <c r="Y409" s="56">
        <v>36560</v>
      </c>
      <c r="Z409" s="192">
        <v>0.48248102936324644</v>
      </c>
      <c r="AA409" s="30"/>
      <c r="AB409" s="5"/>
      <c r="AC409" s="31"/>
      <c r="AD409" s="31"/>
      <c r="AE409" s="32"/>
      <c r="AF409" s="31"/>
      <c r="AG409" s="32"/>
      <c r="AH409" s="190" t="s">
        <v>206</v>
      </c>
      <c r="AI409" s="56">
        <v>48815</v>
      </c>
      <c r="AJ409" s="191">
        <v>0.2766647207848516</v>
      </c>
      <c r="AK409" s="31">
        <v>16895</v>
      </c>
      <c r="AL409" s="222">
        <f t="shared" si="60"/>
        <v>0.23833707167745849</v>
      </c>
      <c r="AM409" s="56">
        <v>36560</v>
      </c>
      <c r="AN409" s="192">
        <v>0.48248102936324644</v>
      </c>
      <c r="AO409" s="71"/>
      <c r="AP409" s="64"/>
      <c r="AQ409" s="72"/>
    </row>
    <row r="410" spans="2:43" x14ac:dyDescent="0.25">
      <c r="B410" s="55" t="s">
        <v>1848</v>
      </c>
      <c r="C410" s="49" t="s">
        <v>837</v>
      </c>
      <c r="D410" s="549">
        <v>555.47735595703125</v>
      </c>
      <c r="E410" s="56">
        <v>152021</v>
      </c>
      <c r="F410" s="54" t="s">
        <v>560</v>
      </c>
      <c r="G410" s="56">
        <v>63062</v>
      </c>
      <c r="H410" s="56">
        <v>36239</v>
      </c>
      <c r="I410" s="150">
        <f t="shared" si="61"/>
        <v>-26823</v>
      </c>
      <c r="J410" s="151">
        <v>1</v>
      </c>
      <c r="K410" s="28" t="s">
        <v>838</v>
      </c>
      <c r="L410" s="2" t="s">
        <v>206</v>
      </c>
      <c r="M410" s="29">
        <v>10.078526496887207</v>
      </c>
      <c r="N410" s="119">
        <v>20733</v>
      </c>
      <c r="O410" s="32">
        <f t="shared" si="62"/>
        <v>0.13638247347405952</v>
      </c>
      <c r="P410" s="31">
        <v>6478</v>
      </c>
      <c r="Q410" s="32">
        <f t="shared" si="58"/>
        <v>0.31244875319538901</v>
      </c>
      <c r="R410" s="31">
        <v>7103</v>
      </c>
      <c r="S410" s="32">
        <f t="shared" si="59"/>
        <v>0.19600430475454619</v>
      </c>
      <c r="T410" s="190" t="s">
        <v>206</v>
      </c>
      <c r="U410" s="56">
        <v>20733</v>
      </c>
      <c r="V410" s="191">
        <v>0.13638247347405952</v>
      </c>
      <c r="W410" s="31">
        <v>6478</v>
      </c>
      <c r="X410" s="32">
        <f t="shared" si="56"/>
        <v>0.31244875319538901</v>
      </c>
      <c r="Y410" s="56">
        <v>7103</v>
      </c>
      <c r="Z410" s="192">
        <v>0.19600430475454619</v>
      </c>
      <c r="AA410" s="30"/>
      <c r="AB410" s="4"/>
      <c r="AC410" s="31"/>
      <c r="AD410" s="31"/>
      <c r="AE410" s="32"/>
      <c r="AF410" s="31"/>
      <c r="AG410" s="32"/>
      <c r="AH410" s="190" t="s">
        <v>206</v>
      </c>
      <c r="AI410" s="56">
        <v>20733</v>
      </c>
      <c r="AJ410" s="191">
        <v>0.13638247347405952</v>
      </c>
      <c r="AK410" s="31">
        <v>6478</v>
      </c>
      <c r="AL410" s="222">
        <f t="shared" si="60"/>
        <v>0.10272430306682313</v>
      </c>
      <c r="AM410" s="56">
        <v>7103</v>
      </c>
      <c r="AN410" s="192">
        <v>0.19600430475454619</v>
      </c>
      <c r="AO410" s="71"/>
      <c r="AP410" s="64"/>
      <c r="AQ410" s="72"/>
    </row>
    <row r="411" spans="2:43" x14ac:dyDescent="0.25">
      <c r="B411" s="55" t="s">
        <v>1849</v>
      </c>
      <c r="C411" s="49" t="s">
        <v>839</v>
      </c>
      <c r="D411" s="549">
        <v>2788.448486328125</v>
      </c>
      <c r="E411" s="56">
        <v>374536</v>
      </c>
      <c r="F411" s="54" t="s">
        <v>579</v>
      </c>
      <c r="G411" s="56">
        <v>142809</v>
      </c>
      <c r="H411" s="56">
        <v>158590</v>
      </c>
      <c r="I411" s="150">
        <f t="shared" si="61"/>
        <v>15781</v>
      </c>
      <c r="J411" s="151">
        <v>1</v>
      </c>
      <c r="K411" s="28" t="s">
        <v>840</v>
      </c>
      <c r="L411" s="2" t="s">
        <v>203</v>
      </c>
      <c r="M411" s="29">
        <v>156.20997619628906</v>
      </c>
      <c r="N411" s="119">
        <v>205764</v>
      </c>
      <c r="O411" s="32">
        <f t="shared" si="62"/>
        <v>0.54938377085246815</v>
      </c>
      <c r="P411" s="31">
        <v>75440</v>
      </c>
      <c r="Q411" s="32">
        <f t="shared" si="58"/>
        <v>0.36663361909760694</v>
      </c>
      <c r="R411" s="31">
        <v>113237</v>
      </c>
      <c r="S411" s="32">
        <f t="shared" si="59"/>
        <v>0.71402358282363332</v>
      </c>
      <c r="T411" s="190" t="s">
        <v>203</v>
      </c>
      <c r="U411" s="56">
        <v>205764</v>
      </c>
      <c r="V411" s="191">
        <v>0.54938377085246815</v>
      </c>
      <c r="W411" s="31">
        <v>75440</v>
      </c>
      <c r="X411" s="32">
        <f t="shared" si="56"/>
        <v>0.36663361909760694</v>
      </c>
      <c r="Y411" s="56">
        <v>113237</v>
      </c>
      <c r="Z411" s="192">
        <v>0.71402358282363332</v>
      </c>
      <c r="AA411" s="30"/>
      <c r="AB411" s="5"/>
      <c r="AC411" s="31"/>
      <c r="AD411" s="31"/>
      <c r="AE411" s="32"/>
      <c r="AF411" s="31"/>
      <c r="AG411" s="32"/>
      <c r="AH411" s="190" t="s">
        <v>203</v>
      </c>
      <c r="AI411" s="56">
        <v>205764</v>
      </c>
      <c r="AJ411" s="191">
        <v>0.54938377085246815</v>
      </c>
      <c r="AK411" s="31">
        <v>75440</v>
      </c>
      <c r="AL411" s="222">
        <f t="shared" si="60"/>
        <v>0.52825802295373536</v>
      </c>
      <c r="AM411" s="56">
        <v>113237</v>
      </c>
      <c r="AN411" s="192">
        <v>0.71402358282363332</v>
      </c>
      <c r="AO411" s="71"/>
      <c r="AP411" s="64"/>
      <c r="AQ411" s="72"/>
    </row>
    <row r="412" spans="2:43" x14ac:dyDescent="0.25">
      <c r="B412" s="55" t="s">
        <v>1850</v>
      </c>
      <c r="C412" s="49" t="s">
        <v>841</v>
      </c>
      <c r="D412" s="549">
        <v>1016.6043701171875</v>
      </c>
      <c r="E412" s="56">
        <v>129709</v>
      </c>
      <c r="F412" s="54" t="s">
        <v>560</v>
      </c>
      <c r="G412" s="56">
        <v>49186</v>
      </c>
      <c r="H412" s="56">
        <v>52263</v>
      </c>
      <c r="I412" s="150">
        <f t="shared" si="61"/>
        <v>3077</v>
      </c>
      <c r="J412" s="151">
        <v>1</v>
      </c>
      <c r="K412" s="28" t="s">
        <v>842</v>
      </c>
      <c r="L412" s="2" t="s">
        <v>200</v>
      </c>
      <c r="M412" s="29">
        <v>10.108016014099121</v>
      </c>
      <c r="N412" s="119">
        <v>29660</v>
      </c>
      <c r="O412" s="32">
        <f t="shared" si="62"/>
        <v>0.22866570554086454</v>
      </c>
      <c r="P412" s="31">
        <v>8373</v>
      </c>
      <c r="Q412" s="32">
        <f t="shared" si="58"/>
        <v>0.28229939312204988</v>
      </c>
      <c r="R412" s="31">
        <v>15419</v>
      </c>
      <c r="S412" s="32">
        <f t="shared" si="59"/>
        <v>0.29502707460344796</v>
      </c>
      <c r="T412" s="190" t="s">
        <v>200</v>
      </c>
      <c r="U412" s="56">
        <v>29660</v>
      </c>
      <c r="V412" s="191">
        <v>0.22866570554086454</v>
      </c>
      <c r="W412" s="31">
        <v>8373</v>
      </c>
      <c r="X412" s="32">
        <f t="shared" si="56"/>
        <v>0.28229939312204988</v>
      </c>
      <c r="Y412" s="56">
        <v>15419</v>
      </c>
      <c r="Z412" s="192">
        <v>0.29502707460344796</v>
      </c>
      <c r="AA412" s="30"/>
      <c r="AB412" s="5"/>
      <c r="AC412" s="31"/>
      <c r="AD412" s="31"/>
      <c r="AE412" s="32"/>
      <c r="AF412" s="31"/>
      <c r="AG412" s="32"/>
      <c r="AH412" s="190" t="s">
        <v>200</v>
      </c>
      <c r="AI412" s="56">
        <v>29660</v>
      </c>
      <c r="AJ412" s="191">
        <v>0.22866570554086454</v>
      </c>
      <c r="AK412" s="31">
        <v>8373</v>
      </c>
      <c r="AL412" s="222">
        <f t="shared" si="60"/>
        <v>0.17023136664904648</v>
      </c>
      <c r="AM412" s="56">
        <v>15419</v>
      </c>
      <c r="AN412" s="192">
        <v>0.29502707460344796</v>
      </c>
      <c r="AO412" s="71"/>
      <c r="AP412" s="64"/>
      <c r="AQ412" s="72"/>
    </row>
    <row r="413" spans="2:43" x14ac:dyDescent="0.25">
      <c r="B413" s="55" t="s">
        <v>1851</v>
      </c>
      <c r="C413" s="49" t="s">
        <v>843</v>
      </c>
      <c r="D413" s="549">
        <v>489.75811767578125</v>
      </c>
      <c r="E413" s="56">
        <v>113951</v>
      </c>
      <c r="F413" s="54" t="s">
        <v>560</v>
      </c>
      <c r="G413" s="56">
        <v>43313</v>
      </c>
      <c r="H413" s="56">
        <v>42020</v>
      </c>
      <c r="I413" s="150">
        <f t="shared" si="61"/>
        <v>-1293</v>
      </c>
      <c r="J413" s="151">
        <v>1</v>
      </c>
      <c r="K413" s="28" t="s">
        <v>844</v>
      </c>
      <c r="L413" s="2" t="s">
        <v>198</v>
      </c>
      <c r="M413" s="29">
        <v>20.923772811889648</v>
      </c>
      <c r="N413" s="119">
        <v>29137</v>
      </c>
      <c r="O413" s="32">
        <f t="shared" si="62"/>
        <v>0.25569762441751281</v>
      </c>
      <c r="P413" s="31">
        <v>8975</v>
      </c>
      <c r="Q413" s="32">
        <f t="shared" si="58"/>
        <v>0.30802759378110306</v>
      </c>
      <c r="R413" s="31">
        <v>17603</v>
      </c>
      <c r="S413" s="32">
        <f t="shared" si="59"/>
        <v>0.41891956211327941</v>
      </c>
      <c r="T413" s="190" t="s">
        <v>198</v>
      </c>
      <c r="U413" s="56">
        <v>29137</v>
      </c>
      <c r="V413" s="191">
        <v>0.25569762441751281</v>
      </c>
      <c r="W413" s="31">
        <v>8975</v>
      </c>
      <c r="X413" s="32">
        <f t="shared" si="56"/>
        <v>0.30802759378110306</v>
      </c>
      <c r="Y413" s="56">
        <v>17603</v>
      </c>
      <c r="Z413" s="192">
        <v>0.41891956211327941</v>
      </c>
      <c r="AA413" s="30"/>
      <c r="AB413" s="5"/>
      <c r="AC413" s="31"/>
      <c r="AD413" s="31"/>
      <c r="AE413" s="32"/>
      <c r="AF413" s="31"/>
      <c r="AG413" s="32"/>
      <c r="AH413" s="190" t="s">
        <v>198</v>
      </c>
      <c r="AI413" s="56">
        <v>29137</v>
      </c>
      <c r="AJ413" s="191">
        <v>0.25569762441751281</v>
      </c>
      <c r="AK413" s="31">
        <v>8975</v>
      </c>
      <c r="AL413" s="222">
        <f t="shared" si="60"/>
        <v>0.20721261515018585</v>
      </c>
      <c r="AM413" s="56">
        <v>17603</v>
      </c>
      <c r="AN413" s="192">
        <v>0.41891956211327941</v>
      </c>
      <c r="AO413" s="71"/>
      <c r="AP413" s="64"/>
      <c r="AQ413" s="72"/>
    </row>
    <row r="414" spans="2:43" x14ac:dyDescent="0.25">
      <c r="B414" s="55" t="s">
        <v>1852</v>
      </c>
      <c r="C414" s="49" t="s">
        <v>1246</v>
      </c>
      <c r="D414" s="549">
        <v>1749.1767578125</v>
      </c>
      <c r="E414" s="56">
        <v>116901</v>
      </c>
      <c r="F414" s="50" t="s">
        <v>560</v>
      </c>
      <c r="G414" s="51">
        <v>48757</v>
      </c>
      <c r="H414" s="51">
        <v>42449</v>
      </c>
      <c r="I414" s="51">
        <f t="shared" si="61"/>
        <v>-6308</v>
      </c>
      <c r="J414" s="156">
        <v>2</v>
      </c>
      <c r="K414" s="28" t="s">
        <v>1247</v>
      </c>
      <c r="L414" s="2" t="s">
        <v>244</v>
      </c>
      <c r="M414" s="29">
        <v>11.335655212402344</v>
      </c>
      <c r="N414" s="119">
        <v>31743</v>
      </c>
      <c r="O414" s="32">
        <f t="shared" si="62"/>
        <v>0.27153745476942026</v>
      </c>
      <c r="P414" s="31">
        <v>10974</v>
      </c>
      <c r="Q414" s="32">
        <f t="shared" si="58"/>
        <v>0.34571401568849824</v>
      </c>
      <c r="R414" s="31">
        <v>14399</v>
      </c>
      <c r="S414" s="32">
        <f t="shared" si="59"/>
        <v>0.33920704845814981</v>
      </c>
      <c r="T414" s="190" t="s">
        <v>244</v>
      </c>
      <c r="U414" s="56">
        <v>31743</v>
      </c>
      <c r="V414" s="52">
        <v>0.27153745476942026</v>
      </c>
      <c r="W414" s="31">
        <v>10974</v>
      </c>
      <c r="X414" s="32">
        <f t="shared" si="56"/>
        <v>0.34571401568849824</v>
      </c>
      <c r="Y414" s="56">
        <v>14399</v>
      </c>
      <c r="Z414" s="196">
        <v>0.33920704845814981</v>
      </c>
      <c r="AA414" s="3"/>
      <c r="AB414" s="5"/>
      <c r="AD414" s="31"/>
      <c r="AE414" s="32"/>
      <c r="AF414" s="31"/>
      <c r="AG414" s="34"/>
      <c r="AH414" s="190" t="s">
        <v>244</v>
      </c>
      <c r="AI414" s="56">
        <v>31743</v>
      </c>
      <c r="AJ414" s="222">
        <v>0.27153745476942026</v>
      </c>
      <c r="AK414" s="31">
        <v>10974</v>
      </c>
      <c r="AL414" s="222">
        <f t="shared" si="60"/>
        <v>0.22507537379248108</v>
      </c>
      <c r="AM414" s="56">
        <v>14399</v>
      </c>
      <c r="AN414" s="192">
        <v>0.33920704845814981</v>
      </c>
    </row>
    <row r="415" spans="2:43" x14ac:dyDescent="0.25">
      <c r="B415" s="157"/>
      <c r="C415" s="158"/>
      <c r="D415" s="551"/>
      <c r="E415" s="58"/>
      <c r="F415" s="50"/>
      <c r="G415" s="51"/>
      <c r="H415" s="51"/>
      <c r="I415" s="51"/>
      <c r="J415" s="156"/>
      <c r="K415" s="28" t="s">
        <v>1248</v>
      </c>
      <c r="L415" s="33" t="s">
        <v>243</v>
      </c>
      <c r="M415" s="29">
        <v>11.975590705871582</v>
      </c>
      <c r="N415" s="31">
        <v>15778</v>
      </c>
      <c r="O415" s="32">
        <f>N415/E414</f>
        <v>0.13496890531304265</v>
      </c>
      <c r="P415" s="31">
        <v>6104</v>
      </c>
      <c r="Q415" s="32">
        <f t="shared" si="58"/>
        <v>0.38686779059449866</v>
      </c>
      <c r="R415" s="31">
        <v>5916</v>
      </c>
      <c r="S415" s="32">
        <f>R415/H414</f>
        <v>0.13936724068882658</v>
      </c>
      <c r="T415" s="197"/>
      <c r="U415" s="58"/>
      <c r="V415" s="52"/>
      <c r="W415" s="31"/>
      <c r="X415" s="32"/>
      <c r="Y415" s="56"/>
      <c r="Z415" s="196"/>
      <c r="AA415" s="33" t="s">
        <v>243</v>
      </c>
      <c r="AB415" s="31">
        <v>15778</v>
      </c>
      <c r="AC415" s="34">
        <v>0.13496890531304265</v>
      </c>
      <c r="AD415" s="31">
        <v>6104</v>
      </c>
      <c r="AE415" s="32">
        <f t="shared" si="57"/>
        <v>0.38686779059449866</v>
      </c>
      <c r="AF415" s="31">
        <v>5916</v>
      </c>
      <c r="AG415" s="34">
        <v>0.13936724068882658</v>
      </c>
      <c r="AH415" s="215"/>
      <c r="AI415" s="56"/>
      <c r="AJ415" s="222"/>
      <c r="AK415" s="31"/>
      <c r="AL415" s="222"/>
      <c r="AM415" s="56"/>
      <c r="AN415" s="192"/>
    </row>
    <row r="416" spans="2:43" x14ac:dyDescent="0.25">
      <c r="B416" s="55" t="s">
        <v>1853</v>
      </c>
      <c r="C416" s="49" t="s">
        <v>845</v>
      </c>
      <c r="D416" s="549">
        <v>395.42788696289062</v>
      </c>
      <c r="E416" s="56">
        <v>117671</v>
      </c>
      <c r="F416" s="54" t="s">
        <v>560</v>
      </c>
      <c r="G416" s="56">
        <v>42312</v>
      </c>
      <c r="H416" s="56">
        <v>45122</v>
      </c>
      <c r="I416" s="150">
        <f>H416-G416</f>
        <v>2810</v>
      </c>
      <c r="J416" s="151">
        <v>1</v>
      </c>
      <c r="K416" s="28" t="s">
        <v>846</v>
      </c>
      <c r="L416" s="2" t="s">
        <v>195</v>
      </c>
      <c r="M416" s="29">
        <v>24.310932159423828</v>
      </c>
      <c r="N416" s="119">
        <v>70085</v>
      </c>
      <c r="O416" s="32">
        <f>N416/E416</f>
        <v>0.59560129513643978</v>
      </c>
      <c r="P416" s="31">
        <v>18758</v>
      </c>
      <c r="Q416" s="32">
        <f t="shared" si="58"/>
        <v>0.26764642933580651</v>
      </c>
      <c r="R416" s="31">
        <v>27402</v>
      </c>
      <c r="S416" s="32">
        <f t="shared" si="59"/>
        <v>0.60728691104117727</v>
      </c>
      <c r="T416" s="190" t="s">
        <v>195</v>
      </c>
      <c r="U416" s="56">
        <v>70085</v>
      </c>
      <c r="V416" s="191">
        <v>0.59560129513643978</v>
      </c>
      <c r="W416" s="31">
        <v>18758</v>
      </c>
      <c r="X416" s="32">
        <f t="shared" si="56"/>
        <v>0.26764642933580651</v>
      </c>
      <c r="Y416" s="56">
        <v>27402</v>
      </c>
      <c r="Z416" s="192">
        <v>0.60728691104117727</v>
      </c>
      <c r="AA416" s="30"/>
      <c r="AB416" s="5"/>
      <c r="AC416" s="31"/>
      <c r="AD416" s="31"/>
      <c r="AE416" s="32"/>
      <c r="AF416" s="31"/>
      <c r="AG416" s="32"/>
      <c r="AH416" s="190" t="s">
        <v>195</v>
      </c>
      <c r="AI416" s="56">
        <v>70085</v>
      </c>
      <c r="AJ416" s="191">
        <v>0.59560129513643978</v>
      </c>
      <c r="AK416" s="31">
        <v>18758</v>
      </c>
      <c r="AL416" s="222">
        <f t="shared" si="60"/>
        <v>0.443325770467007</v>
      </c>
      <c r="AM416" s="56">
        <v>27402</v>
      </c>
      <c r="AN416" s="192">
        <v>0.60728691104117727</v>
      </c>
    </row>
    <row r="417" spans="1:77" x14ac:dyDescent="0.25">
      <c r="B417" s="55" t="s">
        <v>1685</v>
      </c>
      <c r="C417" s="49" t="s">
        <v>1686</v>
      </c>
      <c r="D417" s="549">
        <v>526.626220703125</v>
      </c>
      <c r="E417" s="56">
        <v>172188</v>
      </c>
      <c r="F417" s="50" t="s">
        <v>560</v>
      </c>
      <c r="G417" s="51">
        <v>63810</v>
      </c>
      <c r="H417" s="51">
        <v>52738</v>
      </c>
      <c r="I417" s="51">
        <f>H417-G417</f>
        <v>-11072</v>
      </c>
      <c r="J417" s="156">
        <v>1</v>
      </c>
      <c r="K417" s="28" t="s">
        <v>1249</v>
      </c>
      <c r="L417" s="2" t="s">
        <v>241</v>
      </c>
      <c r="M417" s="29">
        <v>18.211776733398437</v>
      </c>
      <c r="N417" s="119">
        <v>38401</v>
      </c>
      <c r="O417" s="32">
        <f>N417/E417</f>
        <v>0.22301786419494971</v>
      </c>
      <c r="P417" s="31">
        <v>11432</v>
      </c>
      <c r="Q417" s="32">
        <f t="shared" si="58"/>
        <v>0.29770058071404393</v>
      </c>
      <c r="R417" s="31">
        <v>17215</v>
      </c>
      <c r="S417" s="32">
        <f t="shared" si="59"/>
        <v>0.32642496871326176</v>
      </c>
      <c r="T417" s="190" t="s">
        <v>241</v>
      </c>
      <c r="U417" s="56">
        <v>38401</v>
      </c>
      <c r="V417" s="52">
        <v>0.22301786419494971</v>
      </c>
      <c r="W417" s="31">
        <v>11432</v>
      </c>
      <c r="X417" s="32">
        <f t="shared" si="56"/>
        <v>0.29770058071404393</v>
      </c>
      <c r="Y417" s="56">
        <v>17215</v>
      </c>
      <c r="Z417" s="196">
        <v>0.32642496871326176</v>
      </c>
      <c r="AA417" s="3"/>
      <c r="AB417" s="5"/>
      <c r="AD417" s="31"/>
      <c r="AE417" s="32"/>
      <c r="AF417" s="31"/>
      <c r="AG417" s="34"/>
      <c r="AH417" s="190" t="s">
        <v>241</v>
      </c>
      <c r="AI417" s="56">
        <v>38401</v>
      </c>
      <c r="AJ417" s="222">
        <v>0.22301786419494971</v>
      </c>
      <c r="AK417" s="31">
        <v>11432</v>
      </c>
      <c r="AL417" s="222">
        <f t="shared" si="60"/>
        <v>0.17915687196364205</v>
      </c>
      <c r="AM417" s="56">
        <v>17215</v>
      </c>
      <c r="AN417" s="192">
        <v>0.32642496871326176</v>
      </c>
    </row>
    <row r="418" spans="1:77" x14ac:dyDescent="0.25">
      <c r="B418" s="55" t="s">
        <v>1854</v>
      </c>
      <c r="C418" s="49" t="s">
        <v>1855</v>
      </c>
      <c r="D418" s="549">
        <v>2015.2191162109375</v>
      </c>
      <c r="E418" s="56">
        <v>376722</v>
      </c>
      <c r="F418" s="50" t="s">
        <v>579</v>
      </c>
      <c r="G418" s="51">
        <v>135876</v>
      </c>
      <c r="H418" s="51">
        <v>130296</v>
      </c>
      <c r="I418" s="51">
        <f>H418-G418</f>
        <v>-5580</v>
      </c>
      <c r="J418" s="156">
        <v>3</v>
      </c>
      <c r="K418" s="28" t="s">
        <v>1250</v>
      </c>
      <c r="L418" s="2" t="s">
        <v>239</v>
      </c>
      <c r="M418" s="29">
        <v>16.805171966552734</v>
      </c>
      <c r="N418" s="119">
        <v>27109</v>
      </c>
      <c r="O418" s="32">
        <f>N418/E418</f>
        <v>7.1960225312033804E-2</v>
      </c>
      <c r="P418" s="31">
        <v>7709</v>
      </c>
      <c r="Q418" s="32">
        <f t="shared" si="58"/>
        <v>0.28437050426057769</v>
      </c>
      <c r="R418" s="31">
        <v>26387</v>
      </c>
      <c r="S418" s="32">
        <f t="shared" si="59"/>
        <v>0.20251581015533862</v>
      </c>
      <c r="T418" s="190" t="s">
        <v>239</v>
      </c>
      <c r="U418" s="56">
        <v>27109</v>
      </c>
      <c r="V418" s="52">
        <v>7.1960225312033804E-2</v>
      </c>
      <c r="W418" s="31">
        <v>7709</v>
      </c>
      <c r="X418" s="32">
        <f t="shared" si="56"/>
        <v>0.28437050426057769</v>
      </c>
      <c r="Y418" s="56">
        <v>26387</v>
      </c>
      <c r="Z418" s="196">
        <v>0.20251581015533862</v>
      </c>
      <c r="AA418" s="3"/>
      <c r="AB418" s="5"/>
      <c r="AD418" s="31"/>
      <c r="AE418" s="32"/>
      <c r="AF418" s="31"/>
      <c r="AG418" s="34"/>
      <c r="AH418" s="190" t="s">
        <v>239</v>
      </c>
      <c r="AI418" s="56">
        <v>27109</v>
      </c>
      <c r="AJ418" s="222">
        <v>7.1960225312033804E-2</v>
      </c>
      <c r="AK418" s="31">
        <v>7709</v>
      </c>
      <c r="AL418" s="222">
        <f t="shared" si="60"/>
        <v>5.6735553004209724E-2</v>
      </c>
      <c r="AM418" s="60">
        <v>26387</v>
      </c>
      <c r="AN418" s="208">
        <v>0.20251581015533862</v>
      </c>
      <c r="AO418" s="71"/>
      <c r="AP418" s="64"/>
      <c r="AQ418" s="72"/>
    </row>
    <row r="419" spans="1:77" x14ac:dyDescent="0.25">
      <c r="B419" s="157"/>
      <c r="C419" s="158"/>
      <c r="D419" s="551"/>
      <c r="E419" s="58"/>
      <c r="F419" s="50"/>
      <c r="G419" s="51"/>
      <c r="H419" s="51"/>
      <c r="I419" s="51"/>
      <c r="J419" s="156"/>
      <c r="K419" s="28" t="s">
        <v>1251</v>
      </c>
      <c r="L419" s="33" t="s">
        <v>238</v>
      </c>
      <c r="M419" s="29">
        <v>13.514121055603027</v>
      </c>
      <c r="N419" s="31">
        <v>13752</v>
      </c>
      <c r="O419" s="32">
        <f>N419/E418</f>
        <v>3.6504371924124424E-2</v>
      </c>
      <c r="P419" s="35">
        <v>4023</v>
      </c>
      <c r="Q419" s="46">
        <f t="shared" si="58"/>
        <v>0.29253926701570682</v>
      </c>
      <c r="R419" s="35">
        <v>9462</v>
      </c>
      <c r="S419" s="46">
        <f>R419/H418</f>
        <v>7.2619266899981577E-2</v>
      </c>
      <c r="T419" s="197"/>
      <c r="U419" s="58"/>
      <c r="V419" s="52"/>
      <c r="W419" s="35"/>
      <c r="X419" s="46"/>
      <c r="Y419" s="60"/>
      <c r="Z419" s="196"/>
      <c r="AA419" s="33" t="s">
        <v>238</v>
      </c>
      <c r="AB419" s="31">
        <v>13752</v>
      </c>
      <c r="AC419" s="74">
        <v>3.6504371924124424E-2</v>
      </c>
      <c r="AD419" s="35">
        <v>4023</v>
      </c>
      <c r="AE419" s="46">
        <f t="shared" si="57"/>
        <v>0.29253926701570682</v>
      </c>
      <c r="AF419" s="35">
        <v>9462</v>
      </c>
      <c r="AG419" s="74">
        <v>7.2619266899981577E-2</v>
      </c>
      <c r="AH419" s="215"/>
      <c r="AI419" s="56"/>
      <c r="AJ419" s="222"/>
      <c r="AK419" s="35"/>
      <c r="AL419" s="222"/>
      <c r="AM419" s="60"/>
      <c r="AN419" s="208"/>
      <c r="AO419" s="71"/>
      <c r="AP419" s="64"/>
      <c r="AQ419" s="72"/>
    </row>
    <row r="420" spans="1:77" x14ac:dyDescent="0.25">
      <c r="B420" s="157"/>
      <c r="C420" s="158"/>
      <c r="D420" s="551"/>
      <c r="E420" s="58"/>
      <c r="F420" s="50"/>
      <c r="G420" s="51"/>
      <c r="H420" s="51"/>
      <c r="I420" s="51"/>
      <c r="J420" s="156"/>
      <c r="K420" s="28" t="s">
        <v>1252</v>
      </c>
      <c r="L420" s="33" t="s">
        <v>237</v>
      </c>
      <c r="M420" s="29">
        <v>13.34131908416748</v>
      </c>
      <c r="N420" s="31">
        <v>17103</v>
      </c>
      <c r="O420" s="32">
        <f>N420/E418</f>
        <v>4.5399525379457531E-2</v>
      </c>
      <c r="P420" s="31">
        <v>5737</v>
      </c>
      <c r="Q420" s="32">
        <f t="shared" si="58"/>
        <v>0.33543822721160033</v>
      </c>
      <c r="R420" s="31">
        <v>12449</v>
      </c>
      <c r="S420" s="32">
        <f>R420/H418</f>
        <v>9.5543992140971326E-2</v>
      </c>
      <c r="T420" s="197"/>
      <c r="U420" s="58"/>
      <c r="V420" s="52"/>
      <c r="W420" s="31"/>
      <c r="X420" s="32"/>
      <c r="Y420" s="56"/>
      <c r="Z420" s="196"/>
      <c r="AA420" s="33" t="s">
        <v>237</v>
      </c>
      <c r="AB420" s="31">
        <v>17103</v>
      </c>
      <c r="AC420" s="34">
        <v>4.5399525379457531E-2</v>
      </c>
      <c r="AD420" s="31">
        <v>5737</v>
      </c>
      <c r="AE420" s="32">
        <f t="shared" si="57"/>
        <v>0.33543822721160033</v>
      </c>
      <c r="AF420" s="31">
        <v>12449</v>
      </c>
      <c r="AG420" s="34">
        <v>9.5543992140971326E-2</v>
      </c>
      <c r="AH420" s="215"/>
      <c r="AI420" s="56"/>
      <c r="AJ420" s="222"/>
      <c r="AK420" s="31"/>
      <c r="AL420" s="222"/>
      <c r="AM420" s="56"/>
      <c r="AN420" s="192"/>
      <c r="AO420" s="71"/>
      <c r="AP420" s="64"/>
      <c r="AQ420" s="72"/>
    </row>
    <row r="421" spans="1:77" s="70" customFormat="1" x14ac:dyDescent="0.25">
      <c r="A421" s="335"/>
      <c r="B421" s="165" t="s">
        <v>1965</v>
      </c>
      <c r="C421" s="57" t="s">
        <v>847</v>
      </c>
      <c r="D421" s="271">
        <v>788.00872802734375</v>
      </c>
      <c r="E421" s="60">
        <v>136484</v>
      </c>
      <c r="F421" s="169" t="s">
        <v>560</v>
      </c>
      <c r="G421" s="60">
        <v>60228</v>
      </c>
      <c r="H421" s="60">
        <v>63119</v>
      </c>
      <c r="I421" s="164">
        <f>H421-G421</f>
        <v>2891</v>
      </c>
      <c r="J421" s="170">
        <v>1</v>
      </c>
      <c r="K421" s="66" t="s">
        <v>848</v>
      </c>
      <c r="L421" s="65" t="s">
        <v>193</v>
      </c>
      <c r="M421" s="67">
        <v>17.755117416381836</v>
      </c>
      <c r="N421" s="121">
        <v>76915</v>
      </c>
      <c r="O421" s="46">
        <f>N421/E421</f>
        <v>0.56354591014331346</v>
      </c>
      <c r="P421" s="35">
        <v>23722</v>
      </c>
      <c r="Q421" s="46">
        <f>P421/N421</f>
        <v>0.30841838393031268</v>
      </c>
      <c r="R421" s="35">
        <v>19083</v>
      </c>
      <c r="S421" s="46">
        <f>R421/H421</f>
        <v>0.30233368716234416</v>
      </c>
      <c r="T421" s="204" t="s">
        <v>193</v>
      </c>
      <c r="U421" s="60">
        <v>76915</v>
      </c>
      <c r="V421" s="207">
        <v>0.56354591014331346</v>
      </c>
      <c r="W421" s="35">
        <v>23722</v>
      </c>
      <c r="X421" s="46">
        <f>W421/U421</f>
        <v>0.30841838393031268</v>
      </c>
      <c r="Y421" s="60">
        <v>19083</v>
      </c>
      <c r="Z421" s="208">
        <v>0.30233368716234416</v>
      </c>
      <c r="AA421" s="68"/>
      <c r="AB421" s="24"/>
      <c r="AC421" s="35"/>
      <c r="AD421" s="35"/>
      <c r="AE421" s="46"/>
      <c r="AF421" s="35"/>
      <c r="AG421" s="46"/>
      <c r="AH421" s="204" t="s">
        <v>193</v>
      </c>
      <c r="AI421" s="60">
        <v>76915</v>
      </c>
      <c r="AJ421" s="207">
        <v>0.56354591014331346</v>
      </c>
      <c r="AK421" s="35">
        <v>23722</v>
      </c>
      <c r="AL421" s="222">
        <f t="shared" si="60"/>
        <v>0.39386996081556752</v>
      </c>
      <c r="AM421" s="60">
        <v>19083</v>
      </c>
      <c r="AN421" s="208">
        <v>0.30233368716234416</v>
      </c>
    </row>
    <row r="422" spans="1:77" s="83" customFormat="1" x14ac:dyDescent="0.25">
      <c r="A422" s="335"/>
      <c r="B422" s="152" t="s">
        <v>1856</v>
      </c>
      <c r="C422" s="153" t="s">
        <v>1857</v>
      </c>
      <c r="D422" s="550">
        <v>2045.093017578125</v>
      </c>
      <c r="E422" s="174">
        <v>321520</v>
      </c>
      <c r="F422" s="166" t="s">
        <v>579</v>
      </c>
      <c r="G422" s="167">
        <v>105758</v>
      </c>
      <c r="H422" s="167">
        <v>108302</v>
      </c>
      <c r="I422" s="167">
        <f>H422-G422</f>
        <v>2544</v>
      </c>
      <c r="J422" s="168">
        <v>3</v>
      </c>
      <c r="K422" s="85" t="s">
        <v>1858</v>
      </c>
      <c r="L422" s="76" t="s">
        <v>1859</v>
      </c>
      <c r="M422" s="81">
        <v>8.0922670553986933</v>
      </c>
      <c r="N422" s="120">
        <v>24154</v>
      </c>
      <c r="O422" s="87">
        <f>N422/E422</f>
        <v>7.5124409056979355E-2</v>
      </c>
      <c r="P422" s="86">
        <v>4397</v>
      </c>
      <c r="Q422" s="87">
        <f t="shared" si="58"/>
        <v>0.18204024178189948</v>
      </c>
      <c r="R422" s="86">
        <v>6624</v>
      </c>
      <c r="S422" s="87">
        <f t="shared" si="59"/>
        <v>6.1162305405255676E-2</v>
      </c>
      <c r="T422" s="214" t="s">
        <v>1859</v>
      </c>
      <c r="U422" s="174">
        <v>24154</v>
      </c>
      <c r="V422" s="194">
        <v>7.5124409056979355E-2</v>
      </c>
      <c r="W422" s="86">
        <v>4397</v>
      </c>
      <c r="X422" s="87">
        <f t="shared" ref="X422:X428" si="63">W422/U422</f>
        <v>0.18204024178189948</v>
      </c>
      <c r="Y422" s="174">
        <v>6624</v>
      </c>
      <c r="Z422" s="195">
        <v>6.1162305405255676E-2</v>
      </c>
      <c r="AA422" s="88"/>
      <c r="AB422" s="555"/>
      <c r="AC422" s="82"/>
      <c r="AD422" s="86"/>
      <c r="AE422" s="87"/>
      <c r="AF422" s="86"/>
      <c r="AG422" s="82"/>
      <c r="AH422" s="204"/>
      <c r="AI422" s="60"/>
      <c r="AJ422" s="199"/>
      <c r="AK422" s="35"/>
      <c r="AL422" s="225"/>
      <c r="AM422" s="60"/>
      <c r="AN422" s="208"/>
      <c r="AO422" s="71"/>
      <c r="AP422" s="64"/>
      <c r="AQ422" s="72"/>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row>
    <row r="423" spans="1:77" x14ac:dyDescent="0.25">
      <c r="B423" s="157"/>
      <c r="C423" s="158"/>
      <c r="D423" s="551"/>
      <c r="E423" s="58"/>
      <c r="F423" s="50"/>
      <c r="G423" s="51"/>
      <c r="H423" s="51"/>
      <c r="I423" s="51"/>
      <c r="J423" s="156"/>
      <c r="K423" s="28" t="s">
        <v>1253</v>
      </c>
      <c r="L423" s="33" t="s">
        <v>235</v>
      </c>
      <c r="M423" s="29">
        <v>14.42332649230957</v>
      </c>
      <c r="N423" s="31">
        <v>19537</v>
      </c>
      <c r="O423" s="32">
        <f>N423/E422</f>
        <v>6.0764493655138092E-2</v>
      </c>
      <c r="P423" s="31">
        <v>5779</v>
      </c>
      <c r="Q423" s="32">
        <f t="shared" si="58"/>
        <v>0.29579771715207043</v>
      </c>
      <c r="R423" s="31">
        <v>19225</v>
      </c>
      <c r="S423" s="32">
        <f>R423/H422</f>
        <v>0.1775128806485568</v>
      </c>
      <c r="T423" s="197"/>
      <c r="U423" s="58"/>
      <c r="V423" s="52"/>
      <c r="W423" s="31"/>
      <c r="X423" s="32"/>
      <c r="Y423" s="56"/>
      <c r="Z423" s="196"/>
      <c r="AA423" s="33" t="s">
        <v>235</v>
      </c>
      <c r="AB423" s="31">
        <v>19537</v>
      </c>
      <c r="AC423" s="34">
        <v>6.0764493655138092E-2</v>
      </c>
      <c r="AD423" s="31">
        <v>5779</v>
      </c>
      <c r="AE423" s="32">
        <f t="shared" ref="AE423:AE427" si="64">AD423/AB423</f>
        <v>0.29579771715207043</v>
      </c>
      <c r="AF423" s="31">
        <v>19225</v>
      </c>
      <c r="AG423" s="34">
        <v>0.1775128806485568</v>
      </c>
      <c r="AH423" s="226" t="s">
        <v>235</v>
      </c>
      <c r="AI423" s="56">
        <v>19537</v>
      </c>
      <c r="AJ423" s="222">
        <v>6.0764493655138092E-2</v>
      </c>
      <c r="AK423" s="31">
        <v>5779</v>
      </c>
      <c r="AL423" s="222">
        <f>AK423/G422</f>
        <v>5.4643620340778E-2</v>
      </c>
      <c r="AM423" s="56">
        <v>19225</v>
      </c>
      <c r="AN423" s="192">
        <v>0.1775128806485568</v>
      </c>
      <c r="AO423" s="71"/>
      <c r="AP423" s="64"/>
      <c r="AQ423" s="72"/>
    </row>
    <row r="424" spans="1:77" x14ac:dyDescent="0.25">
      <c r="B424" s="157"/>
      <c r="C424" s="158"/>
      <c r="D424" s="551"/>
      <c r="E424" s="58"/>
      <c r="F424" s="50"/>
      <c r="G424" s="51"/>
      <c r="H424" s="51"/>
      <c r="I424" s="51"/>
      <c r="J424" s="156"/>
      <c r="K424" s="28" t="s">
        <v>1860</v>
      </c>
      <c r="L424" s="33" t="s">
        <v>234</v>
      </c>
      <c r="M424" s="29">
        <v>11.594452857971191</v>
      </c>
      <c r="N424" s="31">
        <v>16413</v>
      </c>
      <c r="O424" s="32">
        <f>N424/E422</f>
        <v>5.1048146305051008E-2</v>
      </c>
      <c r="P424" s="31">
        <v>3179</v>
      </c>
      <c r="Q424" s="32">
        <f t="shared" si="58"/>
        <v>0.1936879302991531</v>
      </c>
      <c r="R424" s="31">
        <v>4592</v>
      </c>
      <c r="S424" s="32">
        <f>R424/H422</f>
        <v>4.2399955679488836E-2</v>
      </c>
      <c r="T424" s="197"/>
      <c r="U424" s="58"/>
      <c r="V424" s="52"/>
      <c r="W424" s="31"/>
      <c r="X424" s="32"/>
      <c r="Y424" s="56"/>
      <c r="Z424" s="196"/>
      <c r="AA424" s="33" t="s">
        <v>234</v>
      </c>
      <c r="AB424" s="31">
        <v>16413</v>
      </c>
      <c r="AC424" s="34">
        <v>5.1048146305051008E-2</v>
      </c>
      <c r="AD424" s="31">
        <v>3179</v>
      </c>
      <c r="AE424" s="32">
        <f t="shared" si="64"/>
        <v>0.1936879302991531</v>
      </c>
      <c r="AF424" s="31">
        <v>4592</v>
      </c>
      <c r="AG424" s="34">
        <v>4.2399955679488836E-2</v>
      </c>
      <c r="AH424" s="215"/>
      <c r="AI424" s="56"/>
      <c r="AJ424" s="222"/>
      <c r="AK424" s="31"/>
      <c r="AL424" s="222"/>
      <c r="AM424" s="56"/>
      <c r="AN424" s="192"/>
    </row>
    <row r="425" spans="1:77" x14ac:dyDescent="0.25">
      <c r="B425" s="55" t="s">
        <v>1861</v>
      </c>
      <c r="C425" s="49" t="s">
        <v>1862</v>
      </c>
      <c r="D425" s="549">
        <v>6376.47998046875</v>
      </c>
      <c r="E425" s="56">
        <v>1670890</v>
      </c>
      <c r="F425" s="50" t="s">
        <v>652</v>
      </c>
      <c r="G425" s="51">
        <v>712750</v>
      </c>
      <c r="H425" s="51">
        <v>767209</v>
      </c>
      <c r="I425" s="51">
        <f>H425-G425</f>
        <v>54459</v>
      </c>
      <c r="J425" s="156">
        <v>3</v>
      </c>
      <c r="K425" s="28" t="s">
        <v>1254</v>
      </c>
      <c r="L425" s="2" t="s">
        <v>232</v>
      </c>
      <c r="M425" s="29">
        <v>496.84268188476562</v>
      </c>
      <c r="N425" s="119">
        <v>601222</v>
      </c>
      <c r="O425" s="32">
        <f>N425/E425</f>
        <v>0.35982141254062205</v>
      </c>
      <c r="P425" s="31">
        <v>264462</v>
      </c>
      <c r="Q425" s="32">
        <f t="shared" si="58"/>
        <v>0.4398741230360832</v>
      </c>
      <c r="R425" s="31">
        <v>389861</v>
      </c>
      <c r="S425" s="32">
        <f t="shared" si="59"/>
        <v>0.50815488348025117</v>
      </c>
      <c r="T425" s="190" t="s">
        <v>232</v>
      </c>
      <c r="U425" s="56">
        <v>601222</v>
      </c>
      <c r="V425" s="52">
        <v>0.35982141254062205</v>
      </c>
      <c r="W425" s="31">
        <v>264462</v>
      </c>
      <c r="X425" s="32">
        <f t="shared" si="63"/>
        <v>0.4398741230360832</v>
      </c>
      <c r="Y425" s="56">
        <v>389861</v>
      </c>
      <c r="Z425" s="196">
        <v>0.50815488348025117</v>
      </c>
      <c r="AA425" s="3"/>
      <c r="AB425" s="5"/>
      <c r="AD425" s="31"/>
      <c r="AE425" s="32"/>
      <c r="AF425" s="31"/>
      <c r="AG425" s="34"/>
      <c r="AH425" s="190" t="s">
        <v>232</v>
      </c>
      <c r="AI425" s="56">
        <v>601222</v>
      </c>
      <c r="AJ425" s="222">
        <v>0.35982141254062205</v>
      </c>
      <c r="AK425" s="31">
        <v>264462</v>
      </c>
      <c r="AL425" s="222">
        <f t="shared" si="60"/>
        <v>0.37104454577341284</v>
      </c>
      <c r="AM425" s="56">
        <v>389861</v>
      </c>
      <c r="AN425" s="192">
        <v>0.50815488348025117</v>
      </c>
      <c r="AO425" s="71"/>
      <c r="AP425" s="90"/>
      <c r="AQ425" s="72"/>
    </row>
    <row r="426" spans="1:77" x14ac:dyDescent="0.25">
      <c r="B426" s="157"/>
      <c r="C426" s="158"/>
      <c r="D426" s="551"/>
      <c r="E426" s="58"/>
      <c r="F426" s="50"/>
      <c r="G426" s="51"/>
      <c r="H426" s="51"/>
      <c r="I426" s="51"/>
      <c r="J426" s="156"/>
      <c r="K426" s="28" t="s">
        <v>1255</v>
      </c>
      <c r="L426" s="33" t="s">
        <v>231</v>
      </c>
      <c r="M426" s="29">
        <v>39.208621978759766</v>
      </c>
      <c r="N426" s="31">
        <v>108755</v>
      </c>
      <c r="O426" s="32">
        <f>N426/E425</f>
        <v>6.5088066838630915E-2</v>
      </c>
      <c r="P426" s="31">
        <v>32689</v>
      </c>
      <c r="Q426" s="32">
        <f t="shared" si="58"/>
        <v>0.30057468622132316</v>
      </c>
      <c r="R426" s="31">
        <v>42269</v>
      </c>
      <c r="S426" s="32">
        <f>R426/H425</f>
        <v>5.5094504887195014E-2</v>
      </c>
      <c r="T426" s="197"/>
      <c r="U426" s="58"/>
      <c r="V426" s="52"/>
      <c r="W426" s="31"/>
      <c r="X426" s="32"/>
      <c r="Y426" s="56"/>
      <c r="Z426" s="196"/>
      <c r="AA426" s="33" t="s">
        <v>231</v>
      </c>
      <c r="AB426" s="31">
        <v>108755</v>
      </c>
      <c r="AC426" s="34">
        <v>6.5088066838630915E-2</v>
      </c>
      <c r="AD426" s="31">
        <v>32689</v>
      </c>
      <c r="AE426" s="32">
        <f t="shared" si="64"/>
        <v>0.30057468622132316</v>
      </c>
      <c r="AF426" s="31">
        <v>42269</v>
      </c>
      <c r="AG426" s="34">
        <v>5.5094504887195014E-2</v>
      </c>
      <c r="AH426" s="215"/>
      <c r="AI426" s="56"/>
      <c r="AJ426" s="222"/>
      <c r="AK426" s="31"/>
      <c r="AL426" s="222"/>
      <c r="AM426" s="56"/>
      <c r="AN426" s="192"/>
      <c r="AO426" s="71"/>
      <c r="AP426" s="90"/>
      <c r="AQ426" s="72"/>
    </row>
    <row r="427" spans="1:77" x14ac:dyDescent="0.25">
      <c r="B427" s="157"/>
      <c r="C427" s="158"/>
      <c r="D427" s="551"/>
      <c r="E427" s="58"/>
      <c r="F427" s="50"/>
      <c r="G427" s="51"/>
      <c r="H427" s="51"/>
      <c r="I427" s="51"/>
      <c r="J427" s="156"/>
      <c r="K427" s="28" t="s">
        <v>1256</v>
      </c>
      <c r="L427" s="33" t="s">
        <v>230</v>
      </c>
      <c r="M427" s="29">
        <v>30.108911514282227</v>
      </c>
      <c r="N427" s="31">
        <v>62487</v>
      </c>
      <c r="O427" s="32">
        <f>N427/E425</f>
        <v>3.7397434899963493E-2</v>
      </c>
      <c r="P427" s="31">
        <v>13009</v>
      </c>
      <c r="Q427" s="32">
        <f t="shared" si="58"/>
        <v>0.20818730295901547</v>
      </c>
      <c r="R427" s="31">
        <v>33721</v>
      </c>
      <c r="S427" s="32">
        <f>R427/H425</f>
        <v>4.3952821199959857E-2</v>
      </c>
      <c r="T427" s="197"/>
      <c r="U427" s="58"/>
      <c r="V427" s="52"/>
      <c r="W427" s="31"/>
      <c r="X427" s="32"/>
      <c r="Y427" s="56"/>
      <c r="Z427" s="196"/>
      <c r="AA427" s="33" t="s">
        <v>230</v>
      </c>
      <c r="AB427" s="31">
        <v>62487</v>
      </c>
      <c r="AC427" s="34">
        <v>3.7397434899963493E-2</v>
      </c>
      <c r="AD427" s="31">
        <v>13009</v>
      </c>
      <c r="AE427" s="32">
        <f t="shared" si="64"/>
        <v>0.20818730295901547</v>
      </c>
      <c r="AF427" s="31">
        <v>33721</v>
      </c>
      <c r="AG427" s="34">
        <v>4.3952821199959857E-2</v>
      </c>
      <c r="AH427" s="215"/>
      <c r="AI427" s="56"/>
      <c r="AJ427" s="222"/>
      <c r="AK427" s="31"/>
      <c r="AL427" s="222"/>
      <c r="AM427" s="56"/>
      <c r="AN427" s="192"/>
      <c r="AO427" s="71"/>
      <c r="AP427" s="90"/>
      <c r="AQ427" s="72"/>
    </row>
    <row r="428" spans="1:77" s="83" customFormat="1" x14ac:dyDescent="0.25">
      <c r="A428" s="335"/>
      <c r="B428" s="152" t="s">
        <v>1863</v>
      </c>
      <c r="C428" s="153" t="s">
        <v>1864</v>
      </c>
      <c r="D428" s="550">
        <v>1544.8602294921875</v>
      </c>
      <c r="E428" s="174">
        <v>126802</v>
      </c>
      <c r="F428" s="173" t="s">
        <v>560</v>
      </c>
      <c r="G428" s="167">
        <v>41036</v>
      </c>
      <c r="H428" s="167">
        <v>36306</v>
      </c>
      <c r="I428" s="175">
        <f>H428-G428</f>
        <v>-4730</v>
      </c>
      <c r="J428" s="168">
        <v>1</v>
      </c>
      <c r="K428" s="85" t="s">
        <v>1865</v>
      </c>
      <c r="L428" s="77" t="s">
        <v>1866</v>
      </c>
      <c r="M428" s="81">
        <v>26.959608310910131</v>
      </c>
      <c r="N428" s="120">
        <v>29524</v>
      </c>
      <c r="O428" s="87">
        <f>N428/E428</f>
        <v>0.23283544423589533</v>
      </c>
      <c r="P428" s="86">
        <v>8453</v>
      </c>
      <c r="Q428" s="87">
        <f t="shared" si="58"/>
        <v>0.28630944316488283</v>
      </c>
      <c r="R428" s="86">
        <v>17344</v>
      </c>
      <c r="S428" s="87">
        <f t="shared" si="59"/>
        <v>0.47771718173304689</v>
      </c>
      <c r="T428" s="193" t="s">
        <v>1866</v>
      </c>
      <c r="U428" s="174">
        <v>29524</v>
      </c>
      <c r="V428" s="194">
        <v>0.23283544423589533</v>
      </c>
      <c r="W428" s="86">
        <v>8453</v>
      </c>
      <c r="X428" s="87">
        <f t="shared" si="63"/>
        <v>0.28630944316488283</v>
      </c>
      <c r="Y428" s="174">
        <v>17344</v>
      </c>
      <c r="Z428" s="195">
        <v>0.47771718173304689</v>
      </c>
      <c r="AA428" s="80"/>
      <c r="AB428" s="79"/>
      <c r="AC428" s="82"/>
      <c r="AD428" s="86"/>
      <c r="AE428" s="87"/>
      <c r="AF428" s="86"/>
      <c r="AG428" s="82"/>
      <c r="AH428" s="193" t="s">
        <v>1866</v>
      </c>
      <c r="AI428" s="174">
        <v>29524</v>
      </c>
      <c r="AJ428" s="224">
        <v>0.23283544423589533</v>
      </c>
      <c r="AK428" s="86">
        <v>8453</v>
      </c>
      <c r="AL428" s="224">
        <f t="shared" si="60"/>
        <v>0.20598986255970367</v>
      </c>
      <c r="AM428" s="174">
        <v>17344</v>
      </c>
      <c r="AN428" s="210">
        <v>0.47771718173304689</v>
      </c>
      <c r="AO428" s="71"/>
      <c r="AP428" s="90"/>
      <c r="AQ428" s="72"/>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row>
    <row r="429" spans="1:77" s="70" customFormat="1" x14ac:dyDescent="0.25">
      <c r="A429" s="335"/>
      <c r="B429" s="165" t="s">
        <v>1875</v>
      </c>
      <c r="C429" s="57" t="s">
        <v>1257</v>
      </c>
      <c r="D429" s="271">
        <v>617.493408203125</v>
      </c>
      <c r="E429" s="60">
        <v>862477</v>
      </c>
      <c r="F429" s="162" t="s">
        <v>563</v>
      </c>
      <c r="G429" s="53">
        <v>380474</v>
      </c>
      <c r="H429" s="53">
        <v>357029</v>
      </c>
      <c r="I429" s="53">
        <f>H429-G429</f>
        <v>-23445</v>
      </c>
      <c r="J429" s="163">
        <v>2</v>
      </c>
      <c r="K429" s="66" t="s">
        <v>1258</v>
      </c>
      <c r="L429" s="65" t="s">
        <v>228</v>
      </c>
      <c r="M429" s="67">
        <v>19.025497436523438</v>
      </c>
      <c r="N429" s="121">
        <v>129779</v>
      </c>
      <c r="O429" s="46">
        <f>N429/E429</f>
        <v>0.15047241839492531</v>
      </c>
      <c r="P429" s="35">
        <v>42773</v>
      </c>
      <c r="Q429" s="46">
        <f>P429/N429</f>
        <v>0.32958336864978155</v>
      </c>
      <c r="R429" s="35">
        <v>79275</v>
      </c>
      <c r="S429" s="46">
        <f>R429/H429</f>
        <v>0.22204078660276896</v>
      </c>
      <c r="T429" s="204" t="s">
        <v>228</v>
      </c>
      <c r="U429" s="60">
        <v>129779</v>
      </c>
      <c r="V429" s="199">
        <v>0.15047241839492531</v>
      </c>
      <c r="W429" s="35">
        <v>42773</v>
      </c>
      <c r="X429" s="46">
        <f>W429/U429</f>
        <v>0.32958336864978155</v>
      </c>
      <c r="Y429" s="60">
        <v>79275</v>
      </c>
      <c r="Z429" s="200">
        <v>0.22204078660276896</v>
      </c>
      <c r="AA429" s="75"/>
      <c r="AB429" s="24"/>
      <c r="AC429" s="74"/>
      <c r="AD429" s="35"/>
      <c r="AE429" s="46"/>
      <c r="AF429" s="35"/>
      <c r="AG429" s="74"/>
      <c r="AH429" s="204" t="s">
        <v>228</v>
      </c>
      <c r="AI429" s="60">
        <v>129779</v>
      </c>
      <c r="AJ429" s="225">
        <v>0.15047241839492531</v>
      </c>
      <c r="AK429" s="35">
        <v>42773</v>
      </c>
      <c r="AL429" s="222">
        <f t="shared" si="60"/>
        <v>0.11242029678769114</v>
      </c>
      <c r="AM429" s="60">
        <v>79275</v>
      </c>
      <c r="AN429" s="208">
        <v>0.22204078660276896</v>
      </c>
      <c r="AO429" s="71"/>
      <c r="AP429" s="64"/>
      <c r="AQ429" s="72"/>
    </row>
    <row r="430" spans="1:77" s="70" customFormat="1" x14ac:dyDescent="0.25">
      <c r="A430" s="335"/>
      <c r="B430" s="160"/>
      <c r="C430" s="161"/>
      <c r="D430" s="272"/>
      <c r="E430" s="239"/>
      <c r="F430" s="162"/>
      <c r="G430" s="53"/>
      <c r="H430" s="53"/>
      <c r="I430" s="53"/>
      <c r="J430" s="163"/>
      <c r="K430" s="66" t="s">
        <v>1259</v>
      </c>
      <c r="L430" s="133" t="s">
        <v>1876</v>
      </c>
      <c r="M430" s="67">
        <v>22.830051422119141</v>
      </c>
      <c r="N430" s="35">
        <v>51271</v>
      </c>
      <c r="O430" s="46">
        <f>N430/E429</f>
        <v>5.9446222913770455E-2</v>
      </c>
      <c r="P430" s="35">
        <v>25932</v>
      </c>
      <c r="Q430" s="46">
        <f>P430/N430</f>
        <v>0.50578299623568879</v>
      </c>
      <c r="R430" s="35">
        <v>29254</v>
      </c>
      <c r="S430" s="46">
        <f>R430/H429</f>
        <v>8.1937321618131859E-2</v>
      </c>
      <c r="T430" s="283"/>
      <c r="U430" s="239"/>
      <c r="V430" s="199"/>
      <c r="W430" s="35"/>
      <c r="X430" s="46"/>
      <c r="Y430" s="60"/>
      <c r="Z430" s="200"/>
      <c r="AA430" s="133" t="s">
        <v>1876</v>
      </c>
      <c r="AB430" s="35">
        <v>51271</v>
      </c>
      <c r="AC430" s="74">
        <v>5.9446222913770455E-2</v>
      </c>
      <c r="AD430" s="35">
        <v>25932</v>
      </c>
      <c r="AE430" s="46">
        <f>AD430/AB430</f>
        <v>0.50578299623568879</v>
      </c>
      <c r="AF430" s="35">
        <v>29254</v>
      </c>
      <c r="AG430" s="74">
        <v>8.1937321618131859E-2</v>
      </c>
      <c r="AH430" s="231"/>
      <c r="AI430" s="60"/>
      <c r="AJ430" s="225"/>
      <c r="AK430" s="35"/>
      <c r="AL430" s="222"/>
      <c r="AM430" s="60"/>
      <c r="AN430" s="208"/>
      <c r="AO430" s="71"/>
      <c r="AP430" s="64"/>
      <c r="AQ430" s="72"/>
    </row>
    <row r="431" spans="1:77" s="83" customFormat="1" x14ac:dyDescent="0.25">
      <c r="A431" s="335"/>
      <c r="B431" s="55" t="s">
        <v>1867</v>
      </c>
      <c r="C431" s="49" t="s">
        <v>1868</v>
      </c>
      <c r="D431" s="549">
        <v>3797.4609375</v>
      </c>
      <c r="E431" s="56">
        <v>1189866</v>
      </c>
      <c r="F431" s="50" t="s">
        <v>652</v>
      </c>
      <c r="G431" s="51">
        <v>465431</v>
      </c>
      <c r="H431" s="51">
        <v>502173</v>
      </c>
      <c r="I431" s="51">
        <f>H431-G431</f>
        <v>36742</v>
      </c>
      <c r="J431" s="156">
        <v>2</v>
      </c>
      <c r="K431" s="28" t="s">
        <v>1260</v>
      </c>
      <c r="L431" s="2" t="s">
        <v>226</v>
      </c>
      <c r="M431" s="29">
        <v>193.63052368164062</v>
      </c>
      <c r="N431" s="119">
        <v>343829</v>
      </c>
      <c r="O431" s="32">
        <f>N431/E431</f>
        <v>0.28896447162957845</v>
      </c>
      <c r="P431" s="31">
        <v>120632</v>
      </c>
      <c r="Q431" s="32">
        <f t="shared" si="58"/>
        <v>0.35084882310683507</v>
      </c>
      <c r="R431" s="31">
        <v>163214</v>
      </c>
      <c r="S431" s="32">
        <f t="shared" si="59"/>
        <v>0.3250154827121331</v>
      </c>
      <c r="T431" s="190" t="s">
        <v>226</v>
      </c>
      <c r="U431" s="56">
        <v>343829</v>
      </c>
      <c r="V431" s="52">
        <v>0.28896447162957845</v>
      </c>
      <c r="W431" s="31">
        <v>120632</v>
      </c>
      <c r="X431" s="32">
        <f t="shared" ref="X431:X447" si="65">W431/U431</f>
        <v>0.35084882310683507</v>
      </c>
      <c r="Y431" s="56">
        <v>163214</v>
      </c>
      <c r="Z431" s="196">
        <v>0.3250154827121331</v>
      </c>
      <c r="AA431" s="3"/>
      <c r="AB431" s="5"/>
      <c r="AC431" s="34"/>
      <c r="AD431" s="31"/>
      <c r="AE431" s="32"/>
      <c r="AF431" s="31"/>
      <c r="AG431" s="34"/>
      <c r="AH431" s="190" t="s">
        <v>226</v>
      </c>
      <c r="AI431" s="56">
        <v>343829</v>
      </c>
      <c r="AJ431" s="222">
        <v>0.28896447162957845</v>
      </c>
      <c r="AK431" s="31">
        <v>120632</v>
      </c>
      <c r="AL431" s="222">
        <f t="shared" si="60"/>
        <v>0.25918342353646406</v>
      </c>
      <c r="AM431" s="56">
        <v>163214</v>
      </c>
      <c r="AN431" s="192">
        <v>0.3250154827121331</v>
      </c>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row>
    <row r="432" spans="1:77" x14ac:dyDescent="0.25">
      <c r="B432" s="157"/>
      <c r="C432" s="158"/>
      <c r="D432" s="551"/>
      <c r="E432" s="58"/>
      <c r="F432" s="50"/>
      <c r="G432" s="51"/>
      <c r="H432" s="51"/>
      <c r="I432" s="51"/>
      <c r="J432" s="156"/>
      <c r="K432" s="28" t="s">
        <v>1261</v>
      </c>
      <c r="L432" s="33" t="s">
        <v>225</v>
      </c>
      <c r="M432" s="29">
        <v>23.276922225952148</v>
      </c>
      <c r="N432" s="31">
        <v>138481</v>
      </c>
      <c r="O432" s="32">
        <f>N432/E431</f>
        <v>0.11638369362600494</v>
      </c>
      <c r="P432" s="31">
        <v>58134</v>
      </c>
      <c r="Q432" s="32">
        <f t="shared" si="58"/>
        <v>0.41979766177309524</v>
      </c>
      <c r="R432" s="31">
        <v>71010</v>
      </c>
      <c r="S432" s="32">
        <f>R432/H431</f>
        <v>0.14140545190601644</v>
      </c>
      <c r="T432" s="197"/>
      <c r="U432" s="58"/>
      <c r="V432" s="52"/>
      <c r="W432" s="31"/>
      <c r="X432" s="32"/>
      <c r="Y432" s="56"/>
      <c r="Z432" s="196"/>
      <c r="AA432" s="33" t="s">
        <v>225</v>
      </c>
      <c r="AB432" s="31">
        <v>138481</v>
      </c>
      <c r="AC432" s="34">
        <v>0.11638369362600494</v>
      </c>
      <c r="AD432" s="31">
        <v>58134</v>
      </c>
      <c r="AE432" s="32">
        <f t="shared" ref="AE432:AE446" si="66">AD432/AB432</f>
        <v>0.41979766177309524</v>
      </c>
      <c r="AF432" s="31">
        <v>71010</v>
      </c>
      <c r="AG432" s="34">
        <v>0.14140545190601644</v>
      </c>
      <c r="AH432" s="215"/>
      <c r="AI432" s="56"/>
      <c r="AJ432" s="222"/>
      <c r="AK432" s="31"/>
      <c r="AL432" s="222"/>
      <c r="AM432" s="56"/>
      <c r="AN432" s="192"/>
      <c r="AO432" s="71"/>
      <c r="AP432" s="64"/>
      <c r="AQ432" s="72"/>
    </row>
    <row r="433" spans="1:77" s="70" customFormat="1" x14ac:dyDescent="0.25">
      <c r="A433" s="335"/>
      <c r="B433" s="165" t="s">
        <v>1869</v>
      </c>
      <c r="C433" s="57" t="s">
        <v>1870</v>
      </c>
      <c r="D433" s="271">
        <v>8567.6669921875</v>
      </c>
      <c r="E433" s="60">
        <v>19567410</v>
      </c>
      <c r="F433" s="162" t="s">
        <v>1006</v>
      </c>
      <c r="G433" s="53">
        <v>8255024</v>
      </c>
      <c r="H433" s="53">
        <v>8250983</v>
      </c>
      <c r="I433" s="53">
        <f>H433-G433</f>
        <v>-4041</v>
      </c>
      <c r="J433" s="163">
        <v>6</v>
      </c>
      <c r="K433" s="66" t="s">
        <v>1262</v>
      </c>
      <c r="L433" s="65" t="s">
        <v>222</v>
      </c>
      <c r="M433" s="67">
        <v>304.60372924804687</v>
      </c>
      <c r="N433" s="121">
        <v>8175133</v>
      </c>
      <c r="O433" s="46">
        <f>N433/E433</f>
        <v>0.4177933104074581</v>
      </c>
      <c r="P433" s="35">
        <v>3170316</v>
      </c>
      <c r="Q433" s="46">
        <f t="shared" si="58"/>
        <v>0.38779992937117963</v>
      </c>
      <c r="R433" s="35">
        <v>3521316</v>
      </c>
      <c r="S433" s="46">
        <f t="shared" si="59"/>
        <v>0.42677533089087688</v>
      </c>
      <c r="T433" s="204" t="s">
        <v>222</v>
      </c>
      <c r="U433" s="60">
        <v>8175133</v>
      </c>
      <c r="V433" s="199">
        <v>0.4177933104074581</v>
      </c>
      <c r="W433" s="35">
        <v>3170316</v>
      </c>
      <c r="X433" s="46">
        <f t="shared" si="65"/>
        <v>0.38779992937117963</v>
      </c>
      <c r="Y433" s="60">
        <v>3521316</v>
      </c>
      <c r="Z433" s="200">
        <v>0.42677533089087688</v>
      </c>
      <c r="AA433" s="75"/>
      <c r="AB433" s="24"/>
      <c r="AC433" s="74"/>
      <c r="AD433" s="35"/>
      <c r="AE433" s="46"/>
      <c r="AF433" s="35"/>
      <c r="AG433" s="74"/>
      <c r="AH433" s="204" t="s">
        <v>222</v>
      </c>
      <c r="AI433" s="60">
        <v>8175133</v>
      </c>
      <c r="AJ433" s="225">
        <v>0.4177933104074581</v>
      </c>
      <c r="AK433" s="35">
        <v>3170316</v>
      </c>
      <c r="AL433" s="222">
        <f t="shared" si="60"/>
        <v>0.38404685437619562</v>
      </c>
      <c r="AM433" s="60">
        <v>3521316</v>
      </c>
      <c r="AN433" s="208">
        <v>0.42677533089087688</v>
      </c>
      <c r="AO433" s="71"/>
      <c r="AP433" s="64"/>
      <c r="AQ433" s="72"/>
    </row>
    <row r="434" spans="1:77" s="70" customFormat="1" x14ac:dyDescent="0.25">
      <c r="A434" s="335"/>
      <c r="B434" s="160"/>
      <c r="C434" s="161"/>
      <c r="D434" s="272"/>
      <c r="E434" s="239"/>
      <c r="F434" s="162"/>
      <c r="G434" s="53"/>
      <c r="H434" s="53"/>
      <c r="I434" s="53"/>
      <c r="J434" s="163"/>
      <c r="K434" s="66" t="s">
        <v>1263</v>
      </c>
      <c r="L434" s="133" t="s">
        <v>221</v>
      </c>
      <c r="M434" s="67">
        <v>24.3</v>
      </c>
      <c r="N434" s="35">
        <v>277140</v>
      </c>
      <c r="O434" s="46">
        <f>N434/E433</f>
        <v>1.4163346094347693E-2</v>
      </c>
      <c r="P434" s="35">
        <v>91788</v>
      </c>
      <c r="Q434" s="46">
        <f t="shared" si="58"/>
        <v>0.33119722883741071</v>
      </c>
      <c r="R434" s="35">
        <v>150528</v>
      </c>
      <c r="S434" s="46">
        <f>R434/H433</f>
        <v>1.8243644423943182E-2</v>
      </c>
      <c r="T434" s="283"/>
      <c r="U434" s="239"/>
      <c r="V434" s="199"/>
      <c r="W434" s="35"/>
      <c r="X434" s="46"/>
      <c r="Y434" s="60"/>
      <c r="Z434" s="200"/>
      <c r="AA434" s="133" t="s">
        <v>221</v>
      </c>
      <c r="AB434" s="35">
        <v>277140</v>
      </c>
      <c r="AC434" s="74">
        <v>1.4163346094347693E-2</v>
      </c>
      <c r="AD434" s="35">
        <v>91788</v>
      </c>
      <c r="AE434" s="46">
        <f t="shared" si="66"/>
        <v>0.33119722883741071</v>
      </c>
      <c r="AF434" s="35">
        <v>150528</v>
      </c>
      <c r="AG434" s="74">
        <v>1.8243644423943182E-2</v>
      </c>
      <c r="AH434" s="231"/>
      <c r="AI434" s="60"/>
      <c r="AJ434" s="225"/>
      <c r="AK434" s="35"/>
      <c r="AL434" s="222"/>
      <c r="AM434" s="60"/>
      <c r="AN434" s="208"/>
      <c r="AO434" s="71"/>
      <c r="AP434" s="64"/>
      <c r="AQ434" s="72"/>
    </row>
    <row r="435" spans="1:77" s="70" customFormat="1" x14ac:dyDescent="0.25">
      <c r="A435" s="335"/>
      <c r="B435" s="160"/>
      <c r="C435" s="161"/>
      <c r="D435" s="272"/>
      <c r="E435" s="239"/>
      <c r="F435" s="162"/>
      <c r="G435" s="53"/>
      <c r="H435" s="53"/>
      <c r="I435" s="53"/>
      <c r="J435" s="163"/>
      <c r="K435" s="66" t="s">
        <v>1264</v>
      </c>
      <c r="L435" s="133" t="s">
        <v>220</v>
      </c>
      <c r="M435" s="67">
        <v>9.8800000000000008</v>
      </c>
      <c r="N435" s="35">
        <v>56853</v>
      </c>
      <c r="O435" s="46">
        <f>N435/E433</f>
        <v>2.9054943909285901E-3</v>
      </c>
      <c r="P435" s="35">
        <v>24601</v>
      </c>
      <c r="Q435" s="46">
        <f t="shared" si="58"/>
        <v>0.43271243382055474</v>
      </c>
      <c r="R435" s="35">
        <v>52398</v>
      </c>
      <c r="S435" s="46">
        <f>R435/H433</f>
        <v>6.3505160536629392E-3</v>
      </c>
      <c r="T435" s="283"/>
      <c r="U435" s="239"/>
      <c r="V435" s="199"/>
      <c r="W435" s="35"/>
      <c r="X435" s="46"/>
      <c r="Y435" s="60"/>
      <c r="Z435" s="200"/>
      <c r="AA435" s="133" t="s">
        <v>220</v>
      </c>
      <c r="AB435" s="35">
        <v>56853</v>
      </c>
      <c r="AC435" s="74">
        <v>2.9054943909285901E-3</v>
      </c>
      <c r="AD435" s="35">
        <v>24601</v>
      </c>
      <c r="AE435" s="46">
        <f t="shared" si="66"/>
        <v>0.43271243382055474</v>
      </c>
      <c r="AF435" s="35">
        <v>52398</v>
      </c>
      <c r="AG435" s="74">
        <v>6.3505160536629392E-3</v>
      </c>
      <c r="AH435" s="231"/>
      <c r="AI435" s="60"/>
      <c r="AJ435" s="225"/>
      <c r="AK435" s="35"/>
      <c r="AL435" s="222"/>
      <c r="AM435" s="60"/>
      <c r="AN435" s="208"/>
    </row>
    <row r="436" spans="1:77" s="70" customFormat="1" x14ac:dyDescent="0.25">
      <c r="A436" s="335"/>
      <c r="B436" s="160"/>
      <c r="C436" s="161"/>
      <c r="D436" s="272"/>
      <c r="E436" s="239"/>
      <c r="F436" s="162"/>
      <c r="G436" s="53"/>
      <c r="H436" s="53"/>
      <c r="I436" s="53"/>
      <c r="J436" s="163"/>
      <c r="K436" s="66" t="s">
        <v>1265</v>
      </c>
      <c r="L436" s="133" t="s">
        <v>217</v>
      </c>
      <c r="M436" s="67">
        <v>5.74</v>
      </c>
      <c r="N436" s="35">
        <v>55181</v>
      </c>
      <c r="O436" s="46">
        <f>N436/E433</f>
        <v>2.8200461890459699E-3</v>
      </c>
      <c r="P436" s="35">
        <v>16293</v>
      </c>
      <c r="Q436" s="46">
        <f t="shared" si="58"/>
        <v>0.29526467443504106</v>
      </c>
      <c r="R436" s="35">
        <v>40741</v>
      </c>
      <c r="S436" s="46">
        <f>R436/H433</f>
        <v>4.9377146941158405E-3</v>
      </c>
      <c r="T436" s="283"/>
      <c r="U436" s="239"/>
      <c r="V436" s="199"/>
      <c r="W436" s="35"/>
      <c r="X436" s="46"/>
      <c r="Y436" s="60"/>
      <c r="Z436" s="200"/>
      <c r="AA436" s="133" t="s">
        <v>217</v>
      </c>
      <c r="AB436" s="35">
        <v>55181</v>
      </c>
      <c r="AC436" s="74">
        <v>2.8200461890459699E-3</v>
      </c>
      <c r="AD436" s="35">
        <v>16293</v>
      </c>
      <c r="AE436" s="46">
        <f t="shared" si="66"/>
        <v>0.29526467443504106</v>
      </c>
      <c r="AF436" s="35">
        <v>40741</v>
      </c>
      <c r="AG436" s="74">
        <v>4.9377146941158405E-3</v>
      </c>
      <c r="AH436" s="231"/>
      <c r="AI436" s="60"/>
      <c r="AJ436" s="225"/>
      <c r="AK436" s="35"/>
      <c r="AL436" s="222"/>
      <c r="AM436" s="60"/>
      <c r="AN436" s="208"/>
      <c r="AO436" s="71"/>
      <c r="AP436" s="64"/>
      <c r="AQ436" s="72"/>
    </row>
    <row r="437" spans="1:77" s="83" customFormat="1" x14ac:dyDescent="0.25">
      <c r="A437" s="335"/>
      <c r="B437" s="160"/>
      <c r="C437" s="161"/>
      <c r="D437" s="272"/>
      <c r="E437" s="239"/>
      <c r="F437" s="162"/>
      <c r="G437" s="53"/>
      <c r="H437" s="53"/>
      <c r="I437" s="53"/>
      <c r="J437" s="163"/>
      <c r="K437" s="85" t="s">
        <v>1871</v>
      </c>
      <c r="L437" s="78" t="s">
        <v>1872</v>
      </c>
      <c r="M437" s="81">
        <v>14.995674956617306</v>
      </c>
      <c r="N437" s="86">
        <v>247597</v>
      </c>
      <c r="O437" s="87">
        <f>N437/E433</f>
        <v>1.2653539737757832E-2</v>
      </c>
      <c r="P437" s="86">
        <v>108732</v>
      </c>
      <c r="Q437" s="87">
        <f t="shared" si="58"/>
        <v>0.43914910116035333</v>
      </c>
      <c r="R437" s="86">
        <v>105100</v>
      </c>
      <c r="S437" s="87">
        <f>R437/H433</f>
        <v>1.2737876202144642E-2</v>
      </c>
      <c r="T437" s="212"/>
      <c r="U437" s="198"/>
      <c r="V437" s="198"/>
      <c r="W437" s="86"/>
      <c r="X437" s="87"/>
      <c r="Y437" s="174"/>
      <c r="Z437" s="195"/>
      <c r="AA437" s="78" t="s">
        <v>1872</v>
      </c>
      <c r="AB437" s="86">
        <v>247597</v>
      </c>
      <c r="AC437" s="82">
        <v>1.2653539737757832E-2</v>
      </c>
      <c r="AD437" s="86">
        <v>108732</v>
      </c>
      <c r="AE437" s="87">
        <f t="shared" si="66"/>
        <v>0.43914910116035333</v>
      </c>
      <c r="AF437" s="86">
        <v>105100</v>
      </c>
      <c r="AG437" s="82">
        <v>1.2737876202144642E-2</v>
      </c>
      <c r="AH437" s="231"/>
      <c r="AI437" s="60"/>
      <c r="AJ437" s="225"/>
      <c r="AK437" s="35"/>
      <c r="AL437" s="225"/>
      <c r="AM437" s="60"/>
      <c r="AN437" s="208"/>
      <c r="AO437" s="71"/>
      <c r="AP437" s="64"/>
      <c r="AQ437" s="72"/>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row>
    <row r="438" spans="1:77" s="83" customFormat="1" x14ac:dyDescent="0.25">
      <c r="A438" s="335"/>
      <c r="B438" s="160"/>
      <c r="C438" s="161"/>
      <c r="D438" s="272"/>
      <c r="E438" s="239"/>
      <c r="F438" s="162"/>
      <c r="G438" s="53"/>
      <c r="H438" s="53"/>
      <c r="I438" s="53"/>
      <c r="J438" s="163"/>
      <c r="K438" s="85" t="s">
        <v>1873</v>
      </c>
      <c r="L438" s="78" t="s">
        <v>1619</v>
      </c>
      <c r="M438" s="81">
        <v>7.3585621618707417</v>
      </c>
      <c r="N438" s="86">
        <v>53805</v>
      </c>
      <c r="O438" s="87">
        <f>N438/E433</f>
        <v>2.749725180798072E-3</v>
      </c>
      <c r="P438" s="86">
        <v>12944</v>
      </c>
      <c r="Q438" s="87">
        <f t="shared" si="58"/>
        <v>0.24057243750580801</v>
      </c>
      <c r="R438" s="86">
        <v>9706</v>
      </c>
      <c r="S438" s="87">
        <f>R438/H433</f>
        <v>1.1763446852332625E-3</v>
      </c>
      <c r="T438" s="212"/>
      <c r="U438" s="198"/>
      <c r="V438" s="198"/>
      <c r="W438" s="86"/>
      <c r="X438" s="87"/>
      <c r="Y438" s="174"/>
      <c r="Z438" s="195"/>
      <c r="AA438" s="78" t="s">
        <v>1619</v>
      </c>
      <c r="AB438" s="86">
        <v>53805</v>
      </c>
      <c r="AC438" s="82">
        <v>2.749725180798072E-3</v>
      </c>
      <c r="AD438" s="86">
        <v>12944</v>
      </c>
      <c r="AE438" s="87">
        <f t="shared" si="66"/>
        <v>0.24057243750580801</v>
      </c>
      <c r="AF438" s="86">
        <v>9706</v>
      </c>
      <c r="AG438" s="82">
        <v>1.1763446852332625E-3</v>
      </c>
      <c r="AH438" s="231"/>
      <c r="AI438" s="60"/>
      <c r="AJ438" s="225"/>
      <c r="AK438" s="35"/>
      <c r="AL438" s="225"/>
      <c r="AM438" s="60"/>
      <c r="AN438" s="208"/>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row>
    <row r="439" spans="1:77" x14ac:dyDescent="0.25">
      <c r="B439" s="55" t="s">
        <v>1879</v>
      </c>
      <c r="C439" s="49" t="s">
        <v>1266</v>
      </c>
      <c r="D439" s="549">
        <v>579.45513916015625</v>
      </c>
      <c r="E439" s="56">
        <v>156813</v>
      </c>
      <c r="F439" s="50" t="s">
        <v>560</v>
      </c>
      <c r="G439" s="51">
        <v>62147</v>
      </c>
      <c r="H439" s="51">
        <v>58486</v>
      </c>
      <c r="I439" s="51">
        <f>H439-G439</f>
        <v>-3661</v>
      </c>
      <c r="J439" s="156">
        <v>2</v>
      </c>
      <c r="K439" s="28" t="s">
        <v>1267</v>
      </c>
      <c r="L439" s="6" t="s">
        <v>216</v>
      </c>
      <c r="M439" s="29">
        <v>5.9406700134277344</v>
      </c>
      <c r="N439" s="119">
        <v>11600</v>
      </c>
      <c r="O439" s="32">
        <f>N439/E439</f>
        <v>7.3973458833132458E-2</v>
      </c>
      <c r="P439" s="31">
        <v>4195</v>
      </c>
      <c r="Q439" s="32">
        <f t="shared" si="58"/>
        <v>0.36163793103448277</v>
      </c>
      <c r="R439" s="31">
        <v>4600</v>
      </c>
      <c r="S439" s="32">
        <f t="shared" si="59"/>
        <v>7.8651301166091037E-2</v>
      </c>
      <c r="T439" s="201" t="s">
        <v>216</v>
      </c>
      <c r="U439" s="56">
        <v>11600</v>
      </c>
      <c r="V439" s="52">
        <v>7.3973458833132458E-2</v>
      </c>
      <c r="W439" s="31">
        <v>4195</v>
      </c>
      <c r="X439" s="32">
        <f t="shared" si="65"/>
        <v>0.36163793103448277</v>
      </c>
      <c r="Y439" s="56">
        <v>4600</v>
      </c>
      <c r="Z439" s="196">
        <v>7.8651301166091037E-2</v>
      </c>
      <c r="AA439" s="3"/>
      <c r="AB439" s="5"/>
      <c r="AD439" s="31"/>
      <c r="AE439" s="32"/>
      <c r="AF439" s="31"/>
      <c r="AG439" s="34"/>
      <c r="AH439" s="332" t="s">
        <v>111</v>
      </c>
      <c r="AI439" s="545">
        <v>8365</v>
      </c>
      <c r="AJ439" s="546">
        <f>AI439/E439</f>
        <v>5.3343791649926982E-2</v>
      </c>
      <c r="AK439" s="547">
        <v>4401</v>
      </c>
      <c r="AL439" s="546">
        <f t="shared" si="60"/>
        <v>7.0815968590599701E-2</v>
      </c>
      <c r="AM439" s="545">
        <v>8034</v>
      </c>
      <c r="AN439" s="548">
        <f>AM439/H439</f>
        <v>0.1373662072974729</v>
      </c>
    </row>
    <row r="440" spans="1:77" x14ac:dyDescent="0.25">
      <c r="B440" s="157"/>
      <c r="C440" s="158"/>
      <c r="D440" s="551"/>
      <c r="E440" s="58"/>
      <c r="F440" s="50"/>
      <c r="G440" s="51"/>
      <c r="H440" s="51"/>
      <c r="I440" s="51"/>
      <c r="J440" s="156"/>
      <c r="K440" s="28" t="s">
        <v>1268</v>
      </c>
      <c r="L440" s="33" t="s">
        <v>214</v>
      </c>
      <c r="M440" s="29">
        <v>4.4438571929931641</v>
      </c>
      <c r="N440" s="31">
        <v>10038</v>
      </c>
      <c r="O440" s="32">
        <f>N440/E439</f>
        <v>6.4012549979912375E-2</v>
      </c>
      <c r="P440" s="31">
        <v>2693</v>
      </c>
      <c r="Q440" s="32">
        <f t="shared" si="58"/>
        <v>0.26828053397091056</v>
      </c>
      <c r="R440" s="31">
        <v>2853</v>
      </c>
      <c r="S440" s="32">
        <f>R440/H439</f>
        <v>4.8780904831925591E-2</v>
      </c>
      <c r="T440" s="197"/>
      <c r="U440" s="58"/>
      <c r="V440" s="52"/>
      <c r="W440" s="31"/>
      <c r="X440" s="32"/>
      <c r="Y440" s="56"/>
      <c r="Z440" s="196"/>
      <c r="AA440" s="33" t="s">
        <v>214</v>
      </c>
      <c r="AB440" s="31">
        <v>10038</v>
      </c>
      <c r="AC440" s="34">
        <v>6.4012549979912375E-2</v>
      </c>
      <c r="AD440" s="31">
        <v>2693</v>
      </c>
      <c r="AE440" s="32">
        <f t="shared" si="66"/>
        <v>0.26828053397091056</v>
      </c>
      <c r="AF440" s="31">
        <v>2853</v>
      </c>
      <c r="AG440" s="34">
        <v>4.8780904831925591E-2</v>
      </c>
      <c r="AH440" s="215"/>
      <c r="AI440" s="56"/>
      <c r="AJ440" s="222"/>
      <c r="AK440" s="31"/>
      <c r="AL440" s="222"/>
      <c r="AM440" s="56"/>
      <c r="AN440" s="192"/>
    </row>
    <row r="441" spans="1:77" x14ac:dyDescent="0.25">
      <c r="B441" s="55" t="s">
        <v>1880</v>
      </c>
      <c r="C441" s="49" t="s">
        <v>1881</v>
      </c>
      <c r="D441" s="549">
        <v>1333.1015625</v>
      </c>
      <c r="E441" s="56">
        <v>702281</v>
      </c>
      <c r="F441" s="50" t="s">
        <v>563</v>
      </c>
      <c r="G441" s="51">
        <v>238596</v>
      </c>
      <c r="H441" s="51">
        <v>219985</v>
      </c>
      <c r="I441" s="51">
        <f>H441-G441</f>
        <v>-18611</v>
      </c>
      <c r="J441" s="156">
        <v>4</v>
      </c>
      <c r="K441" s="28" t="s">
        <v>1271</v>
      </c>
      <c r="L441" s="6" t="s">
        <v>210</v>
      </c>
      <c r="M441" s="29">
        <v>14.873739242553711</v>
      </c>
      <c r="N441" s="119">
        <v>57357</v>
      </c>
      <c r="O441" s="32">
        <f>N441/E441</f>
        <v>8.1672435962243037E-2</v>
      </c>
      <c r="P441" s="31">
        <v>13530</v>
      </c>
      <c r="Q441" s="32">
        <f t="shared" si="58"/>
        <v>0.23589099848318426</v>
      </c>
      <c r="R441" s="31">
        <v>3683</v>
      </c>
      <c r="S441" s="32">
        <f t="shared" si="59"/>
        <v>1.6742050594358706E-2</v>
      </c>
      <c r="T441" s="201" t="s">
        <v>210</v>
      </c>
      <c r="U441" s="56">
        <v>57357</v>
      </c>
      <c r="V441" s="52">
        <v>8.1672435962243037E-2</v>
      </c>
      <c r="W441" s="31">
        <v>13530</v>
      </c>
      <c r="X441" s="32">
        <f t="shared" si="65"/>
        <v>0.23589099848318426</v>
      </c>
      <c r="Y441" s="56">
        <v>3683</v>
      </c>
      <c r="Z441" s="196">
        <v>1.6742050594358706E-2</v>
      </c>
      <c r="AA441" s="30"/>
      <c r="AB441" s="36"/>
      <c r="AD441" s="31"/>
      <c r="AE441" s="32"/>
      <c r="AF441" s="31"/>
      <c r="AG441" s="34"/>
      <c r="AH441" s="190"/>
      <c r="AI441" s="56"/>
      <c r="AJ441" s="222"/>
      <c r="AK441" s="31"/>
      <c r="AL441" s="222"/>
      <c r="AM441" s="56"/>
      <c r="AN441" s="192"/>
    </row>
    <row r="442" spans="1:77" x14ac:dyDescent="0.25">
      <c r="B442" s="157"/>
      <c r="C442" s="158"/>
      <c r="D442" s="551"/>
      <c r="E442" s="58"/>
      <c r="F442" s="50"/>
      <c r="G442" s="51"/>
      <c r="H442" s="51"/>
      <c r="I442" s="51"/>
      <c r="J442" s="156"/>
      <c r="K442" s="28" t="s">
        <v>1269</v>
      </c>
      <c r="L442" s="125" t="s">
        <v>212</v>
      </c>
      <c r="M442" s="29">
        <v>12.465860366821289</v>
      </c>
      <c r="N442" s="31">
        <v>51917</v>
      </c>
      <c r="O442" s="32">
        <f>N442/E441</f>
        <v>7.392624889467321E-2</v>
      </c>
      <c r="P442" s="31">
        <v>18804</v>
      </c>
      <c r="Q442" s="32">
        <f t="shared" si="58"/>
        <v>0.36219350116532156</v>
      </c>
      <c r="R442" s="31">
        <v>42123</v>
      </c>
      <c r="S442" s="32">
        <f>R442/H441</f>
        <v>0.19148123735709252</v>
      </c>
      <c r="T442" s="197"/>
      <c r="U442" s="58"/>
      <c r="V442" s="52"/>
      <c r="W442" s="31"/>
      <c r="X442" s="32"/>
      <c r="Y442" s="56"/>
      <c r="Z442" s="196"/>
      <c r="AA442" s="33" t="s">
        <v>212</v>
      </c>
      <c r="AB442" s="31">
        <v>51917</v>
      </c>
      <c r="AC442" s="34">
        <v>7.392624889467321E-2</v>
      </c>
      <c r="AD442" s="31">
        <v>18804</v>
      </c>
      <c r="AE442" s="32">
        <f t="shared" si="66"/>
        <v>0.36219350116532156</v>
      </c>
      <c r="AF442" s="31">
        <v>42123</v>
      </c>
      <c r="AG442" s="34">
        <v>0.19148123735709252</v>
      </c>
      <c r="AH442" s="226" t="s">
        <v>212</v>
      </c>
      <c r="AI442" s="56">
        <v>51917</v>
      </c>
      <c r="AJ442" s="222">
        <v>7.392624889467321E-2</v>
      </c>
      <c r="AK442" s="31">
        <v>18804</v>
      </c>
      <c r="AL442" s="222">
        <f>AK442/G441</f>
        <v>7.8811044610974199E-2</v>
      </c>
      <c r="AM442" s="56">
        <v>42123</v>
      </c>
      <c r="AN442" s="192">
        <v>0.19148123735709252</v>
      </c>
    </row>
    <row r="443" spans="1:77" x14ac:dyDescent="0.25">
      <c r="B443" s="157"/>
      <c r="C443" s="158"/>
      <c r="D443" s="551"/>
      <c r="E443" s="58"/>
      <c r="F443" s="50"/>
      <c r="G443" s="51"/>
      <c r="H443" s="51"/>
      <c r="I443" s="51"/>
      <c r="J443" s="156"/>
      <c r="K443" s="28" t="s">
        <v>1270</v>
      </c>
      <c r="L443" s="33" t="s">
        <v>211</v>
      </c>
      <c r="M443" s="29">
        <v>77.036491394042969</v>
      </c>
      <c r="N443" s="31">
        <v>49546</v>
      </c>
      <c r="O443" s="32">
        <f>N443/E441</f>
        <v>7.0550107435627618E-2</v>
      </c>
      <c r="P443" s="31">
        <v>14765</v>
      </c>
      <c r="Q443" s="32">
        <f t="shared" si="58"/>
        <v>0.29800589351309892</v>
      </c>
      <c r="R443" s="31">
        <v>29114</v>
      </c>
      <c r="S443" s="32">
        <f>R443/H441</f>
        <v>0.13234538718548991</v>
      </c>
      <c r="T443" s="197"/>
      <c r="U443" s="58"/>
      <c r="V443" s="52"/>
      <c r="W443" s="31"/>
      <c r="X443" s="32"/>
      <c r="Y443" s="56"/>
      <c r="Z443" s="196"/>
      <c r="AA443" s="33" t="s">
        <v>211</v>
      </c>
      <c r="AB443" s="31">
        <v>49546</v>
      </c>
      <c r="AC443" s="34">
        <v>7.0550107435627618E-2</v>
      </c>
      <c r="AD443" s="31">
        <v>14765</v>
      </c>
      <c r="AE443" s="32">
        <f t="shared" si="66"/>
        <v>0.29800589351309892</v>
      </c>
      <c r="AF443" s="31">
        <v>29114</v>
      </c>
      <c r="AG443" s="34">
        <v>0.13234538718548991</v>
      </c>
      <c r="AH443" s="215"/>
      <c r="AI443" s="56"/>
      <c r="AJ443" s="222"/>
      <c r="AK443" s="31"/>
      <c r="AL443" s="222"/>
      <c r="AM443" s="56"/>
      <c r="AN443" s="192"/>
      <c r="AO443" s="71"/>
      <c r="AP443" s="64"/>
      <c r="AQ443" s="72"/>
    </row>
    <row r="444" spans="1:77" x14ac:dyDescent="0.25">
      <c r="B444" s="157"/>
      <c r="C444" s="158"/>
      <c r="D444" s="551"/>
      <c r="E444" s="58"/>
      <c r="F444" s="50"/>
      <c r="G444" s="51"/>
      <c r="H444" s="51"/>
      <c r="I444" s="51"/>
      <c r="J444" s="156"/>
      <c r="K444" s="28" t="s">
        <v>1272</v>
      </c>
      <c r="L444" s="33" t="s">
        <v>209</v>
      </c>
      <c r="M444" s="29">
        <v>9.52</v>
      </c>
      <c r="N444" s="31">
        <v>20748</v>
      </c>
      <c r="O444" s="32">
        <f>N444/E441</f>
        <v>2.9543729646679891E-2</v>
      </c>
      <c r="P444" s="31">
        <v>4905</v>
      </c>
      <c r="Q444" s="32">
        <f t="shared" si="58"/>
        <v>0.23640832851359167</v>
      </c>
      <c r="R444" s="31">
        <v>8800</v>
      </c>
      <c r="S444" s="32">
        <f>R444/H441</f>
        <v>4.0002727458690365E-2</v>
      </c>
      <c r="T444" s="197"/>
      <c r="U444" s="58"/>
      <c r="V444" s="52"/>
      <c r="W444" s="31"/>
      <c r="X444" s="32"/>
      <c r="Y444" s="56"/>
      <c r="Z444" s="196"/>
      <c r="AA444" s="33" t="s">
        <v>209</v>
      </c>
      <c r="AB444" s="31">
        <v>20748</v>
      </c>
      <c r="AC444" s="34">
        <v>2.9543729646679891E-2</v>
      </c>
      <c r="AD444" s="31">
        <v>4905</v>
      </c>
      <c r="AE444" s="32">
        <f t="shared" si="66"/>
        <v>0.23640832851359167</v>
      </c>
      <c r="AF444" s="31">
        <v>8800</v>
      </c>
      <c r="AG444" s="34">
        <v>4.0002727458690365E-2</v>
      </c>
      <c r="AH444" s="215"/>
      <c r="AI444" s="56"/>
      <c r="AJ444" s="222"/>
      <c r="AK444" s="31"/>
      <c r="AL444" s="222"/>
      <c r="AM444" s="56"/>
      <c r="AN444" s="192"/>
      <c r="AO444" s="71"/>
      <c r="AP444" s="64"/>
      <c r="AQ444" s="72"/>
    </row>
    <row r="445" spans="1:77" x14ac:dyDescent="0.25">
      <c r="B445" s="55" t="s">
        <v>1882</v>
      </c>
      <c r="C445" s="49" t="s">
        <v>1273</v>
      </c>
      <c r="D445" s="549">
        <v>685.5074462890625</v>
      </c>
      <c r="E445" s="56">
        <v>274055</v>
      </c>
      <c r="F445" s="50" t="s">
        <v>579</v>
      </c>
      <c r="G445" s="51">
        <v>117180</v>
      </c>
      <c r="H445" s="51">
        <v>119596</v>
      </c>
      <c r="I445" s="51">
        <f>H445-G445</f>
        <v>2416</v>
      </c>
      <c r="J445" s="156">
        <v>2</v>
      </c>
      <c r="K445" s="28" t="s">
        <v>1274</v>
      </c>
      <c r="L445" s="2" t="s">
        <v>208</v>
      </c>
      <c r="M445" s="29">
        <v>29.433549880981445</v>
      </c>
      <c r="N445" s="119">
        <v>40493</v>
      </c>
      <c r="O445" s="32">
        <f>N445/E445</f>
        <v>0.14775501267993651</v>
      </c>
      <c r="P445" s="31">
        <v>18170</v>
      </c>
      <c r="Q445" s="32">
        <f t="shared" si="58"/>
        <v>0.44871953177092339</v>
      </c>
      <c r="R445" s="31">
        <v>15921</v>
      </c>
      <c r="S445" s="32">
        <f t="shared" si="59"/>
        <v>0.13312318137730358</v>
      </c>
      <c r="T445" s="190" t="s">
        <v>208</v>
      </c>
      <c r="U445" s="56">
        <v>40493</v>
      </c>
      <c r="V445" s="52">
        <v>0.14775501267993651</v>
      </c>
      <c r="W445" s="31">
        <v>18170</v>
      </c>
      <c r="X445" s="32">
        <f t="shared" si="65"/>
        <v>0.44871953177092339</v>
      </c>
      <c r="Y445" s="56">
        <v>15921</v>
      </c>
      <c r="Z445" s="196">
        <v>0.13312318137730358</v>
      </c>
      <c r="AA445" s="3"/>
      <c r="AB445" s="5"/>
      <c r="AD445" s="31"/>
      <c r="AE445" s="32"/>
      <c r="AF445" s="31"/>
      <c r="AG445" s="34"/>
      <c r="AH445" s="190" t="s">
        <v>208</v>
      </c>
      <c r="AI445" s="56">
        <v>40493</v>
      </c>
      <c r="AJ445" s="222">
        <v>0.14775501267993651</v>
      </c>
      <c r="AK445" s="31">
        <v>18170</v>
      </c>
      <c r="AL445" s="222">
        <f t="shared" si="60"/>
        <v>0.1550605905444615</v>
      </c>
      <c r="AM445" s="56">
        <v>15921</v>
      </c>
      <c r="AN445" s="192">
        <v>0.13312318137730358</v>
      </c>
      <c r="AO445" s="71"/>
      <c r="AP445" s="64"/>
      <c r="AQ445" s="72"/>
    </row>
    <row r="446" spans="1:77" x14ac:dyDescent="0.25">
      <c r="B446" s="157"/>
      <c r="C446" s="158"/>
      <c r="D446" s="551"/>
      <c r="E446" s="58"/>
      <c r="F446" s="50"/>
      <c r="G446" s="51"/>
      <c r="H446" s="51"/>
      <c r="I446" s="51"/>
      <c r="J446" s="156"/>
      <c r="K446" s="28" t="s">
        <v>1275</v>
      </c>
      <c r="L446" s="33" t="s">
        <v>207</v>
      </c>
      <c r="M446" s="29">
        <v>5.5514426231384277</v>
      </c>
      <c r="N446" s="31">
        <v>27620</v>
      </c>
      <c r="O446" s="32">
        <f>N446/E445</f>
        <v>0.10078268960610097</v>
      </c>
      <c r="P446" s="31">
        <v>10338</v>
      </c>
      <c r="Q446" s="32">
        <f t="shared" si="58"/>
        <v>0.37429398986241852</v>
      </c>
      <c r="R446" s="31">
        <v>14592</v>
      </c>
      <c r="S446" s="32">
        <f>R446/H445</f>
        <v>0.12201076959095622</v>
      </c>
      <c r="T446" s="197"/>
      <c r="U446" s="58"/>
      <c r="V446" s="52"/>
      <c r="W446" s="31"/>
      <c r="X446" s="32"/>
      <c r="Y446" s="56"/>
      <c r="Z446" s="196"/>
      <c r="AA446" s="33" t="s">
        <v>207</v>
      </c>
      <c r="AB446" s="31">
        <v>27620</v>
      </c>
      <c r="AC446" s="34">
        <v>0.10078268960610097</v>
      </c>
      <c r="AD446" s="31">
        <v>10338</v>
      </c>
      <c r="AE446" s="32">
        <f t="shared" si="66"/>
        <v>0.37429398986241852</v>
      </c>
      <c r="AF446" s="31">
        <v>14592</v>
      </c>
      <c r="AG446" s="34">
        <v>0.12201076959095622</v>
      </c>
      <c r="AH446" s="215"/>
      <c r="AI446" s="56"/>
      <c r="AJ446" s="222"/>
      <c r="AK446" s="31"/>
      <c r="AL446" s="222"/>
      <c r="AM446" s="56"/>
      <c r="AN446" s="192"/>
      <c r="AO446" s="71"/>
      <c r="AP446" s="64"/>
      <c r="AQ446" s="72"/>
    </row>
    <row r="447" spans="1:77" x14ac:dyDescent="0.25">
      <c r="B447" s="55" t="s">
        <v>1883</v>
      </c>
      <c r="C447" s="49" t="s">
        <v>849</v>
      </c>
      <c r="D447" s="549">
        <v>1665.4853515625</v>
      </c>
      <c r="E447" s="56">
        <v>331298</v>
      </c>
      <c r="F447" s="54" t="s">
        <v>579</v>
      </c>
      <c r="G447" s="56">
        <v>101734</v>
      </c>
      <c r="H447" s="56">
        <v>88705</v>
      </c>
      <c r="I447" s="150">
        <f>H447-G447</f>
        <v>-13029</v>
      </c>
      <c r="J447" s="151">
        <v>1</v>
      </c>
      <c r="K447" s="28" t="s">
        <v>850</v>
      </c>
      <c r="L447" s="2" t="s">
        <v>190</v>
      </c>
      <c r="M447" s="29">
        <v>38.719020843505859</v>
      </c>
      <c r="N447" s="119">
        <v>56315</v>
      </c>
      <c r="O447" s="32">
        <f>N447/E447</f>
        <v>0.16998291568316137</v>
      </c>
      <c r="P447" s="31">
        <v>18278</v>
      </c>
      <c r="Q447" s="32">
        <f t="shared" ref="Q447:Q520" si="67">P447/N447</f>
        <v>0.32456716682944153</v>
      </c>
      <c r="R447" s="31">
        <v>46288</v>
      </c>
      <c r="S447" s="32">
        <f t="shared" ref="S447:S520" si="68">R447/H447</f>
        <v>0.5218195141198354</v>
      </c>
      <c r="T447" s="190" t="s">
        <v>190</v>
      </c>
      <c r="U447" s="56">
        <v>56315</v>
      </c>
      <c r="V447" s="191">
        <v>0.16998291568316137</v>
      </c>
      <c r="W447" s="31">
        <v>18278</v>
      </c>
      <c r="X447" s="32">
        <f t="shared" si="65"/>
        <v>0.32456716682944153</v>
      </c>
      <c r="Y447" s="56">
        <v>46288</v>
      </c>
      <c r="Z447" s="192">
        <v>0.5218195141198354</v>
      </c>
      <c r="AA447" s="30"/>
      <c r="AB447" s="5"/>
      <c r="AC447" s="31"/>
      <c r="AD447" s="31"/>
      <c r="AE447" s="32"/>
      <c r="AF447" s="31"/>
      <c r="AG447" s="32"/>
      <c r="AH447" s="190" t="s">
        <v>190</v>
      </c>
      <c r="AI447" s="56">
        <v>56315</v>
      </c>
      <c r="AJ447" s="191">
        <v>0.16998291568316137</v>
      </c>
      <c r="AK447" s="31">
        <v>18278</v>
      </c>
      <c r="AL447" s="222">
        <f t="shared" si="60"/>
        <v>0.1796646155660841</v>
      </c>
      <c r="AM447" s="56">
        <v>46288</v>
      </c>
      <c r="AN447" s="192">
        <v>0.5218195141198354</v>
      </c>
      <c r="AO447" s="71"/>
      <c r="AP447" s="64"/>
      <c r="AQ447" s="72"/>
    </row>
    <row r="448" spans="1:77" s="70" customFormat="1" x14ac:dyDescent="0.25">
      <c r="A448" s="335"/>
      <c r="B448" s="165" t="s">
        <v>1884</v>
      </c>
      <c r="C448" s="57" t="s">
        <v>851</v>
      </c>
      <c r="D448" s="271">
        <v>256.24002075195312</v>
      </c>
      <c r="E448" s="60">
        <v>97265</v>
      </c>
      <c r="F448" s="169" t="s">
        <v>576</v>
      </c>
      <c r="G448" s="60">
        <v>38559</v>
      </c>
      <c r="H448" s="60">
        <v>32400</v>
      </c>
      <c r="I448" s="164">
        <f>H448-G448</f>
        <v>-6159</v>
      </c>
      <c r="J448" s="170">
        <v>1</v>
      </c>
      <c r="K448" s="66" t="s">
        <v>852</v>
      </c>
      <c r="L448" s="65" t="s">
        <v>187</v>
      </c>
      <c r="M448" s="67">
        <v>6.4110980033874512</v>
      </c>
      <c r="N448" s="121">
        <v>11701</v>
      </c>
      <c r="O448" s="46">
        <f>N448/E448</f>
        <v>0.12030021076440651</v>
      </c>
      <c r="P448" s="35">
        <v>4511</v>
      </c>
      <c r="Q448" s="46">
        <f>P448/N448</f>
        <v>0.38552260490556362</v>
      </c>
      <c r="R448" s="35">
        <v>4543</v>
      </c>
      <c r="S448" s="46">
        <f>R448/H448</f>
        <v>0.14021604938271606</v>
      </c>
      <c r="T448" s="204" t="s">
        <v>187</v>
      </c>
      <c r="U448" s="60">
        <v>11701</v>
      </c>
      <c r="V448" s="207">
        <v>0.12030021076440651</v>
      </c>
      <c r="W448" s="35">
        <v>4511</v>
      </c>
      <c r="X448" s="46">
        <f>W448/U448</f>
        <v>0.38552260490556362</v>
      </c>
      <c r="Y448" s="60">
        <v>4543</v>
      </c>
      <c r="Z448" s="208">
        <v>0.14021604938271606</v>
      </c>
      <c r="AA448" s="68"/>
      <c r="AB448" s="24"/>
      <c r="AC448" s="35"/>
      <c r="AD448" s="35"/>
      <c r="AE448" s="46"/>
      <c r="AF448" s="35"/>
      <c r="AG448" s="46"/>
      <c r="AH448" s="204" t="s">
        <v>187</v>
      </c>
      <c r="AI448" s="60">
        <v>11701</v>
      </c>
      <c r="AJ448" s="225">
        <v>0.12030021076440651</v>
      </c>
      <c r="AK448" s="35">
        <v>4511</v>
      </c>
      <c r="AL448" s="222">
        <f t="shared" si="60"/>
        <v>0.11698954848414118</v>
      </c>
      <c r="AM448" s="60">
        <v>4543</v>
      </c>
      <c r="AN448" s="208">
        <v>0.14021604938271606</v>
      </c>
      <c r="AO448" s="71"/>
      <c r="AP448" s="64"/>
      <c r="AQ448" s="72"/>
    </row>
    <row r="449" spans="1:43" x14ac:dyDescent="0.25">
      <c r="B449" s="55" t="s">
        <v>1885</v>
      </c>
      <c r="C449" s="49" t="s">
        <v>853</v>
      </c>
      <c r="D449" s="549">
        <v>902.29931640625</v>
      </c>
      <c r="E449" s="56">
        <v>137130</v>
      </c>
      <c r="F449" s="54" t="s">
        <v>560</v>
      </c>
      <c r="G449" s="56">
        <v>57813</v>
      </c>
      <c r="H449" s="56">
        <v>60532</v>
      </c>
      <c r="I449" s="150">
        <f>H449-G449</f>
        <v>2719</v>
      </c>
      <c r="J449" s="151">
        <v>1</v>
      </c>
      <c r="K449" s="28" t="s">
        <v>854</v>
      </c>
      <c r="L449" s="2" t="s">
        <v>183</v>
      </c>
      <c r="M449" s="29">
        <v>36.933364868164063</v>
      </c>
      <c r="N449" s="119">
        <v>99940</v>
      </c>
      <c r="O449" s="32">
        <f>N449/E449</f>
        <v>0.72879749143148842</v>
      </c>
      <c r="P449" s="31">
        <v>37960</v>
      </c>
      <c r="Q449" s="32">
        <f t="shared" si="67"/>
        <v>0.37982789673804285</v>
      </c>
      <c r="R449" s="31">
        <v>35022</v>
      </c>
      <c r="S449" s="32">
        <f t="shared" si="68"/>
        <v>0.57857001255534268</v>
      </c>
      <c r="T449" s="190" t="s">
        <v>183</v>
      </c>
      <c r="U449" s="56">
        <v>99940</v>
      </c>
      <c r="V449" s="191">
        <v>0.72879749143148842</v>
      </c>
      <c r="W449" s="31">
        <v>37960</v>
      </c>
      <c r="X449" s="32">
        <f t="shared" ref="X449:X452" si="69">W449/U449</f>
        <v>0.37982789673804285</v>
      </c>
      <c r="Y449" s="56">
        <v>35022</v>
      </c>
      <c r="Z449" s="192">
        <v>0.57857001255534268</v>
      </c>
      <c r="AA449" s="30"/>
      <c r="AB449" s="5"/>
      <c r="AC449" s="31"/>
      <c r="AD449" s="31"/>
      <c r="AE449" s="32"/>
      <c r="AF449" s="31"/>
      <c r="AG449" s="32"/>
      <c r="AH449" s="190" t="s">
        <v>183</v>
      </c>
      <c r="AI449" s="56">
        <v>99940</v>
      </c>
      <c r="AJ449" s="191">
        <v>0.72879749143148842</v>
      </c>
      <c r="AK449" s="31">
        <v>37960</v>
      </c>
      <c r="AL449" s="222">
        <f t="shared" si="60"/>
        <v>0.65659972670506639</v>
      </c>
      <c r="AM449" s="56">
        <v>35022</v>
      </c>
      <c r="AN449" s="192">
        <v>0.57857001255534268</v>
      </c>
      <c r="AO449" s="71"/>
      <c r="AP449" s="64"/>
      <c r="AQ449" s="72"/>
    </row>
    <row r="450" spans="1:43" x14ac:dyDescent="0.25">
      <c r="B450" s="55" t="s">
        <v>1951</v>
      </c>
      <c r="C450" s="49" t="s">
        <v>1276</v>
      </c>
      <c r="D450" s="549">
        <v>8615.658203125</v>
      </c>
      <c r="E450" s="56">
        <v>597159</v>
      </c>
      <c r="F450" s="50" t="s">
        <v>563</v>
      </c>
      <c r="G450" s="51">
        <v>241517</v>
      </c>
      <c r="H450" s="51">
        <v>195309</v>
      </c>
      <c r="I450" s="51">
        <f>H450-G450</f>
        <v>-46208</v>
      </c>
      <c r="J450" s="156">
        <v>2</v>
      </c>
      <c r="K450" s="28" t="s">
        <v>1277</v>
      </c>
      <c r="L450" s="2" t="s">
        <v>205</v>
      </c>
      <c r="M450" s="29">
        <v>26.59705924987793</v>
      </c>
      <c r="N450" s="119">
        <v>82825</v>
      </c>
      <c r="O450" s="32">
        <f>N450/E450</f>
        <v>0.13869840360774935</v>
      </c>
      <c r="P450" s="31">
        <v>31933</v>
      </c>
      <c r="Q450" s="32">
        <f t="shared" si="67"/>
        <v>0.38554784183519469</v>
      </c>
      <c r="R450" s="31">
        <v>41743</v>
      </c>
      <c r="S450" s="32">
        <f t="shared" si="68"/>
        <v>0.2137279900055809</v>
      </c>
      <c r="T450" s="190" t="s">
        <v>205</v>
      </c>
      <c r="U450" s="56">
        <v>82825</v>
      </c>
      <c r="V450" s="52">
        <v>0.13869840360774935</v>
      </c>
      <c r="W450" s="31">
        <v>31933</v>
      </c>
      <c r="X450" s="32">
        <f t="shared" si="69"/>
        <v>0.38554784183519469</v>
      </c>
      <c r="Y450" s="56">
        <v>41743</v>
      </c>
      <c r="Z450" s="196">
        <v>0.2137279900055809</v>
      </c>
      <c r="AA450" s="3"/>
      <c r="AB450" s="5"/>
      <c r="AD450" s="31"/>
      <c r="AE450" s="32"/>
      <c r="AF450" s="31"/>
      <c r="AG450" s="34"/>
      <c r="AH450" s="190" t="s">
        <v>205</v>
      </c>
      <c r="AI450" s="56">
        <v>82825</v>
      </c>
      <c r="AJ450" s="222">
        <v>0.13869840360774935</v>
      </c>
      <c r="AK450" s="31">
        <v>31933</v>
      </c>
      <c r="AL450" s="222">
        <f t="shared" si="60"/>
        <v>0.13221843596931065</v>
      </c>
      <c r="AM450" s="56">
        <v>41743</v>
      </c>
      <c r="AN450" s="192">
        <v>0.2137279900055809</v>
      </c>
      <c r="AO450" s="71"/>
      <c r="AP450" s="64"/>
      <c r="AQ450" s="72"/>
    </row>
    <row r="451" spans="1:43" x14ac:dyDescent="0.25">
      <c r="B451" s="157"/>
      <c r="C451" s="158"/>
      <c r="D451" s="551"/>
      <c r="E451" s="58"/>
      <c r="F451" s="50"/>
      <c r="G451" s="51"/>
      <c r="H451" s="51"/>
      <c r="I451" s="51"/>
      <c r="J451" s="156"/>
      <c r="K451" s="28" t="s">
        <v>1278</v>
      </c>
      <c r="L451" s="33" t="s">
        <v>204</v>
      </c>
      <c r="M451" s="29">
        <v>7.7374744415283203</v>
      </c>
      <c r="N451" s="31">
        <v>30112</v>
      </c>
      <c r="O451" s="32">
        <f>N451/E450</f>
        <v>5.0425431082843933E-2</v>
      </c>
      <c r="P451" s="31">
        <v>5317</v>
      </c>
      <c r="Q451" s="32">
        <f t="shared" si="67"/>
        <v>0.1765741232731137</v>
      </c>
      <c r="R451" s="31">
        <v>11282</v>
      </c>
      <c r="S451" s="32">
        <f>R451/H450</f>
        <v>5.7764875146562623E-2</v>
      </c>
      <c r="T451" s="197"/>
      <c r="U451" s="58"/>
      <c r="V451" s="52"/>
      <c r="W451" s="31"/>
      <c r="X451" s="32"/>
      <c r="Y451" s="56"/>
      <c r="Z451" s="196"/>
      <c r="AA451" s="33" t="s">
        <v>204</v>
      </c>
      <c r="AB451" s="31">
        <v>30112</v>
      </c>
      <c r="AC451" s="34">
        <v>5.0425431082843933E-2</v>
      </c>
      <c r="AD451" s="31">
        <v>5317</v>
      </c>
      <c r="AE451" s="32">
        <f t="shared" ref="AE451" si="70">AD451/AB451</f>
        <v>0.1765741232731137</v>
      </c>
      <c r="AF451" s="31">
        <v>11282</v>
      </c>
      <c r="AG451" s="34">
        <v>5.7764875146562623E-2</v>
      </c>
      <c r="AH451" s="215"/>
      <c r="AI451" s="56"/>
      <c r="AJ451" s="222"/>
      <c r="AK451" s="31"/>
      <c r="AL451" s="222"/>
      <c r="AM451" s="56"/>
      <c r="AN451" s="192"/>
    </row>
    <row r="452" spans="1:43" x14ac:dyDescent="0.25">
      <c r="B452" s="55" t="s">
        <v>1887</v>
      </c>
      <c r="C452" s="49" t="s">
        <v>855</v>
      </c>
      <c r="D452" s="549">
        <v>5581.59716796875</v>
      </c>
      <c r="E452" s="56">
        <v>1252987</v>
      </c>
      <c r="F452" s="54" t="s">
        <v>652</v>
      </c>
      <c r="G452" s="56">
        <v>515376</v>
      </c>
      <c r="H452" s="56">
        <v>546958</v>
      </c>
      <c r="I452" s="150">
        <f>H452-G452</f>
        <v>31582</v>
      </c>
      <c r="J452" s="151">
        <v>1</v>
      </c>
      <c r="K452" s="28" t="s">
        <v>856</v>
      </c>
      <c r="L452" s="2" t="s">
        <v>181</v>
      </c>
      <c r="M452" s="29">
        <v>621.13360595703125</v>
      </c>
      <c r="N452" s="119">
        <v>579999</v>
      </c>
      <c r="O452" s="32">
        <f>N452/E452</f>
        <v>0.46289307071821179</v>
      </c>
      <c r="P452" s="31">
        <v>237779</v>
      </c>
      <c r="Q452" s="32">
        <f t="shared" si="67"/>
        <v>0.40996449993879303</v>
      </c>
      <c r="R452" s="31">
        <v>349098</v>
      </c>
      <c r="S452" s="32">
        <f t="shared" si="68"/>
        <v>0.63825375988649946</v>
      </c>
      <c r="T452" s="190" t="s">
        <v>181</v>
      </c>
      <c r="U452" s="56">
        <v>579999</v>
      </c>
      <c r="V452" s="191">
        <v>0.46289307071821179</v>
      </c>
      <c r="W452" s="31">
        <v>237779</v>
      </c>
      <c r="X452" s="32">
        <f t="shared" si="69"/>
        <v>0.40996449993879303</v>
      </c>
      <c r="Y452" s="56">
        <v>349098</v>
      </c>
      <c r="Z452" s="192">
        <v>0.63825375988649946</v>
      </c>
      <c r="AA452" s="30"/>
      <c r="AB452" s="5"/>
      <c r="AC452" s="31"/>
      <c r="AD452" s="31"/>
      <c r="AE452" s="32"/>
      <c r="AF452" s="31"/>
      <c r="AG452" s="32"/>
      <c r="AH452" s="190" t="s">
        <v>181</v>
      </c>
      <c r="AI452" s="56">
        <v>579999</v>
      </c>
      <c r="AJ452" s="191">
        <v>0.46289307071821179</v>
      </c>
      <c r="AK452" s="31">
        <v>237779</v>
      </c>
      <c r="AL452" s="222">
        <f t="shared" ref="AL452:AL509" si="71">AK452/G452</f>
        <v>0.46136995125888669</v>
      </c>
      <c r="AM452" s="56">
        <v>349098</v>
      </c>
      <c r="AN452" s="192">
        <v>0.63825375988649946</v>
      </c>
    </row>
    <row r="453" spans="1:43" s="70" customFormat="1" x14ac:dyDescent="0.25">
      <c r="A453" s="335"/>
      <c r="B453" s="165" t="s">
        <v>1982</v>
      </c>
      <c r="C453" s="57" t="s">
        <v>1983</v>
      </c>
      <c r="D453" s="271">
        <v>732.93243408203125</v>
      </c>
      <c r="E453" s="60">
        <v>252264</v>
      </c>
      <c r="F453" s="169" t="s">
        <v>579</v>
      </c>
      <c r="G453" s="60">
        <v>99404</v>
      </c>
      <c r="H453" s="60">
        <v>97652</v>
      </c>
      <c r="I453" s="164">
        <f>H453-G453</f>
        <v>-1752</v>
      </c>
      <c r="J453" s="170">
        <v>2</v>
      </c>
      <c r="K453" s="66" t="s">
        <v>857</v>
      </c>
      <c r="L453" s="65" t="s">
        <v>178</v>
      </c>
      <c r="M453" s="67">
        <v>17.310708999633789</v>
      </c>
      <c r="N453" s="121">
        <v>46478</v>
      </c>
      <c r="O453" s="46">
        <f>N453/E453</f>
        <v>0.1842434909459931</v>
      </c>
      <c r="P453" s="35">
        <v>18201</v>
      </c>
      <c r="Q453" s="46">
        <f>P453/N453</f>
        <v>0.39160463014759672</v>
      </c>
      <c r="R453" s="35">
        <v>42354</v>
      </c>
      <c r="S453" s="46">
        <f>R453/H453</f>
        <v>0.43372383566132799</v>
      </c>
      <c r="T453" s="204" t="s">
        <v>178</v>
      </c>
      <c r="U453" s="60">
        <v>46478</v>
      </c>
      <c r="V453" s="207">
        <v>0.1842434909459931</v>
      </c>
      <c r="W453" s="35">
        <v>18201</v>
      </c>
      <c r="X453" s="46">
        <f>W453/U453</f>
        <v>0.39160463014759672</v>
      </c>
      <c r="Y453" s="60">
        <v>42354</v>
      </c>
      <c r="Z453" s="208">
        <v>0.43372383566132799</v>
      </c>
      <c r="AA453" s="68"/>
      <c r="AB453" s="24"/>
      <c r="AC453" s="35"/>
      <c r="AD453" s="35"/>
      <c r="AE453" s="46"/>
      <c r="AF453" s="35"/>
      <c r="AG453" s="46"/>
      <c r="AH453" s="204" t="s">
        <v>178</v>
      </c>
      <c r="AI453" s="60">
        <v>46478</v>
      </c>
      <c r="AJ453" s="207">
        <v>0.1842434909459931</v>
      </c>
      <c r="AK453" s="35">
        <v>18201</v>
      </c>
      <c r="AL453" s="222">
        <f t="shared" si="71"/>
        <v>0.18310128365055733</v>
      </c>
      <c r="AM453" s="60">
        <v>42354</v>
      </c>
      <c r="AN453" s="208">
        <v>0.43372383566132799</v>
      </c>
    </row>
    <row r="454" spans="1:43" s="70" customFormat="1" x14ac:dyDescent="0.25">
      <c r="A454" s="335"/>
      <c r="B454" s="160"/>
      <c r="C454" s="161"/>
      <c r="D454" s="272"/>
      <c r="E454" s="239"/>
      <c r="F454" s="162"/>
      <c r="G454" s="53"/>
      <c r="H454" s="53"/>
      <c r="I454" s="53"/>
      <c r="J454" s="163"/>
      <c r="K454" s="66" t="s">
        <v>1984</v>
      </c>
      <c r="L454" s="133" t="s">
        <v>1985</v>
      </c>
      <c r="M454" s="67">
        <v>10.065963844315487</v>
      </c>
      <c r="N454" s="35">
        <v>17371</v>
      </c>
      <c r="O454" s="46">
        <f>N454/E453</f>
        <v>6.88604002156471E-2</v>
      </c>
      <c r="P454" s="35">
        <v>5652</v>
      </c>
      <c r="Q454" s="46">
        <f>P454/N454</f>
        <v>0.32536986932243395</v>
      </c>
      <c r="R454" s="35">
        <v>11954</v>
      </c>
      <c r="S454" s="46">
        <f>R454/H453</f>
        <v>0.12241428746979069</v>
      </c>
      <c r="T454" s="283"/>
      <c r="U454" s="239"/>
      <c r="V454" s="199"/>
      <c r="W454" s="35"/>
      <c r="X454" s="46"/>
      <c r="Y454" s="60"/>
      <c r="Z454" s="200"/>
      <c r="AA454" s="133" t="s">
        <v>1985</v>
      </c>
      <c r="AB454" s="35">
        <v>17371</v>
      </c>
      <c r="AC454" s="74">
        <v>6.88604002156471E-2</v>
      </c>
      <c r="AD454" s="35">
        <v>5652</v>
      </c>
      <c r="AE454" s="46">
        <f>AD454/AB454</f>
        <v>0.32536986932243395</v>
      </c>
      <c r="AF454" s="35">
        <v>11954</v>
      </c>
      <c r="AG454" s="74">
        <v>0.12241428746979069</v>
      </c>
      <c r="AH454" s="231"/>
      <c r="AI454" s="60"/>
      <c r="AJ454" s="225"/>
      <c r="AK454" s="35"/>
      <c r="AL454" s="222"/>
      <c r="AM454" s="60"/>
      <c r="AN454" s="208"/>
    </row>
    <row r="455" spans="1:43" x14ac:dyDescent="0.25">
      <c r="B455" s="55" t="s">
        <v>1888</v>
      </c>
      <c r="C455" s="49" t="s">
        <v>1279</v>
      </c>
      <c r="D455" s="549">
        <v>4400.31787109375</v>
      </c>
      <c r="E455" s="56">
        <v>865350</v>
      </c>
      <c r="F455" s="50" t="s">
        <v>563</v>
      </c>
      <c r="G455" s="51">
        <v>420740</v>
      </c>
      <c r="H455" s="51">
        <v>435914</v>
      </c>
      <c r="I455" s="51">
        <f>H455-G455</f>
        <v>15174</v>
      </c>
      <c r="J455" s="156">
        <v>2</v>
      </c>
      <c r="K455" s="28" t="s">
        <v>1280</v>
      </c>
      <c r="L455" s="2" t="s">
        <v>202</v>
      </c>
      <c r="M455" s="29">
        <v>118.45001220703125</v>
      </c>
      <c r="N455" s="119">
        <v>408958</v>
      </c>
      <c r="O455" s="32">
        <f>N455/E455</f>
        <v>0.47259259259259262</v>
      </c>
      <c r="P455" s="31">
        <v>175875</v>
      </c>
      <c r="Q455" s="32">
        <f t="shared" si="67"/>
        <v>0.4300563872084664</v>
      </c>
      <c r="R455" s="31">
        <v>261902</v>
      </c>
      <c r="S455" s="32">
        <f t="shared" si="68"/>
        <v>0.60081116917557131</v>
      </c>
      <c r="T455" s="190" t="s">
        <v>202</v>
      </c>
      <c r="U455" s="56">
        <v>408958</v>
      </c>
      <c r="V455" s="52">
        <v>0.47259259259259262</v>
      </c>
      <c r="W455" s="31">
        <v>175875</v>
      </c>
      <c r="X455" s="32">
        <f t="shared" ref="X455:X462" si="72">W455/U455</f>
        <v>0.4300563872084664</v>
      </c>
      <c r="Y455" s="56">
        <v>261902</v>
      </c>
      <c r="Z455" s="196">
        <v>0.60081116917557131</v>
      </c>
      <c r="AA455" s="3"/>
      <c r="AB455" s="5"/>
      <c r="AD455" s="31"/>
      <c r="AE455" s="32"/>
      <c r="AF455" s="31"/>
      <c r="AG455" s="34"/>
      <c r="AH455" s="190" t="s">
        <v>202</v>
      </c>
      <c r="AI455" s="56">
        <v>408958</v>
      </c>
      <c r="AJ455" s="222">
        <v>0.47259259259259262</v>
      </c>
      <c r="AK455" s="31">
        <v>175875</v>
      </c>
      <c r="AL455" s="222">
        <f t="shared" si="71"/>
        <v>0.41801350002376764</v>
      </c>
      <c r="AM455" s="56">
        <v>261902</v>
      </c>
      <c r="AN455" s="192">
        <v>0.60081116917557131</v>
      </c>
    </row>
    <row r="456" spans="1:43" x14ac:dyDescent="0.25">
      <c r="B456" s="157"/>
      <c r="C456" s="158"/>
      <c r="D456" s="551"/>
      <c r="E456" s="58"/>
      <c r="F456" s="50"/>
      <c r="G456" s="51"/>
      <c r="H456" s="51"/>
      <c r="I456" s="51"/>
      <c r="J456" s="156"/>
      <c r="K456" s="28" t="s">
        <v>1281</v>
      </c>
      <c r="L456" s="33" t="s">
        <v>201</v>
      </c>
      <c r="M456" s="29">
        <v>39.967586517333984</v>
      </c>
      <c r="N456" s="31">
        <v>62230</v>
      </c>
      <c r="O456" s="32">
        <f>N456/E455</f>
        <v>7.1913098746172063E-2</v>
      </c>
      <c r="P456" s="31">
        <v>26002</v>
      </c>
      <c r="Q456" s="32">
        <f t="shared" si="67"/>
        <v>0.41783705608227545</v>
      </c>
      <c r="R456" s="31">
        <v>28524</v>
      </c>
      <c r="S456" s="32">
        <f>R456/H455</f>
        <v>6.5434925237546862E-2</v>
      </c>
      <c r="T456" s="197"/>
      <c r="U456" s="58"/>
      <c r="V456" s="52"/>
      <c r="W456" s="31"/>
      <c r="X456" s="32"/>
      <c r="Y456" s="56"/>
      <c r="Z456" s="196"/>
      <c r="AA456" s="33" t="s">
        <v>201</v>
      </c>
      <c r="AB456" s="31">
        <v>62230</v>
      </c>
      <c r="AC456" s="34">
        <v>7.1913098746172063E-2</v>
      </c>
      <c r="AD456" s="31">
        <v>26002</v>
      </c>
      <c r="AE456" s="32">
        <f t="shared" ref="AE456:AE461" si="73">AD456/AB456</f>
        <v>0.41783705608227545</v>
      </c>
      <c r="AF456" s="31">
        <v>28524</v>
      </c>
      <c r="AG456" s="34">
        <v>6.5434925237546862E-2</v>
      </c>
      <c r="AH456" s="215"/>
      <c r="AI456" s="56"/>
      <c r="AJ456" s="222"/>
      <c r="AK456" s="31"/>
      <c r="AL456" s="222"/>
      <c r="AM456" s="56"/>
      <c r="AN456" s="192"/>
      <c r="AO456" s="71"/>
      <c r="AP456" s="64"/>
      <c r="AQ456" s="72"/>
    </row>
    <row r="457" spans="1:43" x14ac:dyDescent="0.25">
      <c r="B457" s="55" t="s">
        <v>1889</v>
      </c>
      <c r="C457" s="49" t="s">
        <v>1282</v>
      </c>
      <c r="D457" s="549">
        <v>4016.689453125</v>
      </c>
      <c r="E457" s="56">
        <v>2134411</v>
      </c>
      <c r="F457" s="50" t="s">
        <v>652</v>
      </c>
      <c r="G457" s="51">
        <v>907106</v>
      </c>
      <c r="H457" s="51">
        <v>978967</v>
      </c>
      <c r="I457" s="51">
        <f>H457-G457</f>
        <v>71861</v>
      </c>
      <c r="J457" s="156">
        <v>3</v>
      </c>
      <c r="K457" s="28" t="s">
        <v>1283</v>
      </c>
      <c r="L457" s="2" t="s">
        <v>199</v>
      </c>
      <c r="M457" s="29">
        <v>101.10153961181641</v>
      </c>
      <c r="N457" s="119">
        <v>238300</v>
      </c>
      <c r="O457" s="32">
        <f>N457/E457</f>
        <v>0.11164672595858999</v>
      </c>
      <c r="P457" s="31">
        <v>94738</v>
      </c>
      <c r="Q457" s="32">
        <f t="shared" si="67"/>
        <v>0.39755770037767518</v>
      </c>
      <c r="R457" s="31">
        <v>215659</v>
      </c>
      <c r="S457" s="32">
        <f t="shared" si="68"/>
        <v>0.22029241026510599</v>
      </c>
      <c r="T457" s="190" t="s">
        <v>199</v>
      </c>
      <c r="U457" s="56">
        <v>238300</v>
      </c>
      <c r="V457" s="52">
        <v>0.11164672595858999</v>
      </c>
      <c r="W457" s="31">
        <v>94738</v>
      </c>
      <c r="X457" s="32">
        <f t="shared" si="72"/>
        <v>0.39755770037767518</v>
      </c>
      <c r="Y457" s="56">
        <v>215659</v>
      </c>
      <c r="Z457" s="196">
        <v>0.22029241026510599</v>
      </c>
      <c r="AA457" s="3"/>
      <c r="AB457" s="5"/>
      <c r="AD457" s="31"/>
      <c r="AE457" s="32"/>
      <c r="AF457" s="31"/>
      <c r="AG457" s="34"/>
      <c r="AH457" s="190" t="s">
        <v>199</v>
      </c>
      <c r="AI457" s="56">
        <v>238300</v>
      </c>
      <c r="AJ457" s="222">
        <v>0.11164672595858999</v>
      </c>
      <c r="AK457" s="31">
        <v>94738</v>
      </c>
      <c r="AL457" s="222">
        <f t="shared" si="71"/>
        <v>0.10443983393341021</v>
      </c>
      <c r="AM457" s="56">
        <v>215659</v>
      </c>
      <c r="AN457" s="192">
        <v>0.22029241026510599</v>
      </c>
    </row>
    <row r="458" spans="1:43" x14ac:dyDescent="0.25">
      <c r="B458" s="157"/>
      <c r="C458" s="158"/>
      <c r="D458" s="551"/>
      <c r="E458" s="58"/>
      <c r="F458" s="50"/>
      <c r="G458" s="51"/>
      <c r="H458" s="51"/>
      <c r="I458" s="51"/>
      <c r="J458" s="156"/>
      <c r="K458" s="28" t="s">
        <v>1285</v>
      </c>
      <c r="L458" s="33" t="s">
        <v>196</v>
      </c>
      <c r="M458" s="29">
        <v>22.627994537353516</v>
      </c>
      <c r="N458" s="31">
        <v>59682</v>
      </c>
      <c r="O458" s="32">
        <f>N458/E457</f>
        <v>2.7961812415696882E-2</v>
      </c>
      <c r="P458" s="31">
        <v>19927</v>
      </c>
      <c r="Q458" s="32">
        <f t="shared" si="67"/>
        <v>0.33388626386515197</v>
      </c>
      <c r="R458" s="31">
        <v>14578</v>
      </c>
      <c r="S458" s="32">
        <f>R458/H457</f>
        <v>1.489120675160654E-2</v>
      </c>
      <c r="T458" s="197"/>
      <c r="U458" s="58"/>
      <c r="V458" s="52"/>
      <c r="W458" s="31"/>
      <c r="X458" s="32"/>
      <c r="Y458" s="56"/>
      <c r="Z458" s="196"/>
      <c r="AA458" s="33" t="s">
        <v>196</v>
      </c>
      <c r="AB458" s="31">
        <v>59682</v>
      </c>
      <c r="AC458" s="34">
        <v>2.7961812415696882E-2</v>
      </c>
      <c r="AD458" s="31">
        <v>19927</v>
      </c>
      <c r="AE458" s="32">
        <f t="shared" si="73"/>
        <v>0.33388626386515197</v>
      </c>
      <c r="AF458" s="31">
        <v>14578</v>
      </c>
      <c r="AG458" s="34">
        <v>1.489120675160654E-2</v>
      </c>
      <c r="AH458" s="215"/>
      <c r="AI458" s="56"/>
      <c r="AJ458" s="222"/>
      <c r="AK458" s="31"/>
      <c r="AL458" s="222"/>
      <c r="AM458" s="56"/>
      <c r="AN458" s="192"/>
    </row>
    <row r="459" spans="1:43" x14ac:dyDescent="0.25">
      <c r="B459" s="157"/>
      <c r="C459" s="158"/>
      <c r="D459" s="551"/>
      <c r="E459" s="58"/>
      <c r="F459" s="50"/>
      <c r="G459" s="51"/>
      <c r="H459" s="51"/>
      <c r="I459" s="51"/>
      <c r="J459" s="156"/>
      <c r="K459" s="28" t="s">
        <v>1284</v>
      </c>
      <c r="L459" s="33" t="s">
        <v>197</v>
      </c>
      <c r="M459" s="29">
        <v>17.343780517578125</v>
      </c>
      <c r="N459" s="31">
        <v>53570</v>
      </c>
      <c r="O459" s="32">
        <f>N459/E457</f>
        <v>2.5098258957623437E-2</v>
      </c>
      <c r="P459" s="31">
        <v>17123</v>
      </c>
      <c r="Q459" s="32">
        <f t="shared" si="67"/>
        <v>0.31963785700952024</v>
      </c>
      <c r="R459" s="31">
        <v>28984</v>
      </c>
      <c r="S459" s="32">
        <f>R459/H457</f>
        <v>2.9606718101835915E-2</v>
      </c>
      <c r="T459" s="197"/>
      <c r="U459" s="58"/>
      <c r="V459" s="52"/>
      <c r="W459" s="31"/>
      <c r="X459" s="32"/>
      <c r="Y459" s="56"/>
      <c r="Z459" s="196"/>
      <c r="AA459" s="33" t="s">
        <v>197</v>
      </c>
      <c r="AB459" s="31">
        <v>53570</v>
      </c>
      <c r="AC459" s="34">
        <v>2.5098258957623437E-2</v>
      </c>
      <c r="AD459" s="31">
        <v>17123</v>
      </c>
      <c r="AE459" s="32">
        <f t="shared" si="73"/>
        <v>0.31963785700952024</v>
      </c>
      <c r="AF459" s="31">
        <v>28984</v>
      </c>
      <c r="AG459" s="34">
        <v>2.9606718101835915E-2</v>
      </c>
      <c r="AH459" s="215"/>
      <c r="AI459" s="56"/>
      <c r="AJ459" s="222"/>
      <c r="AK459" s="31"/>
      <c r="AL459" s="222"/>
      <c r="AM459" s="56"/>
      <c r="AN459" s="192"/>
    </row>
    <row r="460" spans="1:43" x14ac:dyDescent="0.25">
      <c r="A460" s="335">
        <v>118</v>
      </c>
      <c r="B460" s="55" t="s">
        <v>1466</v>
      </c>
      <c r="C460" s="49" t="s">
        <v>1286</v>
      </c>
      <c r="D460" s="549">
        <v>577.42486572265625</v>
      </c>
      <c r="E460" s="56">
        <v>166994</v>
      </c>
      <c r="F460" s="50" t="s">
        <v>560</v>
      </c>
      <c r="G460" s="51">
        <v>79653</v>
      </c>
      <c r="H460" s="51">
        <v>84863</v>
      </c>
      <c r="I460" s="51">
        <f>H460-G460</f>
        <v>5210</v>
      </c>
      <c r="J460" s="156">
        <v>2</v>
      </c>
      <c r="K460" s="28" t="s">
        <v>1287</v>
      </c>
      <c r="L460" s="2" t="s">
        <v>194</v>
      </c>
      <c r="M460" s="29">
        <v>24.371677398681641</v>
      </c>
      <c r="N460" s="119">
        <v>66083</v>
      </c>
      <c r="O460" s="32">
        <f>N460/E460</f>
        <v>0.39572080434027568</v>
      </c>
      <c r="P460" s="31">
        <v>18158</v>
      </c>
      <c r="Q460" s="32">
        <f t="shared" si="67"/>
        <v>0.27477566091127825</v>
      </c>
      <c r="R460" s="31">
        <v>30920</v>
      </c>
      <c r="S460" s="32">
        <f t="shared" si="68"/>
        <v>0.36435195550475474</v>
      </c>
      <c r="T460" s="190" t="s">
        <v>194</v>
      </c>
      <c r="U460" s="56">
        <v>66083</v>
      </c>
      <c r="V460" s="52">
        <v>0.39572080434027568</v>
      </c>
      <c r="W460" s="31">
        <v>18158</v>
      </c>
      <c r="X460" s="32">
        <f t="shared" si="72"/>
        <v>0.27477566091127825</v>
      </c>
      <c r="Y460" s="56">
        <v>30920</v>
      </c>
      <c r="Z460" s="196">
        <v>0.36435195550475474</v>
      </c>
      <c r="AA460" s="3"/>
      <c r="AB460" s="5"/>
      <c r="AD460" s="31"/>
      <c r="AE460" s="32"/>
      <c r="AF460" s="31"/>
      <c r="AG460" s="34"/>
      <c r="AH460" s="190" t="s">
        <v>194</v>
      </c>
      <c r="AI460" s="56">
        <v>66083</v>
      </c>
      <c r="AJ460" s="222">
        <v>0.39572080434027568</v>
      </c>
      <c r="AK460" s="31">
        <v>18158</v>
      </c>
      <c r="AL460" s="222">
        <f t="shared" si="71"/>
        <v>0.22796379295192898</v>
      </c>
      <c r="AM460" s="56">
        <v>30920</v>
      </c>
      <c r="AN460" s="192">
        <v>0.36435195550475474</v>
      </c>
    </row>
    <row r="461" spans="1:43" x14ac:dyDescent="0.25">
      <c r="B461" s="157"/>
      <c r="C461" s="158"/>
      <c r="D461" s="551"/>
      <c r="E461" s="58"/>
      <c r="F461" s="50"/>
      <c r="G461" s="51"/>
      <c r="H461" s="51"/>
      <c r="I461" s="51"/>
      <c r="J461" s="156"/>
      <c r="K461" s="28" t="s">
        <v>1288</v>
      </c>
      <c r="L461" s="33" t="s">
        <v>192</v>
      </c>
      <c r="M461" s="29">
        <v>8.5564041137695313</v>
      </c>
      <c r="N461" s="31">
        <v>25501</v>
      </c>
      <c r="O461" s="32">
        <f>N461/E460</f>
        <v>0.15270608524857179</v>
      </c>
      <c r="P461" s="31">
        <v>6925</v>
      </c>
      <c r="Q461" s="32">
        <f t="shared" si="67"/>
        <v>0.27155797811850518</v>
      </c>
      <c r="R461" s="31">
        <v>19347</v>
      </c>
      <c r="S461" s="32">
        <f>R461/H460</f>
        <v>0.22797921355596668</v>
      </c>
      <c r="T461" s="197"/>
      <c r="U461" s="58"/>
      <c r="V461" s="52"/>
      <c r="W461" s="31"/>
      <c r="X461" s="32"/>
      <c r="Y461" s="56"/>
      <c r="Z461" s="196"/>
      <c r="AA461" s="33" t="s">
        <v>192</v>
      </c>
      <c r="AB461" s="31">
        <v>25501</v>
      </c>
      <c r="AC461" s="34">
        <v>0.15270608524857179</v>
      </c>
      <c r="AD461" s="31">
        <v>6925</v>
      </c>
      <c r="AE461" s="32">
        <f t="shared" si="73"/>
        <v>0.27155797811850518</v>
      </c>
      <c r="AF461" s="31">
        <v>19347</v>
      </c>
      <c r="AG461" s="34">
        <v>0.22797921355596668</v>
      </c>
      <c r="AH461" s="215"/>
      <c r="AI461" s="56"/>
      <c r="AJ461" s="222"/>
      <c r="AK461" s="31"/>
      <c r="AL461" s="222"/>
      <c r="AM461" s="56"/>
      <c r="AN461" s="192"/>
    </row>
    <row r="462" spans="1:43" x14ac:dyDescent="0.25">
      <c r="B462" s="55" t="s">
        <v>1890</v>
      </c>
      <c r="C462" s="49" t="s">
        <v>858</v>
      </c>
      <c r="D462" s="549">
        <v>930.67803955078125</v>
      </c>
      <c r="E462" s="56">
        <v>114752</v>
      </c>
      <c r="F462" s="54" t="s">
        <v>560</v>
      </c>
      <c r="G462" s="56">
        <v>46006</v>
      </c>
      <c r="H462" s="56">
        <v>48559</v>
      </c>
      <c r="I462" s="150">
        <f>H462-G462</f>
        <v>2553</v>
      </c>
      <c r="J462" s="151">
        <v>1</v>
      </c>
      <c r="K462" s="28" t="s">
        <v>859</v>
      </c>
      <c r="L462" s="2" t="s">
        <v>174</v>
      </c>
      <c r="M462" s="29">
        <v>18.681739807128906</v>
      </c>
      <c r="N462" s="31">
        <v>57265</v>
      </c>
      <c r="O462" s="32">
        <f>N462/E462</f>
        <v>0.49903269659788063</v>
      </c>
      <c r="P462" s="31">
        <v>13837</v>
      </c>
      <c r="Q462" s="32">
        <f t="shared" si="67"/>
        <v>0.24163101370819873</v>
      </c>
      <c r="R462" s="31">
        <v>22579</v>
      </c>
      <c r="S462" s="32">
        <f t="shared" si="68"/>
        <v>0.46498074507300396</v>
      </c>
      <c r="T462" s="190" t="s">
        <v>174</v>
      </c>
      <c r="U462" s="56">
        <v>57265</v>
      </c>
      <c r="V462" s="191">
        <v>0.49903269659788063</v>
      </c>
      <c r="W462" s="31">
        <v>13837</v>
      </c>
      <c r="X462" s="32">
        <f t="shared" si="72"/>
        <v>0.24163101370819873</v>
      </c>
      <c r="Y462" s="56">
        <v>22579</v>
      </c>
      <c r="Z462" s="192">
        <v>0.46498074507300396</v>
      </c>
      <c r="AA462" s="30"/>
      <c r="AB462" s="5"/>
      <c r="AC462" s="31"/>
      <c r="AD462" s="31"/>
      <c r="AE462" s="32"/>
      <c r="AF462" s="31"/>
      <c r="AG462" s="32"/>
      <c r="AH462" s="190" t="s">
        <v>174</v>
      </c>
      <c r="AI462" s="56">
        <v>57265</v>
      </c>
      <c r="AJ462" s="191">
        <v>0.49903269659788063</v>
      </c>
      <c r="AK462" s="31">
        <v>13837</v>
      </c>
      <c r="AL462" s="222">
        <f t="shared" si="71"/>
        <v>0.30076511759335739</v>
      </c>
      <c r="AM462" s="56">
        <v>22579</v>
      </c>
      <c r="AN462" s="192">
        <v>0.46498074507300396</v>
      </c>
      <c r="AO462" s="71"/>
      <c r="AP462" s="64"/>
      <c r="AQ462" s="72"/>
    </row>
    <row r="463" spans="1:43" s="70" customFormat="1" x14ac:dyDescent="0.25">
      <c r="A463" s="335"/>
      <c r="B463" s="165" t="s">
        <v>1814</v>
      </c>
      <c r="C463" s="57" t="s">
        <v>1289</v>
      </c>
      <c r="D463" s="271">
        <v>1858.1212158203125</v>
      </c>
      <c r="E463" s="60">
        <v>823318</v>
      </c>
      <c r="F463" s="162" t="s">
        <v>563</v>
      </c>
      <c r="G463" s="53">
        <v>350813</v>
      </c>
      <c r="H463" s="53">
        <v>286382</v>
      </c>
      <c r="I463" s="53">
        <f>H463-G463</f>
        <v>-64431</v>
      </c>
      <c r="J463" s="163">
        <v>4</v>
      </c>
      <c r="K463" s="66" t="s">
        <v>1291</v>
      </c>
      <c r="L463" s="9" t="s">
        <v>189</v>
      </c>
      <c r="M463" s="67">
        <v>55.054363250732422</v>
      </c>
      <c r="N463" s="121">
        <v>197899</v>
      </c>
      <c r="O463" s="46">
        <f>N463/E463</f>
        <v>0.24036763437699649</v>
      </c>
      <c r="P463" s="35">
        <v>60533</v>
      </c>
      <c r="Q463" s="46">
        <f>P463/N463</f>
        <v>0.30587825102703903</v>
      </c>
      <c r="R463" s="35">
        <v>49592</v>
      </c>
      <c r="S463" s="46">
        <f>R463/H463</f>
        <v>0.1731673080012012</v>
      </c>
      <c r="T463" s="242" t="s">
        <v>189</v>
      </c>
      <c r="U463" s="60">
        <v>197899</v>
      </c>
      <c r="V463" s="199">
        <v>0.24036763437699649</v>
      </c>
      <c r="W463" s="35">
        <v>60533</v>
      </c>
      <c r="X463" s="46">
        <f>W463/U463</f>
        <v>0.30587825102703903</v>
      </c>
      <c r="Y463" s="60">
        <v>49592</v>
      </c>
      <c r="Z463" s="200">
        <v>0.1731673080012012</v>
      </c>
      <c r="AA463" s="68"/>
      <c r="AB463" s="69"/>
      <c r="AC463" s="74"/>
      <c r="AD463" s="35"/>
      <c r="AE463" s="46"/>
      <c r="AF463" s="35"/>
      <c r="AG463" s="74"/>
      <c r="AH463" s="204"/>
      <c r="AI463" s="60"/>
      <c r="AJ463" s="225"/>
      <c r="AK463" s="35"/>
      <c r="AL463" s="222"/>
      <c r="AM463" s="60"/>
      <c r="AN463" s="208"/>
      <c r="AO463" s="71"/>
      <c r="AP463" s="64"/>
      <c r="AQ463" s="72"/>
    </row>
    <row r="464" spans="1:43" s="70" customFormat="1" x14ac:dyDescent="0.25">
      <c r="A464" s="335"/>
      <c r="B464" s="160"/>
      <c r="C464" s="161"/>
      <c r="D464" s="272"/>
      <c r="E464" s="239"/>
      <c r="F464" s="162"/>
      <c r="G464" s="53"/>
      <c r="H464" s="53"/>
      <c r="I464" s="53"/>
      <c r="J464" s="163"/>
      <c r="K464" s="66" t="s">
        <v>1290</v>
      </c>
      <c r="L464" s="136" t="s">
        <v>191</v>
      </c>
      <c r="M464" s="67">
        <v>25.611303329467773</v>
      </c>
      <c r="N464" s="35">
        <v>126683</v>
      </c>
      <c r="O464" s="46">
        <f>N464/E463</f>
        <v>0.15386885747669796</v>
      </c>
      <c r="P464" s="35">
        <v>52666</v>
      </c>
      <c r="Q464" s="46">
        <f>P464/N464</f>
        <v>0.41573060315906635</v>
      </c>
      <c r="R464" s="35">
        <v>56983</v>
      </c>
      <c r="S464" s="46">
        <f>R464/H463</f>
        <v>0.19897549426989125</v>
      </c>
      <c r="T464" s="283"/>
      <c r="U464" s="239"/>
      <c r="V464" s="199"/>
      <c r="W464" s="35"/>
      <c r="X464" s="46"/>
      <c r="Y464" s="60"/>
      <c r="Z464" s="200"/>
      <c r="AA464" s="133" t="s">
        <v>191</v>
      </c>
      <c r="AB464" s="35">
        <v>126683</v>
      </c>
      <c r="AC464" s="74">
        <v>0.15386885747669796</v>
      </c>
      <c r="AD464" s="35">
        <v>52666</v>
      </c>
      <c r="AE464" s="46">
        <f>AD464/AB464</f>
        <v>0.41573060315906635</v>
      </c>
      <c r="AF464" s="35">
        <v>56983</v>
      </c>
      <c r="AG464" s="74">
        <v>0.19897549426989125</v>
      </c>
      <c r="AH464" s="232" t="s">
        <v>191</v>
      </c>
      <c r="AI464" s="60">
        <v>126683</v>
      </c>
      <c r="AJ464" s="225">
        <v>0.15386885747669796</v>
      </c>
      <c r="AK464" s="35">
        <v>52666</v>
      </c>
      <c r="AL464" s="222">
        <f>AK464/G463</f>
        <v>0.15012556547220313</v>
      </c>
      <c r="AM464" s="60">
        <v>56983</v>
      </c>
      <c r="AN464" s="208">
        <v>0.19897549426989125</v>
      </c>
    </row>
    <row r="465" spans="1:127" s="70" customFormat="1" x14ac:dyDescent="0.25">
      <c r="A465" s="335"/>
      <c r="B465" s="160"/>
      <c r="C465" s="161"/>
      <c r="D465" s="272"/>
      <c r="E465" s="239"/>
      <c r="F465" s="162"/>
      <c r="G465" s="53"/>
      <c r="H465" s="53"/>
      <c r="I465" s="53"/>
      <c r="J465" s="163"/>
      <c r="K465" s="66" t="s">
        <v>1292</v>
      </c>
      <c r="L465" s="133" t="s">
        <v>1815</v>
      </c>
      <c r="M465" s="67">
        <v>21.129091262817383</v>
      </c>
      <c r="N465" s="35">
        <v>106433</v>
      </c>
      <c r="O465" s="46">
        <f>N465/E463</f>
        <v>0.12927325772058912</v>
      </c>
      <c r="P465" s="35">
        <v>30032</v>
      </c>
      <c r="Q465" s="46">
        <f>P465/N465</f>
        <v>0.28216812454783763</v>
      </c>
      <c r="R465" s="35">
        <v>31455</v>
      </c>
      <c r="S465" s="46">
        <f>R465/H463</f>
        <v>0.10983581370337521</v>
      </c>
      <c r="T465" s="283"/>
      <c r="U465" s="239"/>
      <c r="V465" s="199"/>
      <c r="W465" s="35"/>
      <c r="X465" s="46"/>
      <c r="Y465" s="60"/>
      <c r="Z465" s="200"/>
      <c r="AA465" s="133" t="s">
        <v>1815</v>
      </c>
      <c r="AB465" s="35">
        <v>106433</v>
      </c>
      <c r="AC465" s="74">
        <v>0.12927325772058912</v>
      </c>
      <c r="AD465" s="35">
        <v>30032</v>
      </c>
      <c r="AE465" s="46">
        <f>AD465/AB465</f>
        <v>0.28216812454783763</v>
      </c>
      <c r="AF465" s="35">
        <v>31455</v>
      </c>
      <c r="AG465" s="74">
        <v>0.10983581370337521</v>
      </c>
      <c r="AH465" s="231"/>
      <c r="AI465" s="60"/>
      <c r="AJ465" s="225"/>
      <c r="AK465" s="35"/>
      <c r="AL465" s="222"/>
      <c r="AM465" s="60"/>
      <c r="AN465" s="208"/>
      <c r="AO465" s="71"/>
      <c r="AP465" s="64"/>
      <c r="AQ465" s="72"/>
    </row>
    <row r="466" spans="1:127" s="70" customFormat="1" x14ac:dyDescent="0.25">
      <c r="A466" s="335"/>
      <c r="B466" s="160"/>
      <c r="C466" s="161"/>
      <c r="D466" s="272"/>
      <c r="E466" s="239"/>
      <c r="F466" s="162"/>
      <c r="G466" s="53"/>
      <c r="H466" s="53"/>
      <c r="I466" s="53"/>
      <c r="J466" s="163"/>
      <c r="K466" s="66" t="s">
        <v>1293</v>
      </c>
      <c r="L466" s="133" t="s">
        <v>188</v>
      </c>
      <c r="M466" s="67">
        <v>18.955982208251953</v>
      </c>
      <c r="N466" s="35">
        <v>65201</v>
      </c>
      <c r="O466" s="46">
        <f>N466/E463</f>
        <v>7.9192972824595115E-2</v>
      </c>
      <c r="P466" s="35">
        <v>22109</v>
      </c>
      <c r="Q466" s="46">
        <f>P466/N466</f>
        <v>0.33908989125933653</v>
      </c>
      <c r="R466" s="35">
        <v>20430</v>
      </c>
      <c r="S466" s="46">
        <f>R466/H463</f>
        <v>7.133828243395185E-2</v>
      </c>
      <c r="T466" s="283"/>
      <c r="U466" s="239"/>
      <c r="V466" s="199"/>
      <c r="W466" s="35"/>
      <c r="X466" s="46"/>
      <c r="Y466" s="60"/>
      <c r="Z466" s="200"/>
      <c r="AA466" s="133" t="s">
        <v>188</v>
      </c>
      <c r="AB466" s="35">
        <v>65201</v>
      </c>
      <c r="AC466" s="74">
        <v>7.9192972824595115E-2</v>
      </c>
      <c r="AD466" s="35">
        <v>22109</v>
      </c>
      <c r="AE466" s="46">
        <f>AD466/AB466</f>
        <v>0.33908989125933653</v>
      </c>
      <c r="AF466" s="35">
        <v>20430</v>
      </c>
      <c r="AG466" s="74">
        <v>7.133828243395185E-2</v>
      </c>
      <c r="AH466" s="231"/>
      <c r="AI466" s="60"/>
      <c r="AJ466" s="225"/>
      <c r="AK466" s="35"/>
      <c r="AL466" s="222"/>
      <c r="AM466" s="60"/>
      <c r="AN466" s="208"/>
      <c r="AO466" s="71"/>
      <c r="AP466" s="64"/>
      <c r="AQ466" s="72"/>
    </row>
    <row r="467" spans="1:127" x14ac:dyDescent="0.25">
      <c r="B467" s="55" t="s">
        <v>1891</v>
      </c>
      <c r="C467" s="49" t="s">
        <v>1294</v>
      </c>
      <c r="D467" s="549">
        <v>1296.037109375</v>
      </c>
      <c r="E467" s="56">
        <v>543376</v>
      </c>
      <c r="F467" s="50" t="s">
        <v>563</v>
      </c>
      <c r="G467" s="51">
        <v>207459</v>
      </c>
      <c r="H467" s="51">
        <v>184272</v>
      </c>
      <c r="I467" s="51">
        <f>H467-G467</f>
        <v>-23187</v>
      </c>
      <c r="J467" s="156">
        <v>3</v>
      </c>
      <c r="K467" s="28" t="s">
        <v>1296</v>
      </c>
      <c r="L467" s="6" t="s">
        <v>185</v>
      </c>
      <c r="M467" s="29">
        <v>35.538406372070313</v>
      </c>
      <c r="N467" s="119">
        <v>103190</v>
      </c>
      <c r="O467" s="32">
        <f>N467/E467</f>
        <v>0.18990533258737965</v>
      </c>
      <c r="P467" s="31">
        <v>36883</v>
      </c>
      <c r="Q467" s="32">
        <f t="shared" si="67"/>
        <v>0.35742804535323192</v>
      </c>
      <c r="R467" s="31">
        <v>17888</v>
      </c>
      <c r="S467" s="32">
        <f t="shared" si="68"/>
        <v>9.7073890770165844E-2</v>
      </c>
      <c r="T467" s="201" t="s">
        <v>185</v>
      </c>
      <c r="U467" s="56">
        <v>103190</v>
      </c>
      <c r="V467" s="52">
        <v>0.18990533258737965</v>
      </c>
      <c r="W467" s="31">
        <v>36883</v>
      </c>
      <c r="X467" s="32">
        <f t="shared" ref="X467:X501" si="74">W467/U467</f>
        <v>0.35742804535323192</v>
      </c>
      <c r="Y467" s="56">
        <v>17888</v>
      </c>
      <c r="Z467" s="196">
        <v>9.7073890770165844E-2</v>
      </c>
      <c r="AA467" s="30"/>
      <c r="AB467" s="36"/>
      <c r="AD467" s="31"/>
      <c r="AE467" s="32"/>
      <c r="AF467" s="31"/>
      <c r="AG467" s="34"/>
      <c r="AH467" s="190"/>
      <c r="AI467" s="56"/>
      <c r="AJ467" s="222"/>
      <c r="AK467" s="31"/>
      <c r="AL467" s="222"/>
      <c r="AM467" s="56"/>
      <c r="AN467" s="192"/>
      <c r="AO467" s="71"/>
      <c r="AP467" s="64"/>
      <c r="AQ467" s="72"/>
    </row>
    <row r="468" spans="1:127" x14ac:dyDescent="0.25">
      <c r="B468" s="157"/>
      <c r="C468" s="158"/>
      <c r="D468" s="551"/>
      <c r="E468" s="58"/>
      <c r="F468" s="50"/>
      <c r="G468" s="51"/>
      <c r="H468" s="51"/>
      <c r="I468" s="51"/>
      <c r="J468" s="156"/>
      <c r="K468" s="28" t="s">
        <v>1295</v>
      </c>
      <c r="L468" s="125" t="s">
        <v>186</v>
      </c>
      <c r="M468" s="29">
        <v>66.85321044921875</v>
      </c>
      <c r="N468" s="119">
        <v>76068</v>
      </c>
      <c r="O468" s="32">
        <f>N468/E467</f>
        <v>0.13999146079326286</v>
      </c>
      <c r="P468" s="31">
        <v>24326</v>
      </c>
      <c r="Q468" s="32">
        <f t="shared" si="67"/>
        <v>0.31979281695325235</v>
      </c>
      <c r="R468" s="31">
        <v>42697</v>
      </c>
      <c r="S468" s="32">
        <f>R468/H467</f>
        <v>0.23170639055309541</v>
      </c>
      <c r="T468" s="197"/>
      <c r="U468" s="58"/>
      <c r="V468" s="52"/>
      <c r="W468" s="31"/>
      <c r="X468" s="32"/>
      <c r="Y468" s="56"/>
      <c r="Z468" s="196"/>
      <c r="AA468" s="33" t="s">
        <v>186</v>
      </c>
      <c r="AB468" s="31">
        <v>76068</v>
      </c>
      <c r="AC468" s="34">
        <v>0.13999146079326286</v>
      </c>
      <c r="AD468" s="31">
        <v>24326</v>
      </c>
      <c r="AE468" s="32">
        <f t="shared" ref="AE468:AE499" si="75">AD468/AB468</f>
        <v>0.31979281695325235</v>
      </c>
      <c r="AF468" s="31">
        <v>42697</v>
      </c>
      <c r="AG468" s="34">
        <v>0.23170639055309541</v>
      </c>
      <c r="AH468" s="226" t="s">
        <v>186</v>
      </c>
      <c r="AI468" s="56">
        <v>76068</v>
      </c>
      <c r="AJ468" s="222">
        <v>0.13999146079326286</v>
      </c>
      <c r="AK468" s="31">
        <v>24326</v>
      </c>
      <c r="AL468" s="222">
        <f>AK468/G467</f>
        <v>0.11725690377375771</v>
      </c>
      <c r="AM468" s="56">
        <v>42697</v>
      </c>
      <c r="AN468" s="192">
        <v>0.23170639055309541</v>
      </c>
      <c r="AO468" s="71"/>
      <c r="AP468" s="64"/>
      <c r="AQ468" s="72"/>
    </row>
    <row r="469" spans="1:127" x14ac:dyDescent="0.25">
      <c r="B469" s="157"/>
      <c r="C469" s="158"/>
      <c r="D469" s="551"/>
      <c r="E469" s="58"/>
      <c r="F469" s="50"/>
      <c r="G469" s="51"/>
      <c r="H469" s="51"/>
      <c r="I469" s="51"/>
      <c r="J469" s="156"/>
      <c r="K469" s="28" t="s">
        <v>1297</v>
      </c>
      <c r="L469" s="33" t="s">
        <v>184</v>
      </c>
      <c r="M469" s="29">
        <v>25.943954467773437</v>
      </c>
      <c r="N469" s="31">
        <v>43761</v>
      </c>
      <c r="O469" s="32">
        <f>N469/E467</f>
        <v>8.053539353964842E-2</v>
      </c>
      <c r="P469" s="31">
        <v>16347</v>
      </c>
      <c r="Q469" s="32">
        <f t="shared" si="67"/>
        <v>0.37355179269212313</v>
      </c>
      <c r="R469" s="31">
        <v>11871</v>
      </c>
      <c r="S469" s="32">
        <f>R469/H467</f>
        <v>6.4421073196144832E-2</v>
      </c>
      <c r="T469" s="197"/>
      <c r="U469" s="58"/>
      <c r="V469" s="52"/>
      <c r="W469" s="31"/>
      <c r="X469" s="32"/>
      <c r="Y469" s="56"/>
      <c r="Z469" s="196"/>
      <c r="AA469" s="33" t="s">
        <v>184</v>
      </c>
      <c r="AB469" s="31">
        <v>43761</v>
      </c>
      <c r="AC469" s="34">
        <v>8.053539353964842E-2</v>
      </c>
      <c r="AD469" s="31">
        <v>16347</v>
      </c>
      <c r="AE469" s="32">
        <f t="shared" si="75"/>
        <v>0.37355179269212313</v>
      </c>
      <c r="AF469" s="31">
        <v>11871</v>
      </c>
      <c r="AG469" s="34">
        <v>6.4421073196144832E-2</v>
      </c>
      <c r="AH469" s="215"/>
      <c r="AI469" s="56"/>
      <c r="AJ469" s="222"/>
      <c r="AK469" s="31"/>
      <c r="AL469" s="222"/>
      <c r="AM469" s="56"/>
      <c r="AN469" s="192"/>
      <c r="AO469" s="71"/>
      <c r="AP469" s="64"/>
      <c r="AQ469" s="72"/>
    </row>
    <row r="470" spans="1:127" s="62" customFormat="1" x14ac:dyDescent="0.25">
      <c r="A470" s="335"/>
      <c r="B470" s="55" t="s">
        <v>1892</v>
      </c>
      <c r="C470" s="49" t="s">
        <v>1893</v>
      </c>
      <c r="D470" s="549">
        <v>1344.4228515625</v>
      </c>
      <c r="E470" s="56">
        <v>184715</v>
      </c>
      <c r="F470" s="50" t="s">
        <v>560</v>
      </c>
      <c r="G470" s="51">
        <v>73111</v>
      </c>
      <c r="H470" s="51">
        <v>78741</v>
      </c>
      <c r="I470" s="51">
        <f>H470-G470</f>
        <v>5630</v>
      </c>
      <c r="J470" s="156">
        <v>1</v>
      </c>
      <c r="K470" s="28" t="s">
        <v>1298</v>
      </c>
      <c r="L470" s="2" t="s">
        <v>182</v>
      </c>
      <c r="M470" s="29">
        <v>20.810609817504883</v>
      </c>
      <c r="N470" s="119">
        <v>36484</v>
      </c>
      <c r="O470" s="32">
        <f>N470/E470</f>
        <v>0.19751509081558075</v>
      </c>
      <c r="P470" s="31">
        <v>15937</v>
      </c>
      <c r="Q470" s="32">
        <f t="shared" si="67"/>
        <v>0.43682162043635564</v>
      </c>
      <c r="R470" s="31">
        <v>37290</v>
      </c>
      <c r="S470" s="32">
        <f t="shared" si="68"/>
        <v>0.47357793271611992</v>
      </c>
      <c r="T470" s="204" t="s">
        <v>182</v>
      </c>
      <c r="U470" s="60">
        <v>36484</v>
      </c>
      <c r="V470" s="199">
        <v>0.19751509081558075</v>
      </c>
      <c r="W470" s="31">
        <v>15937</v>
      </c>
      <c r="X470" s="32">
        <f t="shared" si="74"/>
        <v>0.43682162043635564</v>
      </c>
      <c r="Y470" s="60">
        <v>37290</v>
      </c>
      <c r="Z470" s="200">
        <v>0.47357793271611992</v>
      </c>
      <c r="AA470" s="75"/>
      <c r="AB470" s="24"/>
      <c r="AC470" s="74"/>
      <c r="AD470" s="31"/>
      <c r="AE470" s="32"/>
      <c r="AF470" s="35"/>
      <c r="AG470" s="74"/>
      <c r="AH470" s="204" t="s">
        <v>182</v>
      </c>
      <c r="AI470" s="60">
        <v>36484</v>
      </c>
      <c r="AJ470" s="225">
        <v>0.19751509081558075</v>
      </c>
      <c r="AK470" s="31">
        <v>15937</v>
      </c>
      <c r="AL470" s="222">
        <f t="shared" si="71"/>
        <v>0.21798361395686011</v>
      </c>
      <c r="AM470" s="60">
        <v>37290</v>
      </c>
      <c r="AN470" s="208">
        <v>0.47357793271611992</v>
      </c>
      <c r="AO470" s="71"/>
      <c r="AP470" s="64"/>
      <c r="AQ470" s="72"/>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row>
    <row r="471" spans="1:127" s="61" customFormat="1" x14ac:dyDescent="0.25">
      <c r="A471" s="335"/>
      <c r="B471" s="55" t="s">
        <v>1894</v>
      </c>
      <c r="C471" s="49" t="s">
        <v>1895</v>
      </c>
      <c r="D471" s="549">
        <v>610.6708984375</v>
      </c>
      <c r="E471" s="56">
        <v>92673</v>
      </c>
      <c r="F471" s="54" t="s">
        <v>576</v>
      </c>
      <c r="G471" s="51">
        <v>36899</v>
      </c>
      <c r="H471" s="51">
        <v>37723</v>
      </c>
      <c r="I471" s="51">
        <f>H471-G471</f>
        <v>824</v>
      </c>
      <c r="J471" s="156">
        <v>2</v>
      </c>
      <c r="K471" s="28" t="s">
        <v>1299</v>
      </c>
      <c r="L471" s="2" t="s">
        <v>180</v>
      </c>
      <c r="M471" s="29">
        <v>12.197699546813965</v>
      </c>
      <c r="N471" s="119">
        <v>31492</v>
      </c>
      <c r="O471" s="32">
        <f>N471/E471</f>
        <v>0.3398185016131991</v>
      </c>
      <c r="P471" s="31">
        <v>13369</v>
      </c>
      <c r="Q471" s="32">
        <f t="shared" si="67"/>
        <v>0.42452051314619588</v>
      </c>
      <c r="R471" s="31">
        <v>22446</v>
      </c>
      <c r="S471" s="32">
        <f t="shared" si="68"/>
        <v>0.59502160485645361</v>
      </c>
      <c r="T471" s="204" t="s">
        <v>180</v>
      </c>
      <c r="U471" s="60">
        <v>31492</v>
      </c>
      <c r="V471" s="199">
        <v>0.3398185016131991</v>
      </c>
      <c r="W471" s="31">
        <v>13369</v>
      </c>
      <c r="X471" s="32">
        <f t="shared" si="74"/>
        <v>0.42452051314619588</v>
      </c>
      <c r="Y471" s="60">
        <v>22446</v>
      </c>
      <c r="Z471" s="200">
        <v>0.59502160485645361</v>
      </c>
      <c r="AA471" s="75"/>
      <c r="AB471" s="24"/>
      <c r="AC471" s="74"/>
      <c r="AD471" s="31"/>
      <c r="AE471" s="32"/>
      <c r="AF471" s="35"/>
      <c r="AG471" s="74"/>
      <c r="AH471" s="204" t="s">
        <v>180</v>
      </c>
      <c r="AI471" s="60">
        <v>31492</v>
      </c>
      <c r="AJ471" s="225">
        <v>0.3398185016131991</v>
      </c>
      <c r="AK471" s="31">
        <v>13369</v>
      </c>
      <c r="AL471" s="222">
        <f t="shared" si="71"/>
        <v>0.36231334182498171</v>
      </c>
      <c r="AM471" s="60">
        <v>22446</v>
      </c>
      <c r="AN471" s="208">
        <v>0.59502160485645361</v>
      </c>
      <c r="AO471" s="71"/>
      <c r="AP471" s="64"/>
      <c r="AQ471" s="72"/>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row>
    <row r="472" spans="1:127" s="61" customFormat="1" x14ac:dyDescent="0.25">
      <c r="A472" s="335"/>
      <c r="B472" s="157"/>
      <c r="C472" s="158"/>
      <c r="D472" s="551"/>
      <c r="E472" s="58"/>
      <c r="F472" s="50"/>
      <c r="G472" s="51"/>
      <c r="H472" s="51"/>
      <c r="I472" s="51"/>
      <c r="J472" s="156"/>
      <c r="K472" s="28" t="s">
        <v>1300</v>
      </c>
      <c r="L472" s="33" t="s">
        <v>177</v>
      </c>
      <c r="M472" s="29">
        <v>3.7472779750823975</v>
      </c>
      <c r="N472" s="31">
        <v>10749</v>
      </c>
      <c r="O472" s="32">
        <f>N472/E471</f>
        <v>0.11598847560778221</v>
      </c>
      <c r="P472" s="31">
        <v>3774</v>
      </c>
      <c r="Q472" s="32">
        <f t="shared" si="67"/>
        <v>0.35110242813284959</v>
      </c>
      <c r="R472" s="31">
        <v>3018</v>
      </c>
      <c r="S472" s="32">
        <f>R472/H471</f>
        <v>8.0004241444211754E-2</v>
      </c>
      <c r="T472" s="283"/>
      <c r="U472" s="213"/>
      <c r="V472" s="213"/>
      <c r="W472" s="31"/>
      <c r="X472" s="32"/>
      <c r="Y472" s="60"/>
      <c r="Z472" s="200"/>
      <c r="AA472" s="133" t="s">
        <v>177</v>
      </c>
      <c r="AB472" s="35">
        <v>10749</v>
      </c>
      <c r="AC472" s="74">
        <v>0.11598847560778221</v>
      </c>
      <c r="AD472" s="31">
        <v>3774</v>
      </c>
      <c r="AE472" s="32">
        <f t="shared" si="75"/>
        <v>0.35110242813284959</v>
      </c>
      <c r="AF472" s="35">
        <v>3018</v>
      </c>
      <c r="AG472" s="74">
        <v>8.0004241444211754E-2</v>
      </c>
      <c r="AH472" s="231"/>
      <c r="AI472" s="60"/>
      <c r="AJ472" s="225"/>
      <c r="AK472" s="31"/>
      <c r="AL472" s="222"/>
      <c r="AM472" s="60"/>
      <c r="AN472" s="208"/>
      <c r="AO472" s="71"/>
      <c r="AP472" s="64"/>
      <c r="AQ472" s="72"/>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row>
    <row r="473" spans="1:127" s="61" customFormat="1" x14ac:dyDescent="0.25">
      <c r="A473" s="335"/>
      <c r="B473" s="55" t="s">
        <v>1896</v>
      </c>
      <c r="C473" s="49" t="s">
        <v>1301</v>
      </c>
      <c r="D473" s="549">
        <v>1699.318359375</v>
      </c>
      <c r="E473" s="56">
        <v>448991</v>
      </c>
      <c r="F473" s="50" t="s">
        <v>579</v>
      </c>
      <c r="G473" s="51">
        <v>176299</v>
      </c>
      <c r="H473" s="51">
        <v>192352</v>
      </c>
      <c r="I473" s="51">
        <f>H473-G473</f>
        <v>16053</v>
      </c>
      <c r="J473" s="156">
        <v>3</v>
      </c>
      <c r="K473" s="28" t="s">
        <v>1302</v>
      </c>
      <c r="L473" s="2" t="s">
        <v>176</v>
      </c>
      <c r="M473" s="29">
        <v>22.822084426879883</v>
      </c>
      <c r="N473" s="119">
        <v>51923</v>
      </c>
      <c r="O473" s="32">
        <f>N473/E473</f>
        <v>0.1156437434157923</v>
      </c>
      <c r="P473" s="31">
        <v>23086</v>
      </c>
      <c r="Q473" s="32">
        <f t="shared" si="67"/>
        <v>0.44461991795543399</v>
      </c>
      <c r="R473" s="31">
        <v>62495</v>
      </c>
      <c r="S473" s="32">
        <f t="shared" si="68"/>
        <v>0.3248991432373981</v>
      </c>
      <c r="T473" s="204" t="s">
        <v>176</v>
      </c>
      <c r="U473" s="60">
        <v>51923</v>
      </c>
      <c r="V473" s="199">
        <v>0.1156437434157923</v>
      </c>
      <c r="W473" s="31">
        <v>23086</v>
      </c>
      <c r="X473" s="32">
        <f t="shared" si="74"/>
        <v>0.44461991795543399</v>
      </c>
      <c r="Y473" s="60">
        <v>62495</v>
      </c>
      <c r="Z473" s="200">
        <v>0.3248991432373981</v>
      </c>
      <c r="AA473" s="75"/>
      <c r="AB473" s="24"/>
      <c r="AC473" s="74"/>
      <c r="AD473" s="31"/>
      <c r="AE473" s="32"/>
      <c r="AF473" s="35"/>
      <c r="AG473" s="74"/>
      <c r="AH473" s="204" t="s">
        <v>176</v>
      </c>
      <c r="AI473" s="60">
        <v>51923</v>
      </c>
      <c r="AJ473" s="225">
        <v>0.1156437434157923</v>
      </c>
      <c r="AK473" s="31">
        <v>23086</v>
      </c>
      <c r="AL473" s="222">
        <f t="shared" si="71"/>
        <v>0.13094799176399186</v>
      </c>
      <c r="AM473" s="60">
        <v>62495</v>
      </c>
      <c r="AN473" s="208">
        <v>0.3248991432373981</v>
      </c>
      <c r="AO473" s="71"/>
      <c r="AP473" s="64"/>
      <c r="AQ473" s="72"/>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row>
    <row r="474" spans="1:127" s="61" customFormat="1" x14ac:dyDescent="0.25">
      <c r="A474" s="335"/>
      <c r="B474" s="157"/>
      <c r="C474" s="158"/>
      <c r="D474" s="551"/>
      <c r="E474" s="58"/>
      <c r="F474" s="50"/>
      <c r="G474" s="51"/>
      <c r="H474" s="51"/>
      <c r="I474" s="51"/>
      <c r="J474" s="156"/>
      <c r="K474" s="28" t="s">
        <v>1303</v>
      </c>
      <c r="L474" s="33" t="s">
        <v>175</v>
      </c>
      <c r="M474" s="29">
        <v>14.115665435791016</v>
      </c>
      <c r="N474" s="31">
        <v>28921</v>
      </c>
      <c r="O474" s="32">
        <f>N474/E473</f>
        <v>6.4413317861605243E-2</v>
      </c>
      <c r="P474" s="31">
        <v>11370</v>
      </c>
      <c r="Q474" s="32">
        <f t="shared" si="67"/>
        <v>0.39313993292071503</v>
      </c>
      <c r="R474" s="31">
        <v>23262</v>
      </c>
      <c r="S474" s="32">
        <f>R474/H473</f>
        <v>0.1209345366827483</v>
      </c>
      <c r="T474" s="283"/>
      <c r="U474" s="213"/>
      <c r="V474" s="213"/>
      <c r="W474" s="31"/>
      <c r="X474" s="32"/>
      <c r="Y474" s="60"/>
      <c r="Z474" s="200"/>
      <c r="AA474" s="133" t="s">
        <v>175</v>
      </c>
      <c r="AB474" s="35">
        <v>28921</v>
      </c>
      <c r="AC474" s="74">
        <v>6.4413317861605243E-2</v>
      </c>
      <c r="AD474" s="31">
        <v>11370</v>
      </c>
      <c r="AE474" s="32">
        <f t="shared" si="75"/>
        <v>0.39313993292071503</v>
      </c>
      <c r="AF474" s="35">
        <v>23262</v>
      </c>
      <c r="AG474" s="74">
        <v>0.1209345366827483</v>
      </c>
      <c r="AH474" s="231"/>
      <c r="AI474" s="60"/>
      <c r="AJ474" s="225"/>
      <c r="AK474" s="31"/>
      <c r="AL474" s="222"/>
      <c r="AM474" s="60"/>
      <c r="AN474" s="208"/>
      <c r="AO474" s="71"/>
      <c r="AP474" s="64"/>
      <c r="AQ474" s="72"/>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row>
    <row r="475" spans="1:127" s="61" customFormat="1" x14ac:dyDescent="0.25">
      <c r="A475" s="335"/>
      <c r="B475" s="157"/>
      <c r="C475" s="158"/>
      <c r="D475" s="551"/>
      <c r="E475" s="58"/>
      <c r="F475" s="50"/>
      <c r="G475" s="51"/>
      <c r="H475" s="51"/>
      <c r="I475" s="51"/>
      <c r="J475" s="156"/>
      <c r="K475" s="28" t="s">
        <v>1304</v>
      </c>
      <c r="L475" s="33" t="s">
        <v>173</v>
      </c>
      <c r="M475" s="29">
        <v>10.535975456237793</v>
      </c>
      <c r="N475" s="31">
        <v>21804</v>
      </c>
      <c r="O475" s="32">
        <f>N475/E473</f>
        <v>4.8562220623575972E-2</v>
      </c>
      <c r="P475" s="31">
        <v>7019</v>
      </c>
      <c r="Q475" s="32">
        <f t="shared" si="67"/>
        <v>0.32191341038341587</v>
      </c>
      <c r="R475" s="31">
        <v>15590</v>
      </c>
      <c r="S475" s="32">
        <f>R475/H473</f>
        <v>8.1049326235235405E-2</v>
      </c>
      <c r="T475" s="283"/>
      <c r="U475" s="213"/>
      <c r="V475" s="213"/>
      <c r="W475" s="31"/>
      <c r="X475" s="32"/>
      <c r="Y475" s="60"/>
      <c r="Z475" s="200"/>
      <c r="AA475" s="133" t="s">
        <v>173</v>
      </c>
      <c r="AB475" s="35">
        <v>21804</v>
      </c>
      <c r="AC475" s="74">
        <v>4.8562220623575972E-2</v>
      </c>
      <c r="AD475" s="31">
        <v>7019</v>
      </c>
      <c r="AE475" s="32">
        <f t="shared" si="75"/>
        <v>0.32191341038341587</v>
      </c>
      <c r="AF475" s="35">
        <v>15590</v>
      </c>
      <c r="AG475" s="74">
        <v>8.1049326235235405E-2</v>
      </c>
      <c r="AH475" s="231"/>
      <c r="AI475" s="60"/>
      <c r="AJ475" s="225"/>
      <c r="AK475" s="31"/>
      <c r="AL475" s="222"/>
      <c r="AM475" s="60"/>
      <c r="AN475" s="208"/>
      <c r="AO475" s="71"/>
      <c r="AP475" s="64"/>
      <c r="AQ475" s="72"/>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row>
    <row r="476" spans="1:127" s="61" customFormat="1" x14ac:dyDescent="0.25">
      <c r="A476" s="335"/>
      <c r="B476" s="55" t="s">
        <v>1897</v>
      </c>
      <c r="C476" s="49" t="s">
        <v>860</v>
      </c>
      <c r="D476" s="549">
        <v>2514.80029296875</v>
      </c>
      <c r="E476" s="56">
        <v>379186</v>
      </c>
      <c r="F476" s="54" t="s">
        <v>579</v>
      </c>
      <c r="G476" s="56">
        <v>170560</v>
      </c>
      <c r="H476" s="56">
        <v>171910</v>
      </c>
      <c r="I476" s="150">
        <f>H476-G476</f>
        <v>1350</v>
      </c>
      <c r="J476" s="151">
        <v>1</v>
      </c>
      <c r="K476" s="28" t="s">
        <v>861</v>
      </c>
      <c r="L476" s="2" t="s">
        <v>166</v>
      </c>
      <c r="M476" s="29">
        <v>46.590827941894531</v>
      </c>
      <c r="N476" s="119">
        <v>115007</v>
      </c>
      <c r="O476" s="32">
        <f>N476/E476</f>
        <v>0.30329969988343453</v>
      </c>
      <c r="P476" s="31">
        <v>45080</v>
      </c>
      <c r="Q476" s="32">
        <f t="shared" si="67"/>
        <v>0.39197614058274716</v>
      </c>
      <c r="R476" s="31">
        <v>83800</v>
      </c>
      <c r="S476" s="32">
        <f t="shared" si="68"/>
        <v>0.48746437089174566</v>
      </c>
      <c r="T476" s="190" t="s">
        <v>166</v>
      </c>
      <c r="U476" s="56">
        <v>115007</v>
      </c>
      <c r="V476" s="191">
        <v>0.30329969988343453</v>
      </c>
      <c r="W476" s="31">
        <v>45080</v>
      </c>
      <c r="X476" s="32">
        <f t="shared" si="74"/>
        <v>0.39197614058274716</v>
      </c>
      <c r="Y476" s="56">
        <v>83800</v>
      </c>
      <c r="Z476" s="192">
        <v>0.48746437089174566</v>
      </c>
      <c r="AA476" s="30"/>
      <c r="AB476" s="5"/>
      <c r="AC476" s="31"/>
      <c r="AD476" s="31"/>
      <c r="AE476" s="32"/>
      <c r="AF476" s="31"/>
      <c r="AG476" s="32"/>
      <c r="AH476" s="190" t="s">
        <v>166</v>
      </c>
      <c r="AI476" s="56">
        <v>115007</v>
      </c>
      <c r="AJ476" s="191">
        <v>0.30329969988343453</v>
      </c>
      <c r="AK476" s="31">
        <v>45080</v>
      </c>
      <c r="AL476" s="222">
        <f t="shared" si="71"/>
        <v>0.26430581613508441</v>
      </c>
      <c r="AM476" s="56">
        <v>83800</v>
      </c>
      <c r="AN476" s="192">
        <v>0.48746437089174566</v>
      </c>
      <c r="AO476" s="71"/>
      <c r="AP476" s="64"/>
      <c r="AQ476" s="72"/>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row>
    <row r="477" spans="1:127" s="70" customFormat="1" x14ac:dyDescent="0.25">
      <c r="A477" s="335"/>
      <c r="B477" s="165" t="s">
        <v>1898</v>
      </c>
      <c r="C477" s="57" t="s">
        <v>1305</v>
      </c>
      <c r="D477" s="271">
        <v>4697.05517578125</v>
      </c>
      <c r="E477" s="60">
        <v>5965343</v>
      </c>
      <c r="F477" s="162" t="s">
        <v>1006</v>
      </c>
      <c r="G477" s="53">
        <v>2619444</v>
      </c>
      <c r="H477" s="53">
        <v>2600446</v>
      </c>
      <c r="I477" s="53">
        <f>H477-G477</f>
        <v>-18998</v>
      </c>
      <c r="J477" s="163">
        <v>3</v>
      </c>
      <c r="K477" s="66" t="s">
        <v>1306</v>
      </c>
      <c r="L477" s="65" t="s">
        <v>172</v>
      </c>
      <c r="M477" s="67">
        <v>138.29495239257812</v>
      </c>
      <c r="N477" s="121">
        <v>1526006</v>
      </c>
      <c r="O477" s="46">
        <f>N477/E477</f>
        <v>0.25581194576741018</v>
      </c>
      <c r="P477" s="35">
        <v>535653</v>
      </c>
      <c r="Q477" s="46">
        <f t="shared" si="67"/>
        <v>0.35101631317308057</v>
      </c>
      <c r="R477" s="35">
        <v>628522</v>
      </c>
      <c r="S477" s="46">
        <f t="shared" si="68"/>
        <v>0.24169777030555528</v>
      </c>
      <c r="T477" s="204" t="s">
        <v>172</v>
      </c>
      <c r="U477" s="60">
        <v>1526006</v>
      </c>
      <c r="V477" s="199">
        <v>0.25581194576741018</v>
      </c>
      <c r="W477" s="35">
        <v>535653</v>
      </c>
      <c r="X477" s="46">
        <f t="shared" si="74"/>
        <v>0.35101631317308057</v>
      </c>
      <c r="Y477" s="60">
        <v>628522</v>
      </c>
      <c r="Z477" s="200">
        <v>0.24169777030555528</v>
      </c>
      <c r="AA477" s="75"/>
      <c r="AB477" s="24"/>
      <c r="AC477" s="74"/>
      <c r="AD477" s="35"/>
      <c r="AE477" s="46"/>
      <c r="AF477" s="35"/>
      <c r="AG477" s="74"/>
      <c r="AH477" s="204" t="s">
        <v>172</v>
      </c>
      <c r="AI477" s="60">
        <v>1526006</v>
      </c>
      <c r="AJ477" s="225">
        <v>0.25581194576741018</v>
      </c>
      <c r="AK477" s="35">
        <v>535653</v>
      </c>
      <c r="AL477" s="222">
        <f t="shared" si="71"/>
        <v>0.20449110574610491</v>
      </c>
      <c r="AM477" s="60">
        <v>628522</v>
      </c>
      <c r="AN477" s="208">
        <v>0.24169777030555528</v>
      </c>
      <c r="AO477" s="71"/>
      <c r="AP477" s="64"/>
      <c r="AQ477" s="72"/>
    </row>
    <row r="478" spans="1:127" s="70" customFormat="1" x14ac:dyDescent="0.25">
      <c r="A478" s="335"/>
      <c r="B478" s="160"/>
      <c r="C478" s="161"/>
      <c r="D478" s="272"/>
      <c r="E478" s="239"/>
      <c r="F478" s="162"/>
      <c r="G478" s="53"/>
      <c r="H478" s="53"/>
      <c r="I478" s="53"/>
      <c r="J478" s="163"/>
      <c r="K478" s="66" t="s">
        <v>1308</v>
      </c>
      <c r="L478" s="133" t="s">
        <v>171</v>
      </c>
      <c r="M478" s="67">
        <v>11.19936466217041</v>
      </c>
      <c r="N478" s="35">
        <v>77344</v>
      </c>
      <c r="O478" s="46">
        <f>N478/E477</f>
        <v>1.2965557889965422E-2</v>
      </c>
      <c r="P478" s="35">
        <v>23071</v>
      </c>
      <c r="Q478" s="46">
        <f t="shared" si="67"/>
        <v>0.29829075299958624</v>
      </c>
      <c r="R478" s="35">
        <v>28018</v>
      </c>
      <c r="S478" s="46">
        <f>R478/H477</f>
        <v>1.07743056383405E-2</v>
      </c>
      <c r="T478" s="283"/>
      <c r="U478" s="213"/>
      <c r="V478" s="213"/>
      <c r="W478" s="35"/>
      <c r="X478" s="46"/>
      <c r="Y478" s="60"/>
      <c r="Z478" s="200"/>
      <c r="AA478" s="133" t="s">
        <v>171</v>
      </c>
      <c r="AB478" s="35">
        <v>77344</v>
      </c>
      <c r="AC478" s="74">
        <v>1.2965557889965422E-2</v>
      </c>
      <c r="AD478" s="35">
        <v>23071</v>
      </c>
      <c r="AE478" s="46">
        <f t="shared" si="75"/>
        <v>0.29829075299958624</v>
      </c>
      <c r="AF478" s="35">
        <v>28018</v>
      </c>
      <c r="AG478" s="74">
        <v>1.07743056383405E-2</v>
      </c>
      <c r="AH478" s="231"/>
      <c r="AI478" s="60"/>
      <c r="AJ478" s="225"/>
      <c r="AK478" s="35"/>
      <c r="AL478" s="222"/>
      <c r="AM478" s="60"/>
      <c r="AN478" s="208"/>
      <c r="AO478" s="71"/>
      <c r="AP478" s="64"/>
      <c r="AQ478" s="72"/>
    </row>
    <row r="479" spans="1:127" s="70" customFormat="1" x14ac:dyDescent="0.25">
      <c r="A479" s="335"/>
      <c r="B479" s="160"/>
      <c r="C479" s="161"/>
      <c r="D479" s="272"/>
      <c r="E479" s="239"/>
      <c r="F479" s="162"/>
      <c r="G479" s="53"/>
      <c r="H479" s="53"/>
      <c r="I479" s="53"/>
      <c r="J479" s="163"/>
      <c r="K479" s="66" t="s">
        <v>1307</v>
      </c>
      <c r="L479" s="133" t="s">
        <v>9</v>
      </c>
      <c r="M479" s="67">
        <v>9.0857934951782227</v>
      </c>
      <c r="N479" s="35">
        <v>70851</v>
      </c>
      <c r="O479" s="46">
        <f>N479/E477</f>
        <v>1.1877104132989503E-2</v>
      </c>
      <c r="P479" s="35">
        <v>30062</v>
      </c>
      <c r="Q479" s="46">
        <f t="shared" si="67"/>
        <v>0.42429888074974242</v>
      </c>
      <c r="R479" s="35">
        <v>51487</v>
      </c>
      <c r="S479" s="46">
        <f>R479/H477</f>
        <v>1.9799295966922596E-2</v>
      </c>
      <c r="T479" s="283"/>
      <c r="U479" s="213"/>
      <c r="V479" s="213"/>
      <c r="W479" s="35"/>
      <c r="X479" s="46"/>
      <c r="Y479" s="60"/>
      <c r="Z479" s="200"/>
      <c r="AA479" s="133" t="s">
        <v>9</v>
      </c>
      <c r="AB479" s="35">
        <v>70851</v>
      </c>
      <c r="AC479" s="74">
        <v>1.1877104132989503E-2</v>
      </c>
      <c r="AD479" s="35">
        <v>30062</v>
      </c>
      <c r="AE479" s="46">
        <f t="shared" si="75"/>
        <v>0.42429888074974242</v>
      </c>
      <c r="AF479" s="35">
        <v>51487</v>
      </c>
      <c r="AG479" s="74">
        <v>1.9799295966922596E-2</v>
      </c>
      <c r="AH479" s="231"/>
      <c r="AI479" s="60"/>
      <c r="AJ479" s="225"/>
      <c r="AK479" s="35"/>
      <c r="AL479" s="222"/>
      <c r="AM479" s="60"/>
      <c r="AN479" s="208"/>
      <c r="AO479" s="71"/>
      <c r="AP479" s="64"/>
      <c r="AQ479" s="72"/>
    </row>
    <row r="480" spans="1:127" x14ac:dyDescent="0.25">
      <c r="B480" s="55" t="s">
        <v>1902</v>
      </c>
      <c r="C480" s="49" t="s">
        <v>1903</v>
      </c>
      <c r="D480" s="549">
        <v>14605.2314453125</v>
      </c>
      <c r="E480" s="56">
        <v>4192887</v>
      </c>
      <c r="F480" s="50" t="s">
        <v>1019</v>
      </c>
      <c r="G480" s="51">
        <v>1622185</v>
      </c>
      <c r="H480" s="51">
        <v>1661476</v>
      </c>
      <c r="I480" s="51">
        <f>H480-G480</f>
        <v>39291</v>
      </c>
      <c r="J480" s="156">
        <v>4</v>
      </c>
      <c r="K480" s="28" t="s">
        <v>1309</v>
      </c>
      <c r="L480" s="2" t="s">
        <v>169</v>
      </c>
      <c r="M480" s="29">
        <v>475.265625</v>
      </c>
      <c r="N480" s="119">
        <v>1445632</v>
      </c>
      <c r="O480" s="32">
        <f>N480/E480</f>
        <v>0.34478200819626192</v>
      </c>
      <c r="P480" s="31">
        <v>550026</v>
      </c>
      <c r="Q480" s="32">
        <f t="shared" si="67"/>
        <v>0.38047442225960687</v>
      </c>
      <c r="R480" s="31">
        <v>802516</v>
      </c>
      <c r="S480" s="32">
        <f t="shared" si="68"/>
        <v>0.48301389848544307</v>
      </c>
      <c r="T480" s="190" t="s">
        <v>169</v>
      </c>
      <c r="U480" s="56">
        <v>1445632</v>
      </c>
      <c r="V480" s="52">
        <v>0.34478200819626192</v>
      </c>
      <c r="W480" s="31">
        <v>550026</v>
      </c>
      <c r="X480" s="32">
        <f t="shared" si="74"/>
        <v>0.38047442225960687</v>
      </c>
      <c r="Y480" s="56">
        <v>802516</v>
      </c>
      <c r="Z480" s="196">
        <v>0.48301389848544307</v>
      </c>
      <c r="AA480" s="3"/>
      <c r="AB480" s="5"/>
      <c r="AD480" s="31"/>
      <c r="AE480" s="32"/>
      <c r="AF480" s="31"/>
      <c r="AG480" s="34"/>
      <c r="AH480" s="190" t="s">
        <v>169</v>
      </c>
      <c r="AI480" s="56">
        <v>1445632</v>
      </c>
      <c r="AJ480" s="222">
        <v>0.34478200819626192</v>
      </c>
      <c r="AK480" s="31">
        <v>550026</v>
      </c>
      <c r="AL480" s="222">
        <f t="shared" si="71"/>
        <v>0.33906490320154609</v>
      </c>
      <c r="AM480" s="56">
        <v>802516</v>
      </c>
      <c r="AN480" s="192">
        <v>0.48301389848544307</v>
      </c>
      <c r="AO480" s="71"/>
      <c r="AP480" s="64"/>
      <c r="AQ480" s="72"/>
    </row>
    <row r="481" spans="1:43" x14ac:dyDescent="0.25">
      <c r="B481" s="157"/>
      <c r="C481" s="158"/>
      <c r="D481" s="551"/>
      <c r="E481" s="58"/>
      <c r="F481" s="50"/>
      <c r="G481" s="51"/>
      <c r="H481" s="51"/>
      <c r="I481" s="51"/>
      <c r="J481" s="156"/>
      <c r="K481" s="28" t="s">
        <v>1310</v>
      </c>
      <c r="L481" s="33" t="s">
        <v>168</v>
      </c>
      <c r="M481" s="29">
        <v>40.2032470703125</v>
      </c>
      <c r="N481" s="31">
        <v>161719</v>
      </c>
      <c r="O481" s="32">
        <f>N481/E480</f>
        <v>3.8569844596336604E-2</v>
      </c>
      <c r="P481" s="31">
        <v>70237</v>
      </c>
      <c r="Q481" s="32">
        <f t="shared" si="67"/>
        <v>0.43431507738732</v>
      </c>
      <c r="R481" s="31">
        <v>168693</v>
      </c>
      <c r="S481" s="32">
        <f>R481/H480</f>
        <v>0.1015320112959802</v>
      </c>
      <c r="T481" s="197"/>
      <c r="U481" s="58"/>
      <c r="V481" s="52"/>
      <c r="W481" s="31"/>
      <c r="X481" s="32"/>
      <c r="Y481" s="56"/>
      <c r="Z481" s="196"/>
      <c r="AA481" s="33" t="s">
        <v>168</v>
      </c>
      <c r="AB481" s="31">
        <v>161719</v>
      </c>
      <c r="AC481" s="34">
        <v>3.8569844596336604E-2</v>
      </c>
      <c r="AD481" s="31">
        <v>70237</v>
      </c>
      <c r="AE481" s="32">
        <f t="shared" si="75"/>
        <v>0.43431507738732</v>
      </c>
      <c r="AF481" s="31">
        <v>168693</v>
      </c>
      <c r="AG481" s="34">
        <v>0.1015320112959802</v>
      </c>
      <c r="AH481" s="215"/>
      <c r="AI481" s="56"/>
      <c r="AJ481" s="222"/>
      <c r="AK481" s="31"/>
      <c r="AL481" s="222"/>
      <c r="AM481" s="56"/>
      <c r="AN481" s="192"/>
      <c r="AO481" s="71"/>
      <c r="AP481" s="64"/>
      <c r="AQ481" s="72"/>
    </row>
    <row r="482" spans="1:43" x14ac:dyDescent="0.25">
      <c r="B482" s="157"/>
      <c r="C482" s="158"/>
      <c r="D482" s="551"/>
      <c r="E482" s="58"/>
      <c r="F482" s="50"/>
      <c r="G482" s="51"/>
      <c r="H482" s="51"/>
      <c r="I482" s="51"/>
      <c r="J482" s="156"/>
      <c r="K482" s="28" t="s">
        <v>1311</v>
      </c>
      <c r="L482" s="33" t="s">
        <v>167</v>
      </c>
      <c r="M482" s="29">
        <v>184.50630187988281</v>
      </c>
      <c r="N482" s="31">
        <v>217385</v>
      </c>
      <c r="O482" s="32">
        <f>N482/E480</f>
        <v>5.1846138472131494E-2</v>
      </c>
      <c r="P482" s="31">
        <v>92708</v>
      </c>
      <c r="Q482" s="32">
        <f t="shared" si="67"/>
        <v>0.42646916760586057</v>
      </c>
      <c r="R482" s="31">
        <v>149743</v>
      </c>
      <c r="S482" s="32">
        <f>R482/H480</f>
        <v>9.0126489940269977E-2</v>
      </c>
      <c r="T482" s="197"/>
      <c r="U482" s="58"/>
      <c r="V482" s="52"/>
      <c r="W482" s="31"/>
      <c r="X482" s="32"/>
      <c r="Y482" s="56"/>
      <c r="Z482" s="196"/>
      <c r="AA482" s="33" t="s">
        <v>167</v>
      </c>
      <c r="AB482" s="31">
        <v>217385</v>
      </c>
      <c r="AC482" s="34">
        <v>5.1846138472131494E-2</v>
      </c>
      <c r="AD482" s="31">
        <v>92708</v>
      </c>
      <c r="AE482" s="32">
        <f t="shared" si="75"/>
        <v>0.42646916760586057</v>
      </c>
      <c r="AF482" s="31">
        <v>149743</v>
      </c>
      <c r="AG482" s="34">
        <v>9.0126489940269977E-2</v>
      </c>
      <c r="AH482" s="215"/>
      <c r="AI482" s="56"/>
      <c r="AJ482" s="222"/>
      <c r="AK482" s="31"/>
      <c r="AL482" s="222"/>
      <c r="AM482" s="56"/>
      <c r="AN482" s="192"/>
      <c r="AO482" s="71"/>
      <c r="AP482" s="64"/>
      <c r="AQ482" s="72"/>
    </row>
    <row r="483" spans="1:43" x14ac:dyDescent="0.25">
      <c r="B483" s="157"/>
      <c r="C483" s="158"/>
      <c r="D483" s="551"/>
      <c r="E483" s="58"/>
      <c r="F483" s="50"/>
      <c r="G483" s="51"/>
      <c r="H483" s="51"/>
      <c r="I483" s="51"/>
      <c r="J483" s="156"/>
      <c r="K483" s="28" t="s">
        <v>1312</v>
      </c>
      <c r="L483" s="33" t="s">
        <v>165</v>
      </c>
      <c r="M483" s="29">
        <v>125.218994140625</v>
      </c>
      <c r="N483" s="31">
        <v>439041</v>
      </c>
      <c r="O483" s="32">
        <f>N483/E480</f>
        <v>0.10471090682863621</v>
      </c>
      <c r="P483" s="31">
        <v>165302</v>
      </c>
      <c r="Q483" s="32">
        <f t="shared" si="67"/>
        <v>0.37650697770823227</v>
      </c>
      <c r="R483" s="31">
        <v>118409</v>
      </c>
      <c r="S483" s="32">
        <f>R483/H480</f>
        <v>7.1267355050569497E-2</v>
      </c>
      <c r="T483" s="197"/>
      <c r="U483" s="58"/>
      <c r="V483" s="52"/>
      <c r="W483" s="31"/>
      <c r="X483" s="32"/>
      <c r="Y483" s="56"/>
      <c r="Z483" s="196"/>
      <c r="AA483" s="33" t="s">
        <v>165</v>
      </c>
      <c r="AB483" s="31">
        <v>439041</v>
      </c>
      <c r="AC483" s="34">
        <v>0.10471090682863621</v>
      </c>
      <c r="AD483" s="31">
        <v>165302</v>
      </c>
      <c r="AE483" s="32">
        <f t="shared" si="75"/>
        <v>0.37650697770823227</v>
      </c>
      <c r="AF483" s="31">
        <v>118409</v>
      </c>
      <c r="AG483" s="34">
        <v>7.1267355050569497E-2</v>
      </c>
      <c r="AH483" s="215"/>
      <c r="AI483" s="56"/>
      <c r="AJ483" s="222"/>
      <c r="AK483" s="31"/>
      <c r="AL483" s="222"/>
      <c r="AM483" s="56"/>
      <c r="AN483" s="192"/>
    </row>
    <row r="484" spans="1:43" x14ac:dyDescent="0.25">
      <c r="B484" s="55" t="s">
        <v>1904</v>
      </c>
      <c r="C484" s="49" t="s">
        <v>862</v>
      </c>
      <c r="D484" s="549">
        <v>2085.4267578125</v>
      </c>
      <c r="E484" s="56">
        <v>100258</v>
      </c>
      <c r="F484" s="54" t="s">
        <v>560</v>
      </c>
      <c r="G484" s="56">
        <v>36964</v>
      </c>
      <c r="H484" s="56">
        <v>34716</v>
      </c>
      <c r="I484" s="150">
        <f>H484-G484</f>
        <v>-2248</v>
      </c>
      <c r="J484" s="151">
        <v>1</v>
      </c>
      <c r="K484" s="28" t="s">
        <v>863</v>
      </c>
      <c r="L484" s="2" t="s">
        <v>163</v>
      </c>
      <c r="M484" s="29">
        <v>46.850837707519531</v>
      </c>
      <c r="N484" s="119">
        <v>49083</v>
      </c>
      <c r="O484" s="32">
        <f>N484/E484</f>
        <v>0.48956691735322866</v>
      </c>
      <c r="P484" s="31">
        <v>14138</v>
      </c>
      <c r="Q484" s="32">
        <f t="shared" si="67"/>
        <v>0.28804270317625247</v>
      </c>
      <c r="R484" s="31">
        <v>19232</v>
      </c>
      <c r="S484" s="32">
        <f t="shared" si="68"/>
        <v>0.55398087337250834</v>
      </c>
      <c r="T484" s="190" t="s">
        <v>163</v>
      </c>
      <c r="U484" s="56">
        <v>49083</v>
      </c>
      <c r="V484" s="191">
        <v>0.48956691735322866</v>
      </c>
      <c r="W484" s="31">
        <v>14138</v>
      </c>
      <c r="X484" s="32">
        <f t="shared" si="74"/>
        <v>0.28804270317625247</v>
      </c>
      <c r="Y484" s="56">
        <v>19232</v>
      </c>
      <c r="Z484" s="192">
        <v>0.55398087337250834</v>
      </c>
      <c r="AA484" s="30"/>
      <c r="AB484" s="5"/>
      <c r="AC484" s="31"/>
      <c r="AD484" s="31"/>
      <c r="AE484" s="32"/>
      <c r="AF484" s="31"/>
      <c r="AG484" s="32"/>
      <c r="AH484" s="190" t="s">
        <v>163</v>
      </c>
      <c r="AI484" s="56">
        <v>49083</v>
      </c>
      <c r="AJ484" s="191">
        <v>0.48956691735322866</v>
      </c>
      <c r="AK484" s="31">
        <v>14138</v>
      </c>
      <c r="AL484" s="222">
        <f t="shared" si="71"/>
        <v>0.3824802510550806</v>
      </c>
      <c r="AM484" s="56">
        <v>19232</v>
      </c>
      <c r="AN484" s="192">
        <v>0.55398087337250834</v>
      </c>
      <c r="AO484" s="71"/>
      <c r="AP484" s="64"/>
      <c r="AQ484" s="72"/>
    </row>
    <row r="485" spans="1:43" x14ac:dyDescent="0.25">
      <c r="B485" s="55" t="s">
        <v>1905</v>
      </c>
      <c r="C485" s="49" t="s">
        <v>864</v>
      </c>
      <c r="D485" s="549">
        <v>5337.04052734375</v>
      </c>
      <c r="E485" s="56">
        <v>2356285</v>
      </c>
      <c r="F485" s="54" t="s">
        <v>652</v>
      </c>
      <c r="G485" s="56">
        <v>1064549</v>
      </c>
      <c r="H485" s="56">
        <v>1093445</v>
      </c>
      <c r="I485" s="150">
        <f>H485-G485</f>
        <v>28896</v>
      </c>
      <c r="J485" s="151">
        <v>1</v>
      </c>
      <c r="K485" s="28" t="s">
        <v>865</v>
      </c>
      <c r="L485" s="2" t="s">
        <v>161</v>
      </c>
      <c r="M485" s="29">
        <v>58.284717559814453</v>
      </c>
      <c r="N485" s="119">
        <v>305704</v>
      </c>
      <c r="O485" s="32">
        <f>N485/E485</f>
        <v>0.12973982349333804</v>
      </c>
      <c r="P485" s="31">
        <v>127084</v>
      </c>
      <c r="Q485" s="32">
        <f t="shared" si="67"/>
        <v>0.41570931358438229</v>
      </c>
      <c r="R485" s="31">
        <v>277293</v>
      </c>
      <c r="S485" s="32">
        <f t="shared" si="68"/>
        <v>0.25359574555647518</v>
      </c>
      <c r="T485" s="190" t="s">
        <v>161</v>
      </c>
      <c r="U485" s="56">
        <v>305704</v>
      </c>
      <c r="V485" s="191">
        <v>0.12973982349333804</v>
      </c>
      <c r="W485" s="31">
        <v>127084</v>
      </c>
      <c r="X485" s="32">
        <f t="shared" si="74"/>
        <v>0.41570931358438229</v>
      </c>
      <c r="Y485" s="56">
        <v>277293</v>
      </c>
      <c r="Z485" s="192">
        <v>0.25359574555647518</v>
      </c>
      <c r="AA485" s="30"/>
      <c r="AB485" s="5"/>
      <c r="AC485" s="31"/>
      <c r="AD485" s="31"/>
      <c r="AE485" s="32"/>
      <c r="AF485" s="31"/>
      <c r="AG485" s="32"/>
      <c r="AH485" s="190" t="s">
        <v>161</v>
      </c>
      <c r="AI485" s="56">
        <v>305704</v>
      </c>
      <c r="AJ485" s="191">
        <v>0.12973982349333804</v>
      </c>
      <c r="AK485" s="31">
        <v>127084</v>
      </c>
      <c r="AL485" s="222">
        <f t="shared" si="71"/>
        <v>0.1193782531381834</v>
      </c>
      <c r="AM485" s="56">
        <v>277293</v>
      </c>
      <c r="AN485" s="192">
        <v>0.25359574555647518</v>
      </c>
      <c r="AO485" s="71"/>
      <c r="AP485" s="64"/>
      <c r="AQ485" s="72"/>
    </row>
    <row r="486" spans="1:43" x14ac:dyDescent="0.25">
      <c r="B486" s="55" t="s">
        <v>1906</v>
      </c>
      <c r="C486" s="49" t="s">
        <v>866</v>
      </c>
      <c r="D486" s="549">
        <v>944.83343505859375</v>
      </c>
      <c r="E486" s="56">
        <v>131219</v>
      </c>
      <c r="F486" s="54" t="s">
        <v>560</v>
      </c>
      <c r="G486" s="60">
        <v>61870</v>
      </c>
      <c r="H486" s="60">
        <v>64219</v>
      </c>
      <c r="I486" s="164">
        <f>H486-G486</f>
        <v>2349</v>
      </c>
      <c r="J486" s="151">
        <v>1</v>
      </c>
      <c r="K486" s="28" t="s">
        <v>867</v>
      </c>
      <c r="L486" s="2" t="s">
        <v>160</v>
      </c>
      <c r="M486" s="29">
        <v>42.249176025390625</v>
      </c>
      <c r="N486" s="119">
        <v>44737</v>
      </c>
      <c r="O486" s="32">
        <f>N486/E486</f>
        <v>0.34093385866376058</v>
      </c>
      <c r="P486" s="106">
        <v>12974</v>
      </c>
      <c r="Q486" s="111">
        <f t="shared" si="67"/>
        <v>0.29000603527281671</v>
      </c>
      <c r="R486" s="106">
        <v>26141</v>
      </c>
      <c r="S486" s="111">
        <f t="shared" si="68"/>
        <v>0.40706021582397733</v>
      </c>
      <c r="T486" s="190" t="s">
        <v>160</v>
      </c>
      <c r="U486" s="56">
        <v>44737</v>
      </c>
      <c r="V486" s="191">
        <v>0.34093385866376058</v>
      </c>
      <c r="W486" s="106">
        <v>12974</v>
      </c>
      <c r="X486" s="111">
        <f t="shared" si="74"/>
        <v>0.29000603527281671</v>
      </c>
      <c r="Y486" s="202">
        <v>26141</v>
      </c>
      <c r="Z486" s="203">
        <v>0.40706021582397733</v>
      </c>
      <c r="AA486" s="30"/>
      <c r="AB486" s="5"/>
      <c r="AC486" s="31"/>
      <c r="AD486" s="35"/>
      <c r="AE486" s="46"/>
      <c r="AF486" s="35"/>
      <c r="AG486" s="32"/>
      <c r="AH486" s="190" t="s">
        <v>160</v>
      </c>
      <c r="AI486" s="56">
        <v>44737</v>
      </c>
      <c r="AJ486" s="191">
        <v>0.34093385866376058</v>
      </c>
      <c r="AK486" s="106">
        <v>12974</v>
      </c>
      <c r="AL486" s="233">
        <f t="shared" si="71"/>
        <v>0.20969775335380636</v>
      </c>
      <c r="AM486" s="202">
        <v>26141</v>
      </c>
      <c r="AN486" s="203">
        <v>0.40706021582397733</v>
      </c>
      <c r="AO486" s="71"/>
      <c r="AP486" s="64"/>
      <c r="AQ486" s="72"/>
    </row>
    <row r="487" spans="1:43" x14ac:dyDescent="0.25">
      <c r="B487" s="55" t="s">
        <v>1907</v>
      </c>
      <c r="C487" s="49" t="s">
        <v>868</v>
      </c>
      <c r="D487" s="549">
        <v>1146.435791015625</v>
      </c>
      <c r="E487" s="56">
        <v>82839</v>
      </c>
      <c r="F487" s="54" t="s">
        <v>576</v>
      </c>
      <c r="G487" s="56">
        <v>33169</v>
      </c>
      <c r="H487" s="56">
        <v>32632</v>
      </c>
      <c r="I487" s="150">
        <f>H487-G487</f>
        <v>-537</v>
      </c>
      <c r="J487" s="151">
        <v>1</v>
      </c>
      <c r="K487" s="28" t="s">
        <v>869</v>
      </c>
      <c r="L487" s="2" t="s">
        <v>155</v>
      </c>
      <c r="M487" s="29">
        <v>28.18211555480957</v>
      </c>
      <c r="N487" s="119">
        <v>54255</v>
      </c>
      <c r="O487" s="32">
        <f>N487/E487</f>
        <v>0.6549451345380799</v>
      </c>
      <c r="P487" s="31">
        <v>20410</v>
      </c>
      <c r="Q487" s="32">
        <f t="shared" si="67"/>
        <v>0.37618652658741131</v>
      </c>
      <c r="R487" s="31">
        <v>24763</v>
      </c>
      <c r="S487" s="32">
        <f t="shared" si="68"/>
        <v>0.75885633733758273</v>
      </c>
      <c r="T487" s="190" t="s">
        <v>155</v>
      </c>
      <c r="U487" s="56">
        <v>54255</v>
      </c>
      <c r="V487" s="191">
        <v>0.6549451345380799</v>
      </c>
      <c r="W487" s="31">
        <v>20410</v>
      </c>
      <c r="X487" s="32">
        <f t="shared" si="74"/>
        <v>0.37618652658741131</v>
      </c>
      <c r="Y487" s="56">
        <v>24763</v>
      </c>
      <c r="Z487" s="192">
        <v>0.75885633733758273</v>
      </c>
      <c r="AA487" s="30"/>
      <c r="AB487" s="5"/>
      <c r="AC487" s="31"/>
      <c r="AD487" s="31"/>
      <c r="AE487" s="32"/>
      <c r="AF487" s="31"/>
      <c r="AG487" s="32"/>
      <c r="AH487" s="190" t="s">
        <v>155</v>
      </c>
      <c r="AI487" s="56">
        <v>54255</v>
      </c>
      <c r="AJ487" s="191">
        <v>0.6549451345380799</v>
      </c>
      <c r="AK487" s="31">
        <v>20410</v>
      </c>
      <c r="AL487" s="222">
        <f t="shared" si="71"/>
        <v>0.61533359462148396</v>
      </c>
      <c r="AM487" s="56">
        <v>24763</v>
      </c>
      <c r="AN487" s="192">
        <v>0.75885633733758273</v>
      </c>
      <c r="AO487" s="71"/>
      <c r="AP487" s="64"/>
      <c r="AQ487" s="72"/>
    </row>
    <row r="488" spans="1:43" x14ac:dyDescent="0.25">
      <c r="B488" s="55" t="s">
        <v>1908</v>
      </c>
      <c r="C488" s="49" t="s">
        <v>1909</v>
      </c>
      <c r="D488" s="549">
        <v>2197.10546875</v>
      </c>
      <c r="E488" s="56">
        <v>514098</v>
      </c>
      <c r="F488" s="50" t="s">
        <v>563</v>
      </c>
      <c r="G488" s="51">
        <v>232774</v>
      </c>
      <c r="H488" s="51">
        <v>240494</v>
      </c>
      <c r="I488" s="51">
        <f>H488-G488</f>
        <v>7720</v>
      </c>
      <c r="J488" s="156">
        <v>2</v>
      </c>
      <c r="K488" s="28" t="s">
        <v>1313</v>
      </c>
      <c r="L488" s="2" t="s">
        <v>159</v>
      </c>
      <c r="M488" s="29">
        <v>21.292394638061523</v>
      </c>
      <c r="N488" s="119">
        <v>66194</v>
      </c>
      <c r="O488" s="32">
        <f>N488/E488</f>
        <v>0.12875755206205822</v>
      </c>
      <c r="P488" s="31">
        <v>30784</v>
      </c>
      <c r="Q488" s="32">
        <f t="shared" si="67"/>
        <v>0.46505725594464753</v>
      </c>
      <c r="R488" s="31">
        <v>65508</v>
      </c>
      <c r="S488" s="32">
        <f t="shared" si="68"/>
        <v>0.27238933195838566</v>
      </c>
      <c r="T488" s="190" t="s">
        <v>159</v>
      </c>
      <c r="U488" s="56">
        <v>66194</v>
      </c>
      <c r="V488" s="52">
        <v>0.12875755206205822</v>
      </c>
      <c r="W488" s="31">
        <v>30784</v>
      </c>
      <c r="X488" s="32">
        <f t="shared" si="74"/>
        <v>0.46505725594464753</v>
      </c>
      <c r="Y488" s="56">
        <v>65508</v>
      </c>
      <c r="Z488" s="196">
        <v>0.27238933195838566</v>
      </c>
      <c r="AA488" s="3"/>
      <c r="AB488" s="5"/>
      <c r="AD488" s="31"/>
      <c r="AE488" s="32"/>
      <c r="AF488" s="31"/>
      <c r="AG488" s="34"/>
      <c r="AH488" s="190" t="s">
        <v>159</v>
      </c>
      <c r="AI488" s="56">
        <v>66194</v>
      </c>
      <c r="AJ488" s="222">
        <v>0.12875755206205822</v>
      </c>
      <c r="AK488" s="31">
        <v>30784</v>
      </c>
      <c r="AL488" s="222">
        <f t="shared" si="71"/>
        <v>0.13224844699150248</v>
      </c>
      <c r="AM488" s="56">
        <v>65508</v>
      </c>
      <c r="AN488" s="192">
        <v>0.27238933195838566</v>
      </c>
    </row>
    <row r="489" spans="1:43" x14ac:dyDescent="0.25">
      <c r="B489" s="157"/>
      <c r="C489" s="158"/>
      <c r="D489" s="551"/>
      <c r="E489" s="58"/>
      <c r="F489" s="50"/>
      <c r="G489" s="51"/>
      <c r="H489" s="51"/>
      <c r="I489" s="51"/>
      <c r="J489" s="156"/>
      <c r="K489" s="28" t="s">
        <v>1314</v>
      </c>
      <c r="L489" s="33" t="s">
        <v>162</v>
      </c>
      <c r="M489" s="29">
        <v>11.953241348266602</v>
      </c>
      <c r="N489" s="31">
        <v>25002</v>
      </c>
      <c r="O489" s="32">
        <f>N489/E488</f>
        <v>4.8632750954098247E-2</v>
      </c>
      <c r="P489" s="31">
        <v>10108</v>
      </c>
      <c r="Q489" s="32">
        <f t="shared" si="67"/>
        <v>0.40428765698744101</v>
      </c>
      <c r="R489" s="31">
        <v>23925</v>
      </c>
      <c r="S489" s="32">
        <f>R489/H488</f>
        <v>9.9482731377913788E-2</v>
      </c>
      <c r="T489" s="197"/>
      <c r="U489" s="58"/>
      <c r="V489" s="52"/>
      <c r="W489" s="31"/>
      <c r="X489" s="32"/>
      <c r="Y489" s="56"/>
      <c r="Z489" s="196"/>
      <c r="AA489" s="33" t="s">
        <v>162</v>
      </c>
      <c r="AB489" s="31">
        <v>25002</v>
      </c>
      <c r="AC489" s="34">
        <v>4.8632750954098247E-2</v>
      </c>
      <c r="AD489" s="31">
        <v>10108</v>
      </c>
      <c r="AE489" s="32">
        <f t="shared" si="75"/>
        <v>0.40428765698744101</v>
      </c>
      <c r="AF489" s="31">
        <v>23925</v>
      </c>
      <c r="AG489" s="34">
        <v>9.9482731377913788E-2</v>
      </c>
      <c r="AH489" s="215"/>
      <c r="AI489" s="56"/>
      <c r="AJ489" s="222"/>
      <c r="AK489" s="31"/>
      <c r="AL489" s="222"/>
      <c r="AM489" s="56"/>
      <c r="AN489" s="192"/>
      <c r="AO489" s="71"/>
      <c r="AP489" s="64"/>
      <c r="AQ489" s="72"/>
    </row>
    <row r="490" spans="1:43" s="70" customFormat="1" x14ac:dyDescent="0.25">
      <c r="A490" s="335"/>
      <c r="B490" s="165" t="s">
        <v>1910</v>
      </c>
      <c r="C490" s="57" t="s">
        <v>1315</v>
      </c>
      <c r="D490" s="271">
        <v>6802.8291015625</v>
      </c>
      <c r="E490" s="60">
        <v>2226009</v>
      </c>
      <c r="F490" s="162" t="s">
        <v>652</v>
      </c>
      <c r="G490" s="53">
        <v>955222</v>
      </c>
      <c r="H490" s="53">
        <v>974858</v>
      </c>
      <c r="I490" s="53">
        <f>H490-G490</f>
        <v>19636</v>
      </c>
      <c r="J490" s="163">
        <v>4</v>
      </c>
      <c r="K490" s="66" t="s">
        <v>1316</v>
      </c>
      <c r="L490" s="65" t="s">
        <v>159</v>
      </c>
      <c r="M490" s="67">
        <v>145.02597045898437</v>
      </c>
      <c r="N490" s="121">
        <v>583776</v>
      </c>
      <c r="O490" s="46">
        <f>N490/E490</f>
        <v>0.26225230895292878</v>
      </c>
      <c r="P490" s="35">
        <v>266442</v>
      </c>
      <c r="Q490" s="46">
        <f t="shared" si="67"/>
        <v>0.45641136326262127</v>
      </c>
      <c r="R490" s="35">
        <v>376931</v>
      </c>
      <c r="S490" s="46">
        <f t="shared" si="68"/>
        <v>0.38665220986030785</v>
      </c>
      <c r="T490" s="204" t="s">
        <v>159</v>
      </c>
      <c r="U490" s="60">
        <v>583776</v>
      </c>
      <c r="V490" s="199">
        <v>0.26225230895292878</v>
      </c>
      <c r="W490" s="35">
        <v>266442</v>
      </c>
      <c r="X490" s="46">
        <f t="shared" si="74"/>
        <v>0.45641136326262127</v>
      </c>
      <c r="Y490" s="60">
        <v>376931</v>
      </c>
      <c r="Z490" s="200">
        <v>0.38665220986030785</v>
      </c>
      <c r="AA490" s="75"/>
      <c r="AB490" s="24"/>
      <c r="AC490" s="74"/>
      <c r="AD490" s="35"/>
      <c r="AE490" s="46"/>
      <c r="AF490" s="35"/>
      <c r="AG490" s="74"/>
      <c r="AH490" s="204" t="s">
        <v>159</v>
      </c>
      <c r="AI490" s="60">
        <v>583776</v>
      </c>
      <c r="AJ490" s="225">
        <v>0.26225230895292878</v>
      </c>
      <c r="AK490" s="35">
        <v>266442</v>
      </c>
      <c r="AL490" s="222">
        <f t="shared" si="71"/>
        <v>0.27893201789741023</v>
      </c>
      <c r="AM490" s="60">
        <v>376931</v>
      </c>
      <c r="AN490" s="208">
        <v>0.38665220986030785</v>
      </c>
    </row>
    <row r="491" spans="1:43" s="70" customFormat="1" x14ac:dyDescent="0.25">
      <c r="A491" s="335"/>
      <c r="B491" s="160"/>
      <c r="C491" s="161"/>
      <c r="D491" s="272"/>
      <c r="E491" s="239"/>
      <c r="F491" s="162"/>
      <c r="G491" s="53"/>
      <c r="H491" s="53"/>
      <c r="I491" s="53"/>
      <c r="J491" s="163"/>
      <c r="K491" s="66" t="s">
        <v>1317</v>
      </c>
      <c r="L491" s="133" t="s">
        <v>158</v>
      </c>
      <c r="M491" s="67">
        <v>46.009384155273438</v>
      </c>
      <c r="N491" s="35">
        <v>161791</v>
      </c>
      <c r="O491" s="46">
        <f>N491/E490</f>
        <v>7.2682096074184785E-2</v>
      </c>
      <c r="P491" s="35">
        <v>63681</v>
      </c>
      <c r="Q491" s="46">
        <f t="shared" si="67"/>
        <v>0.39360038568276356</v>
      </c>
      <c r="R491" s="35">
        <v>75660</v>
      </c>
      <c r="S491" s="46">
        <f>R491/H490</f>
        <v>7.7611303389827024E-2</v>
      </c>
      <c r="T491" s="283"/>
      <c r="U491" s="239"/>
      <c r="V491" s="199"/>
      <c r="W491" s="35"/>
      <c r="X491" s="46"/>
      <c r="Y491" s="60"/>
      <c r="Z491" s="200"/>
      <c r="AA491" s="133" t="s">
        <v>158</v>
      </c>
      <c r="AB491" s="35">
        <v>161791</v>
      </c>
      <c r="AC491" s="74">
        <v>7.2682096074184785E-2</v>
      </c>
      <c r="AD491" s="35">
        <v>63681</v>
      </c>
      <c r="AE491" s="46">
        <f t="shared" si="75"/>
        <v>0.39360038568276356</v>
      </c>
      <c r="AF491" s="35">
        <v>75660</v>
      </c>
      <c r="AG491" s="74">
        <v>7.7611303389827024E-2</v>
      </c>
      <c r="AH491" s="231"/>
      <c r="AI491" s="60"/>
      <c r="AJ491" s="225"/>
      <c r="AK491" s="35"/>
      <c r="AL491" s="222"/>
      <c r="AM491" s="60"/>
      <c r="AN491" s="208"/>
      <c r="AO491" s="71"/>
      <c r="AP491" s="64"/>
      <c r="AQ491" s="72"/>
    </row>
    <row r="492" spans="1:43" s="70" customFormat="1" x14ac:dyDescent="0.25">
      <c r="A492" s="335"/>
      <c r="B492" s="160"/>
      <c r="C492" s="161"/>
      <c r="D492" s="272"/>
      <c r="E492" s="239"/>
      <c r="F492" s="162"/>
      <c r="G492" s="53"/>
      <c r="H492" s="53"/>
      <c r="I492" s="53"/>
      <c r="J492" s="163"/>
      <c r="K492" s="66" t="s">
        <v>1318</v>
      </c>
      <c r="L492" s="133" t="s">
        <v>157</v>
      </c>
      <c r="M492" s="67">
        <v>21.537628173828125</v>
      </c>
      <c r="N492" s="35">
        <v>91611</v>
      </c>
      <c r="O492" s="46">
        <f>N492/E490</f>
        <v>4.1154820128759588E-2</v>
      </c>
      <c r="P492" s="35">
        <v>35531</v>
      </c>
      <c r="Q492" s="46">
        <f t="shared" si="67"/>
        <v>0.38784643765486676</v>
      </c>
      <c r="R492" s="35">
        <v>52508</v>
      </c>
      <c r="S492" s="46">
        <f>R492/H490</f>
        <v>5.3862203520923045E-2</v>
      </c>
      <c r="T492" s="283"/>
      <c r="U492" s="239"/>
      <c r="V492" s="199"/>
      <c r="W492" s="35"/>
      <c r="X492" s="46"/>
      <c r="Y492" s="60"/>
      <c r="Z492" s="200"/>
      <c r="AA492" s="133" t="s">
        <v>157</v>
      </c>
      <c r="AB492" s="35">
        <v>91611</v>
      </c>
      <c r="AC492" s="74">
        <v>4.1154820128759588E-2</v>
      </c>
      <c r="AD492" s="35">
        <v>35531</v>
      </c>
      <c r="AE492" s="46">
        <f t="shared" si="75"/>
        <v>0.38784643765486676</v>
      </c>
      <c r="AF492" s="35">
        <v>52508</v>
      </c>
      <c r="AG492" s="74">
        <v>5.3862203520923045E-2</v>
      </c>
      <c r="AH492" s="231"/>
      <c r="AI492" s="60"/>
      <c r="AJ492" s="225"/>
      <c r="AK492" s="35"/>
      <c r="AL492" s="222"/>
      <c r="AM492" s="60"/>
      <c r="AN492" s="208"/>
      <c r="AO492" s="71"/>
      <c r="AP492" s="64"/>
      <c r="AQ492" s="72"/>
    </row>
    <row r="493" spans="1:43" s="70" customFormat="1" x14ac:dyDescent="0.25">
      <c r="A493" s="335"/>
      <c r="B493" s="160"/>
      <c r="C493" s="161"/>
      <c r="D493" s="272"/>
      <c r="E493" s="239"/>
      <c r="F493" s="162"/>
      <c r="G493" s="53"/>
      <c r="H493" s="53"/>
      <c r="I493" s="53"/>
      <c r="J493" s="163"/>
      <c r="K493" s="66" t="s">
        <v>1319</v>
      </c>
      <c r="L493" s="133" t="s">
        <v>156</v>
      </c>
      <c r="M493" s="67">
        <v>16.260000000000002</v>
      </c>
      <c r="N493" s="35">
        <v>89803</v>
      </c>
      <c r="O493" s="46">
        <f>N493/E490</f>
        <v>4.0342604185337978E-2</v>
      </c>
      <c r="P493" s="35">
        <v>38372</v>
      </c>
      <c r="Q493" s="46">
        <f t="shared" si="67"/>
        <v>0.42729084774450743</v>
      </c>
      <c r="R493" s="35">
        <v>43539</v>
      </c>
      <c r="S493" s="46">
        <f>R493/H490</f>
        <v>4.4661889218737497E-2</v>
      </c>
      <c r="T493" s="283"/>
      <c r="U493" s="239"/>
      <c r="V493" s="199"/>
      <c r="W493" s="35"/>
      <c r="X493" s="46"/>
      <c r="Y493" s="60"/>
      <c r="Z493" s="200"/>
      <c r="AA493" s="133" t="s">
        <v>156</v>
      </c>
      <c r="AB493" s="35">
        <v>89803</v>
      </c>
      <c r="AC493" s="74">
        <v>4.0342604185337978E-2</v>
      </c>
      <c r="AD493" s="35">
        <v>38372</v>
      </c>
      <c r="AE493" s="46">
        <f t="shared" si="75"/>
        <v>0.42729084774450743</v>
      </c>
      <c r="AF493" s="35">
        <v>43539</v>
      </c>
      <c r="AG493" s="74">
        <v>4.4661889218737497E-2</v>
      </c>
      <c r="AH493" s="231"/>
      <c r="AI493" s="60"/>
      <c r="AJ493" s="225"/>
      <c r="AK493" s="35"/>
      <c r="AL493" s="222"/>
      <c r="AM493" s="60"/>
      <c r="AN493" s="208"/>
      <c r="AO493" s="71"/>
      <c r="AP493" s="64"/>
      <c r="AQ493" s="72"/>
    </row>
    <row r="494" spans="1:43" x14ac:dyDescent="0.25">
      <c r="B494" s="55" t="s">
        <v>1912</v>
      </c>
      <c r="C494" s="49" t="s">
        <v>870</v>
      </c>
      <c r="D494" s="549">
        <v>1289.2481689453125</v>
      </c>
      <c r="E494" s="56">
        <v>424107</v>
      </c>
      <c r="F494" s="54" t="s">
        <v>579</v>
      </c>
      <c r="G494" s="56">
        <v>141681</v>
      </c>
      <c r="H494" s="56">
        <v>114037</v>
      </c>
      <c r="I494" s="150">
        <f>H494-G494</f>
        <v>-27644</v>
      </c>
      <c r="J494" s="151">
        <v>1</v>
      </c>
      <c r="K494" s="28" t="s">
        <v>871</v>
      </c>
      <c r="L494" s="2" t="s">
        <v>154</v>
      </c>
      <c r="M494" s="29">
        <v>76.820709228515625</v>
      </c>
      <c r="N494" s="119">
        <v>164603</v>
      </c>
      <c r="O494" s="32">
        <f>N494/E494</f>
        <v>0.38811667810245998</v>
      </c>
      <c r="P494" s="31">
        <v>50427</v>
      </c>
      <c r="Q494" s="32">
        <f t="shared" si="67"/>
        <v>0.30635529121583444</v>
      </c>
      <c r="R494" s="31">
        <v>22312</v>
      </c>
      <c r="S494" s="32">
        <f t="shared" si="68"/>
        <v>0.1956557959258837</v>
      </c>
      <c r="T494" s="190" t="s">
        <v>154</v>
      </c>
      <c r="U494" s="56">
        <v>164603</v>
      </c>
      <c r="V494" s="191">
        <v>0.38811667810245998</v>
      </c>
      <c r="W494" s="31">
        <v>50427</v>
      </c>
      <c r="X494" s="32">
        <f t="shared" si="74"/>
        <v>0.30635529121583444</v>
      </c>
      <c r="Y494" s="56">
        <v>22312</v>
      </c>
      <c r="Z494" s="192">
        <v>0.1956557959258837</v>
      </c>
      <c r="AA494" s="30"/>
      <c r="AB494" s="5"/>
      <c r="AC494" s="31"/>
      <c r="AD494" s="31"/>
      <c r="AE494" s="32"/>
      <c r="AF494" s="31"/>
      <c r="AG494" s="32"/>
      <c r="AH494" s="190" t="s">
        <v>154</v>
      </c>
      <c r="AI494" s="56">
        <v>164603</v>
      </c>
      <c r="AJ494" s="191">
        <v>0.38811667810245998</v>
      </c>
      <c r="AK494" s="31">
        <v>50427</v>
      </c>
      <c r="AL494" s="222">
        <f t="shared" si="71"/>
        <v>0.35591928346073221</v>
      </c>
      <c r="AM494" s="56">
        <v>22312</v>
      </c>
      <c r="AN494" s="192">
        <v>0.1956557959258837</v>
      </c>
      <c r="AO494" s="71"/>
      <c r="AP494" s="64"/>
      <c r="AQ494" s="72"/>
    </row>
    <row r="495" spans="1:43" x14ac:dyDescent="0.25">
      <c r="B495" s="55" t="s">
        <v>1913</v>
      </c>
      <c r="C495" s="49" t="s">
        <v>872</v>
      </c>
      <c r="D495" s="549">
        <v>8128.4501953125</v>
      </c>
      <c r="E495" s="56">
        <v>211033</v>
      </c>
      <c r="F495" s="54" t="s">
        <v>560</v>
      </c>
      <c r="G495" s="56">
        <v>68170</v>
      </c>
      <c r="H495" s="56">
        <v>53465</v>
      </c>
      <c r="I495" s="150">
        <f>H495-G495</f>
        <v>-14705</v>
      </c>
      <c r="J495" s="151">
        <v>1</v>
      </c>
      <c r="K495" s="28" t="s">
        <v>873</v>
      </c>
      <c r="L495" s="2" t="s">
        <v>150</v>
      </c>
      <c r="M495" s="29">
        <v>37.297096252441406</v>
      </c>
      <c r="N495" s="119">
        <v>39843</v>
      </c>
      <c r="O495" s="32">
        <f>N495/E495</f>
        <v>0.18879985594670029</v>
      </c>
      <c r="P495" s="31">
        <v>10203</v>
      </c>
      <c r="Q495" s="32">
        <f t="shared" si="67"/>
        <v>0.25608011444921314</v>
      </c>
      <c r="R495" s="31">
        <v>16163</v>
      </c>
      <c r="S495" s="32">
        <f t="shared" si="68"/>
        <v>0.30230992237912652</v>
      </c>
      <c r="T495" s="190" t="s">
        <v>150</v>
      </c>
      <c r="U495" s="56">
        <v>39843</v>
      </c>
      <c r="V495" s="191">
        <v>0.18879985594670029</v>
      </c>
      <c r="W495" s="31">
        <v>10203</v>
      </c>
      <c r="X495" s="32">
        <f t="shared" si="74"/>
        <v>0.25608011444921314</v>
      </c>
      <c r="Y495" s="56">
        <v>16163</v>
      </c>
      <c r="Z495" s="192">
        <v>0.30230992237912652</v>
      </c>
      <c r="AA495" s="30"/>
      <c r="AB495" s="5"/>
      <c r="AC495" s="31"/>
      <c r="AD495" s="31"/>
      <c r="AE495" s="32"/>
      <c r="AF495" s="31"/>
      <c r="AG495" s="32"/>
      <c r="AH495" s="190" t="s">
        <v>150</v>
      </c>
      <c r="AI495" s="56">
        <v>39843</v>
      </c>
      <c r="AJ495" s="191">
        <v>0.18879985594670029</v>
      </c>
      <c r="AK495" s="31">
        <v>10203</v>
      </c>
      <c r="AL495" s="222">
        <f t="shared" si="71"/>
        <v>0.14966994279008361</v>
      </c>
      <c r="AM495" s="56">
        <v>16163</v>
      </c>
      <c r="AN495" s="192">
        <v>0.30230992237912652</v>
      </c>
      <c r="AO495" s="71"/>
      <c r="AP495" s="64"/>
      <c r="AQ495" s="72"/>
    </row>
    <row r="496" spans="1:43" x14ac:dyDescent="0.25">
      <c r="B496" s="55" t="s">
        <v>1914</v>
      </c>
      <c r="C496" s="49" t="s">
        <v>1915</v>
      </c>
      <c r="D496" s="549">
        <v>1646.84423828125</v>
      </c>
      <c r="E496" s="56">
        <v>1600852</v>
      </c>
      <c r="F496" s="50" t="s">
        <v>652</v>
      </c>
      <c r="G496" s="53">
        <v>757978</v>
      </c>
      <c r="H496" s="53">
        <v>691403</v>
      </c>
      <c r="I496" s="53">
        <f>H496-G496</f>
        <v>-66575</v>
      </c>
      <c r="J496" s="156">
        <v>2</v>
      </c>
      <c r="K496" s="28" t="s">
        <v>1320</v>
      </c>
      <c r="L496" s="2" t="s">
        <v>151</v>
      </c>
      <c r="M496" s="29">
        <v>18.789955139160156</v>
      </c>
      <c r="N496" s="119">
        <v>178042</v>
      </c>
      <c r="O496" s="32">
        <f>N496/E496</f>
        <v>0.11121702693315809</v>
      </c>
      <c r="P496" s="31">
        <v>49116</v>
      </c>
      <c r="Q496" s="32">
        <f t="shared" si="67"/>
        <v>0.27586749194010401</v>
      </c>
      <c r="R496" s="31">
        <v>110166</v>
      </c>
      <c r="S496" s="32">
        <f t="shared" si="68"/>
        <v>0.15933688456659864</v>
      </c>
      <c r="T496" s="190" t="s">
        <v>151</v>
      </c>
      <c r="U496" s="56">
        <v>178042</v>
      </c>
      <c r="V496" s="52">
        <v>0.11121702693315809</v>
      </c>
      <c r="W496" s="31">
        <v>49116</v>
      </c>
      <c r="X496" s="32">
        <f t="shared" si="74"/>
        <v>0.27586749194010401</v>
      </c>
      <c r="Y496" s="56">
        <v>110166</v>
      </c>
      <c r="Z496" s="196">
        <v>0.15933688456659864</v>
      </c>
      <c r="AA496" s="3"/>
      <c r="AB496" s="5"/>
      <c r="AD496" s="31"/>
      <c r="AE496" s="32"/>
      <c r="AF496" s="31"/>
      <c r="AG496" s="34"/>
      <c r="AH496" s="190" t="s">
        <v>151</v>
      </c>
      <c r="AI496" s="56">
        <v>178042</v>
      </c>
      <c r="AJ496" s="222">
        <v>0.11121702693315809</v>
      </c>
      <c r="AK496" s="31">
        <v>49116</v>
      </c>
      <c r="AL496" s="222">
        <f t="shared" si="71"/>
        <v>6.4798714474562591E-2</v>
      </c>
      <c r="AM496" s="56">
        <v>110166</v>
      </c>
      <c r="AN496" s="192">
        <v>0.15933688456659864</v>
      </c>
      <c r="AO496" s="71"/>
      <c r="AP496" s="64"/>
      <c r="AQ496" s="72"/>
    </row>
    <row r="497" spans="1:43" x14ac:dyDescent="0.25">
      <c r="B497" s="157"/>
      <c r="C497" s="158"/>
      <c r="D497" s="551"/>
      <c r="E497" s="58"/>
      <c r="F497" s="50"/>
      <c r="G497" s="51"/>
      <c r="H497" s="51"/>
      <c r="I497" s="51"/>
      <c r="J497" s="156"/>
      <c r="K497" s="28" t="s">
        <v>1321</v>
      </c>
      <c r="L497" s="33" t="s">
        <v>149</v>
      </c>
      <c r="M497" s="29">
        <v>35.723686218261719</v>
      </c>
      <c r="N497" s="31">
        <v>82672</v>
      </c>
      <c r="O497" s="32">
        <f>N497/E496</f>
        <v>5.1642500368553744E-2</v>
      </c>
      <c r="P497" s="31">
        <v>39760</v>
      </c>
      <c r="Q497" s="32">
        <f t="shared" si="67"/>
        <v>0.48093671376040253</v>
      </c>
      <c r="R497" s="31">
        <v>48118</v>
      </c>
      <c r="S497" s="32">
        <f>R497/H496</f>
        <v>6.9594722614741325E-2</v>
      </c>
      <c r="T497" s="197"/>
      <c r="U497" s="58"/>
      <c r="V497" s="52"/>
      <c r="W497" s="31"/>
      <c r="X497" s="32"/>
      <c r="Y497" s="56"/>
      <c r="Z497" s="196"/>
      <c r="AA497" s="33" t="s">
        <v>149</v>
      </c>
      <c r="AB497" s="31">
        <v>82672</v>
      </c>
      <c r="AC497" s="34">
        <v>5.1642500368553744E-2</v>
      </c>
      <c r="AD497" s="31">
        <v>39760</v>
      </c>
      <c r="AE497" s="32">
        <f t="shared" si="75"/>
        <v>0.48093671376040253</v>
      </c>
      <c r="AF497" s="31">
        <v>48118</v>
      </c>
      <c r="AG497" s="34">
        <v>6.9594722614741325E-2</v>
      </c>
      <c r="AH497" s="215"/>
      <c r="AI497" s="56"/>
      <c r="AJ497" s="222"/>
      <c r="AK497" s="31"/>
      <c r="AL497" s="222"/>
      <c r="AM497" s="56"/>
      <c r="AN497" s="192"/>
      <c r="AO497" s="71"/>
      <c r="AP497" s="64"/>
      <c r="AQ497" s="72"/>
    </row>
    <row r="498" spans="1:43" x14ac:dyDescent="0.25">
      <c r="B498" s="55" t="s">
        <v>1916</v>
      </c>
      <c r="C498" s="49" t="s">
        <v>1322</v>
      </c>
      <c r="D498" s="549">
        <v>5541.41357421875</v>
      </c>
      <c r="E498" s="56">
        <v>526810</v>
      </c>
      <c r="F498" s="50" t="s">
        <v>563</v>
      </c>
      <c r="G498" s="51">
        <v>189226</v>
      </c>
      <c r="H498" s="51">
        <v>164440</v>
      </c>
      <c r="I498" s="51">
        <f>H498-G498</f>
        <v>-24786</v>
      </c>
      <c r="J498" s="156">
        <v>2</v>
      </c>
      <c r="K498" s="28" t="s">
        <v>1323</v>
      </c>
      <c r="L498" s="2" t="s">
        <v>147</v>
      </c>
      <c r="M498" s="29">
        <v>41.737987518310547</v>
      </c>
      <c r="N498" s="119">
        <v>112488</v>
      </c>
      <c r="O498" s="32">
        <f>N498/E498</f>
        <v>0.21352669843017408</v>
      </c>
      <c r="P498" s="31">
        <v>30321</v>
      </c>
      <c r="Q498" s="32">
        <f t="shared" si="67"/>
        <v>0.26954875186686578</v>
      </c>
      <c r="R498" s="31">
        <v>47159</v>
      </c>
      <c r="S498" s="32">
        <f t="shared" si="68"/>
        <v>0.28678545366090974</v>
      </c>
      <c r="T498" s="190" t="s">
        <v>147</v>
      </c>
      <c r="U498" s="56">
        <v>112488</v>
      </c>
      <c r="V498" s="52">
        <v>0.21352669843017408</v>
      </c>
      <c r="W498" s="31">
        <v>30321</v>
      </c>
      <c r="X498" s="32">
        <f t="shared" si="74"/>
        <v>0.26954875186686578</v>
      </c>
      <c r="Y498" s="56">
        <v>47159</v>
      </c>
      <c r="Z498" s="196">
        <v>0.28678545366090974</v>
      </c>
      <c r="AA498" s="3"/>
      <c r="AB498" s="5"/>
      <c r="AD498" s="31"/>
      <c r="AE498" s="32"/>
      <c r="AF498" s="31"/>
      <c r="AG498" s="34"/>
      <c r="AH498" s="190" t="s">
        <v>147</v>
      </c>
      <c r="AI498" s="56">
        <v>112488</v>
      </c>
      <c r="AJ498" s="222">
        <v>0.21352669843017408</v>
      </c>
      <c r="AK498" s="31">
        <v>30321</v>
      </c>
      <c r="AL498" s="222">
        <f t="shared" si="71"/>
        <v>0.16023696532189022</v>
      </c>
      <c r="AM498" s="56">
        <v>47159</v>
      </c>
      <c r="AN498" s="192">
        <v>0.28678545366090974</v>
      </c>
      <c r="AO498" s="71"/>
      <c r="AP498" s="64"/>
      <c r="AQ498" s="72"/>
    </row>
    <row r="499" spans="1:43" x14ac:dyDescent="0.25">
      <c r="B499" s="157"/>
      <c r="C499" s="158"/>
      <c r="D499" s="551"/>
      <c r="E499" s="58"/>
      <c r="F499" s="50"/>
      <c r="G499" s="51"/>
      <c r="H499" s="51"/>
      <c r="I499" s="51"/>
      <c r="J499" s="156"/>
      <c r="K499" s="28" t="s">
        <v>1324</v>
      </c>
      <c r="L499" s="33" t="s">
        <v>146</v>
      </c>
      <c r="M499" s="29">
        <v>18.432779312133789</v>
      </c>
      <c r="N499" s="31">
        <v>88328</v>
      </c>
      <c r="O499" s="32">
        <f>N499/E498</f>
        <v>0.1676657618496232</v>
      </c>
      <c r="P499" s="31">
        <v>34004</v>
      </c>
      <c r="Q499" s="32">
        <f t="shared" si="67"/>
        <v>0.38497418712073184</v>
      </c>
      <c r="R499" s="31">
        <v>30242</v>
      </c>
      <c r="S499" s="32">
        <f>R499/H498</f>
        <v>0.18390902456823158</v>
      </c>
      <c r="T499" s="197"/>
      <c r="U499" s="58"/>
      <c r="V499" s="52"/>
      <c r="W499" s="31"/>
      <c r="X499" s="32"/>
      <c r="Y499" s="56"/>
      <c r="Z499" s="196"/>
      <c r="AA499" s="33" t="s">
        <v>146</v>
      </c>
      <c r="AB499" s="31">
        <v>88328</v>
      </c>
      <c r="AC499" s="34">
        <v>0.1676657618496232</v>
      </c>
      <c r="AD499" s="31">
        <v>34004</v>
      </c>
      <c r="AE499" s="32">
        <f t="shared" si="75"/>
        <v>0.38497418712073184</v>
      </c>
      <c r="AF499" s="31">
        <v>30242</v>
      </c>
      <c r="AG499" s="34">
        <v>0.18390902456823158</v>
      </c>
      <c r="AH499" s="215"/>
      <c r="AI499" s="56"/>
      <c r="AJ499" s="222"/>
      <c r="AK499" s="31"/>
      <c r="AL499" s="222"/>
      <c r="AM499" s="56"/>
      <c r="AN499" s="192"/>
    </row>
    <row r="500" spans="1:43" x14ac:dyDescent="0.25">
      <c r="B500" s="55" t="s">
        <v>1917</v>
      </c>
      <c r="C500" s="49" t="s">
        <v>874</v>
      </c>
      <c r="D500" s="549">
        <v>2396.869873046875</v>
      </c>
      <c r="E500" s="56">
        <v>159063</v>
      </c>
      <c r="F500" s="54" t="s">
        <v>560</v>
      </c>
      <c r="G500" s="56">
        <v>57432</v>
      </c>
      <c r="H500" s="56">
        <v>53195</v>
      </c>
      <c r="I500" s="150">
        <f t="shared" ref="I500:I523" si="76">H500-G500</f>
        <v>-4237</v>
      </c>
      <c r="J500" s="151">
        <v>1</v>
      </c>
      <c r="K500" s="28" t="s">
        <v>875</v>
      </c>
      <c r="L500" s="2" t="s">
        <v>148</v>
      </c>
      <c r="M500" s="29">
        <v>45.336315155029297</v>
      </c>
      <c r="N500" s="119">
        <v>106595</v>
      </c>
      <c r="O500" s="32">
        <f t="shared" ref="O500:O523" si="77">N500/E500</f>
        <v>0.67014327656337425</v>
      </c>
      <c r="P500" s="31">
        <v>35477</v>
      </c>
      <c r="Q500" s="32">
        <f t="shared" si="67"/>
        <v>0.3328204887658896</v>
      </c>
      <c r="R500" s="31">
        <v>36955</v>
      </c>
      <c r="S500" s="32">
        <f t="shared" si="68"/>
        <v>0.69470814926214874</v>
      </c>
      <c r="T500" s="190" t="s">
        <v>148</v>
      </c>
      <c r="U500" s="56">
        <v>106595</v>
      </c>
      <c r="V500" s="191">
        <v>0.67014327656337425</v>
      </c>
      <c r="W500" s="31">
        <v>35477</v>
      </c>
      <c r="X500" s="32">
        <f t="shared" si="74"/>
        <v>0.3328204887658896</v>
      </c>
      <c r="Y500" s="56">
        <v>36955</v>
      </c>
      <c r="Z500" s="192">
        <v>0.69470814926214874</v>
      </c>
      <c r="AA500" s="30"/>
      <c r="AB500" s="5"/>
      <c r="AC500" s="31"/>
      <c r="AD500" s="31"/>
      <c r="AE500" s="32"/>
      <c r="AF500" s="31"/>
      <c r="AG500" s="32"/>
      <c r="AH500" s="190" t="s">
        <v>148</v>
      </c>
      <c r="AI500" s="56">
        <v>106595</v>
      </c>
      <c r="AJ500" s="191">
        <v>0.67014327656337425</v>
      </c>
      <c r="AK500" s="31">
        <v>35477</v>
      </c>
      <c r="AL500" s="222">
        <f t="shared" si="71"/>
        <v>0.61772182755258398</v>
      </c>
      <c r="AM500" s="56">
        <v>36955</v>
      </c>
      <c r="AN500" s="192">
        <v>0.69470814926214874</v>
      </c>
    </row>
    <row r="501" spans="1:43" x14ac:dyDescent="0.25">
      <c r="B501" s="55" t="s">
        <v>1918</v>
      </c>
      <c r="C501" s="49" t="s">
        <v>876</v>
      </c>
      <c r="D501" s="549">
        <v>710.768310546875</v>
      </c>
      <c r="E501" s="56">
        <v>159978</v>
      </c>
      <c r="F501" s="54" t="s">
        <v>560</v>
      </c>
      <c r="G501" s="56">
        <v>45783</v>
      </c>
      <c r="H501" s="56">
        <v>37142</v>
      </c>
      <c r="I501" s="150">
        <f t="shared" si="76"/>
        <v>-8641</v>
      </c>
      <c r="J501" s="151">
        <v>1</v>
      </c>
      <c r="K501" s="28" t="s">
        <v>878</v>
      </c>
      <c r="L501" s="6" t="s">
        <v>145</v>
      </c>
      <c r="M501" s="29">
        <v>15.613176345825195</v>
      </c>
      <c r="N501" s="119">
        <v>16641</v>
      </c>
      <c r="O501" s="32">
        <f t="shared" si="77"/>
        <v>0.10402055282601358</v>
      </c>
      <c r="P501" s="31">
        <v>2410</v>
      </c>
      <c r="Q501" s="32">
        <f t="shared" si="67"/>
        <v>0.14482302746229192</v>
      </c>
      <c r="R501" s="31">
        <v>8683</v>
      </c>
      <c r="S501" s="32">
        <f t="shared" si="68"/>
        <v>0.23377847181088796</v>
      </c>
      <c r="T501" s="201" t="s">
        <v>145</v>
      </c>
      <c r="U501" s="56">
        <v>16641</v>
      </c>
      <c r="V501" s="191">
        <v>0.10402055282601358</v>
      </c>
      <c r="W501" s="31">
        <v>2410</v>
      </c>
      <c r="X501" s="32">
        <f t="shared" si="74"/>
        <v>0.14482302746229192</v>
      </c>
      <c r="Y501" s="56">
        <v>8683</v>
      </c>
      <c r="Z501" s="192">
        <v>0.23377847181088796</v>
      </c>
      <c r="AA501" s="30"/>
      <c r="AB501" s="5"/>
      <c r="AC501" s="31"/>
      <c r="AD501" s="31"/>
      <c r="AE501" s="32"/>
      <c r="AF501" s="31"/>
      <c r="AG501" s="32"/>
      <c r="AH501" s="332" t="s">
        <v>877</v>
      </c>
      <c r="AI501" s="545">
        <v>54392</v>
      </c>
      <c r="AJ501" s="546">
        <f>AI501/E501</f>
        <v>0.33999674955306353</v>
      </c>
      <c r="AK501" s="547">
        <v>17683</v>
      </c>
      <c r="AL501" s="546">
        <f t="shared" si="71"/>
        <v>0.38623506541729463</v>
      </c>
      <c r="AM501" s="545">
        <v>20358</v>
      </c>
      <c r="AN501" s="548">
        <f>AM501/H501</f>
        <v>0.5481126487534328</v>
      </c>
      <c r="AO501" s="71"/>
      <c r="AP501" s="64"/>
      <c r="AQ501" s="72"/>
    </row>
    <row r="502" spans="1:43" s="70" customFormat="1" x14ac:dyDescent="0.25">
      <c r="A502" s="335"/>
      <c r="B502" s="165" t="s">
        <v>1842</v>
      </c>
      <c r="C502" s="57" t="s">
        <v>879</v>
      </c>
      <c r="D502" s="271">
        <v>339.75979614257812</v>
      </c>
      <c r="E502" s="60">
        <v>195408</v>
      </c>
      <c r="F502" s="169" t="s">
        <v>560</v>
      </c>
      <c r="G502" s="60">
        <v>92026</v>
      </c>
      <c r="H502" s="60">
        <v>70637</v>
      </c>
      <c r="I502" s="164">
        <f>H502-G502</f>
        <v>-21389</v>
      </c>
      <c r="J502" s="170">
        <v>1</v>
      </c>
      <c r="K502" s="66" t="s">
        <v>880</v>
      </c>
      <c r="L502" s="65" t="s">
        <v>143</v>
      </c>
      <c r="M502" s="67">
        <v>15.609210014343262</v>
      </c>
      <c r="N502" s="35">
        <v>78860</v>
      </c>
      <c r="O502" s="46">
        <f>N502/E502</f>
        <v>0.4035658724310161</v>
      </c>
      <c r="P502" s="35">
        <v>31287</v>
      </c>
      <c r="Q502" s="46">
        <f>P502/N502</f>
        <v>0.39674106010651788</v>
      </c>
      <c r="R502" s="35">
        <v>26802</v>
      </c>
      <c r="S502" s="46">
        <f>R502/H502</f>
        <v>0.37943287512210316</v>
      </c>
      <c r="T502" s="204" t="s">
        <v>143</v>
      </c>
      <c r="U502" s="60">
        <v>78860</v>
      </c>
      <c r="V502" s="207">
        <v>0.4035658724310161</v>
      </c>
      <c r="W502" s="35">
        <v>31287</v>
      </c>
      <c r="X502" s="46">
        <f>W502/U502</f>
        <v>0.39674106010651788</v>
      </c>
      <c r="Y502" s="60">
        <v>26802</v>
      </c>
      <c r="Z502" s="208">
        <v>0.37943287512210316</v>
      </c>
      <c r="AA502" s="68"/>
      <c r="AB502" s="24"/>
      <c r="AC502" s="35"/>
      <c r="AD502" s="35"/>
      <c r="AE502" s="46"/>
      <c r="AF502" s="35"/>
      <c r="AG502" s="46"/>
      <c r="AH502" s="204" t="s">
        <v>143</v>
      </c>
      <c r="AI502" s="60">
        <v>78860</v>
      </c>
      <c r="AJ502" s="207">
        <v>0.4035658724310161</v>
      </c>
      <c r="AK502" s="35">
        <v>31287</v>
      </c>
      <c r="AL502" s="222">
        <f t="shared" si="71"/>
        <v>0.33998000565057701</v>
      </c>
      <c r="AM502" s="60">
        <v>26802</v>
      </c>
      <c r="AN502" s="208">
        <v>0.37943287512210316</v>
      </c>
      <c r="AO502" s="71"/>
      <c r="AP502" s="64"/>
      <c r="AQ502" s="72"/>
    </row>
    <row r="503" spans="1:43" x14ac:dyDescent="0.25">
      <c r="B503" s="55" t="s">
        <v>1919</v>
      </c>
      <c r="C503" s="49" t="s">
        <v>1920</v>
      </c>
      <c r="D503" s="549">
        <v>2147.783203125</v>
      </c>
      <c r="E503" s="56">
        <v>1130490</v>
      </c>
      <c r="F503" s="50" t="s">
        <v>652</v>
      </c>
      <c r="G503" s="51">
        <v>496593</v>
      </c>
      <c r="H503" s="51">
        <v>548185</v>
      </c>
      <c r="I503" s="51">
        <f t="shared" si="76"/>
        <v>51592</v>
      </c>
      <c r="J503" s="156">
        <v>1</v>
      </c>
      <c r="K503" s="28" t="s">
        <v>1325</v>
      </c>
      <c r="L503" s="2" t="s">
        <v>144</v>
      </c>
      <c r="M503" s="29">
        <v>116.23313140869141</v>
      </c>
      <c r="N503" s="119">
        <v>403892</v>
      </c>
      <c r="O503" s="32">
        <f t="shared" si="77"/>
        <v>0.35727162557828906</v>
      </c>
      <c r="P503" s="31">
        <v>133517</v>
      </c>
      <c r="Q503" s="32">
        <f t="shared" si="67"/>
        <v>0.33057599556317036</v>
      </c>
      <c r="R503" s="31">
        <v>303251</v>
      </c>
      <c r="S503" s="32">
        <f t="shared" si="68"/>
        <v>0.55319098479527895</v>
      </c>
      <c r="T503" s="190" t="s">
        <v>144</v>
      </c>
      <c r="U503" s="56">
        <v>403892</v>
      </c>
      <c r="V503" s="52">
        <v>0.35727162557828906</v>
      </c>
      <c r="W503" s="31">
        <v>133517</v>
      </c>
      <c r="X503" s="32">
        <f t="shared" ref="X503:X532" si="78">W503/U503</f>
        <v>0.33057599556317036</v>
      </c>
      <c r="Y503" s="56">
        <v>303251</v>
      </c>
      <c r="Z503" s="196">
        <v>0.55319098479527895</v>
      </c>
      <c r="AA503" s="3"/>
      <c r="AB503" s="5"/>
      <c r="AD503" s="31"/>
      <c r="AE503" s="32"/>
      <c r="AF503" s="31"/>
      <c r="AG503" s="34"/>
      <c r="AH503" s="190" t="s">
        <v>144</v>
      </c>
      <c r="AI503" s="56">
        <v>403892</v>
      </c>
      <c r="AJ503" s="222">
        <v>0.35727162557828906</v>
      </c>
      <c r="AK503" s="31">
        <v>133517</v>
      </c>
      <c r="AL503" s="222">
        <f t="shared" si="71"/>
        <v>0.26886605328709828</v>
      </c>
      <c r="AM503" s="56">
        <v>303251</v>
      </c>
      <c r="AN503" s="192">
        <v>0.55319098479527895</v>
      </c>
      <c r="AO503" s="71"/>
      <c r="AP503" s="64"/>
      <c r="AQ503" s="72"/>
    </row>
    <row r="504" spans="1:43" x14ac:dyDescent="0.25">
      <c r="B504" s="55" t="s">
        <v>1922</v>
      </c>
      <c r="C504" s="49" t="s">
        <v>881</v>
      </c>
      <c r="D504" s="549">
        <v>7809.947265625</v>
      </c>
      <c r="E504" s="56">
        <v>134598</v>
      </c>
      <c r="F504" s="54" t="s">
        <v>560</v>
      </c>
      <c r="G504" s="56">
        <v>58389</v>
      </c>
      <c r="H504" s="56">
        <v>60001</v>
      </c>
      <c r="I504" s="150">
        <f t="shared" si="76"/>
        <v>1612</v>
      </c>
      <c r="J504" s="151">
        <v>1</v>
      </c>
      <c r="K504" s="28" t="s">
        <v>882</v>
      </c>
      <c r="L504" s="2" t="s">
        <v>141</v>
      </c>
      <c r="M504" s="29">
        <v>44.577003479003906</v>
      </c>
      <c r="N504" s="119">
        <v>67956</v>
      </c>
      <c r="O504" s="32">
        <f t="shared" si="77"/>
        <v>0.50488120180091833</v>
      </c>
      <c r="P504" s="31">
        <v>24002</v>
      </c>
      <c r="Q504" s="32">
        <f t="shared" si="67"/>
        <v>0.35319912884807819</v>
      </c>
      <c r="R504" s="31">
        <v>34094</v>
      </c>
      <c r="S504" s="32">
        <f t="shared" si="68"/>
        <v>0.56822386293561777</v>
      </c>
      <c r="T504" s="190" t="s">
        <v>141</v>
      </c>
      <c r="U504" s="56">
        <v>67956</v>
      </c>
      <c r="V504" s="191">
        <v>0.50488120180091833</v>
      </c>
      <c r="W504" s="31">
        <v>24002</v>
      </c>
      <c r="X504" s="32">
        <f t="shared" si="78"/>
        <v>0.35319912884807819</v>
      </c>
      <c r="Y504" s="56">
        <v>34094</v>
      </c>
      <c r="Z504" s="192">
        <v>0.56822386293561777</v>
      </c>
      <c r="AA504" s="30"/>
      <c r="AB504" s="5"/>
      <c r="AC504" s="31"/>
      <c r="AD504" s="31"/>
      <c r="AE504" s="32"/>
      <c r="AF504" s="31"/>
      <c r="AG504" s="32"/>
      <c r="AH504" s="190" t="s">
        <v>141</v>
      </c>
      <c r="AI504" s="56">
        <v>67956</v>
      </c>
      <c r="AJ504" s="191">
        <v>0.50488120180091833</v>
      </c>
      <c r="AK504" s="31">
        <v>24002</v>
      </c>
      <c r="AL504" s="222">
        <f t="shared" si="71"/>
        <v>0.41107057836236277</v>
      </c>
      <c r="AM504" s="56">
        <v>34094</v>
      </c>
      <c r="AN504" s="192">
        <v>0.56822386293561777</v>
      </c>
    </row>
    <row r="505" spans="1:43" x14ac:dyDescent="0.25">
      <c r="B505" s="55" t="s">
        <v>1923</v>
      </c>
      <c r="C505" s="49" t="s">
        <v>883</v>
      </c>
      <c r="D505" s="549">
        <v>864.821044921875</v>
      </c>
      <c r="E505" s="56">
        <v>411442</v>
      </c>
      <c r="F505" s="54" t="s">
        <v>579</v>
      </c>
      <c r="G505" s="56">
        <v>185180</v>
      </c>
      <c r="H505" s="56">
        <v>164257</v>
      </c>
      <c r="I505" s="150">
        <f t="shared" si="76"/>
        <v>-20923</v>
      </c>
      <c r="J505" s="151">
        <v>1</v>
      </c>
      <c r="K505" s="28" t="s">
        <v>884</v>
      </c>
      <c r="L505" s="2" t="s">
        <v>140</v>
      </c>
      <c r="M505" s="29">
        <v>10.117016792297363</v>
      </c>
      <c r="N505" s="119">
        <v>88082</v>
      </c>
      <c r="O505" s="32">
        <f t="shared" si="77"/>
        <v>0.21408120707171363</v>
      </c>
      <c r="P505" s="31">
        <v>29980</v>
      </c>
      <c r="Q505" s="32">
        <f t="shared" si="67"/>
        <v>0.34036466020299266</v>
      </c>
      <c r="R505" s="31">
        <v>36222</v>
      </c>
      <c r="S505" s="32">
        <f t="shared" si="68"/>
        <v>0.22052028224063511</v>
      </c>
      <c r="T505" s="190" t="s">
        <v>140</v>
      </c>
      <c r="U505" s="56">
        <v>88082</v>
      </c>
      <c r="V505" s="191">
        <v>0.21408120707171363</v>
      </c>
      <c r="W505" s="31">
        <v>29980</v>
      </c>
      <c r="X505" s="32">
        <f t="shared" si="78"/>
        <v>0.34036466020299266</v>
      </c>
      <c r="Y505" s="56">
        <v>36222</v>
      </c>
      <c r="Z505" s="192">
        <v>0.22052028224063511</v>
      </c>
      <c r="AA505" s="30"/>
      <c r="AB505" s="5"/>
      <c r="AC505" s="31"/>
      <c r="AD505" s="31"/>
      <c r="AE505" s="32"/>
      <c r="AF505" s="31"/>
      <c r="AG505" s="32"/>
      <c r="AH505" s="190" t="s">
        <v>140</v>
      </c>
      <c r="AI505" s="56">
        <v>88082</v>
      </c>
      <c r="AJ505" s="191">
        <v>0.21408120707171363</v>
      </c>
      <c r="AK505" s="31">
        <v>29980</v>
      </c>
      <c r="AL505" s="222">
        <f t="shared" si="71"/>
        <v>0.16189653310292687</v>
      </c>
      <c r="AM505" s="56">
        <v>36222</v>
      </c>
      <c r="AN505" s="192">
        <v>0.22052028224063511</v>
      </c>
    </row>
    <row r="506" spans="1:43" x14ac:dyDescent="0.25">
      <c r="B506" s="55" t="s">
        <v>1924</v>
      </c>
      <c r="C506" s="49" t="s">
        <v>885</v>
      </c>
      <c r="D506" s="549">
        <v>3842.582763671875</v>
      </c>
      <c r="E506" s="56">
        <v>177223</v>
      </c>
      <c r="F506" s="54" t="s">
        <v>560</v>
      </c>
      <c r="G506" s="56">
        <v>55392</v>
      </c>
      <c r="H506" s="56">
        <v>59735</v>
      </c>
      <c r="I506" s="150">
        <f t="shared" si="76"/>
        <v>4343</v>
      </c>
      <c r="J506" s="151">
        <v>1</v>
      </c>
      <c r="K506" s="28" t="s">
        <v>886</v>
      </c>
      <c r="L506" s="2" t="s">
        <v>136</v>
      </c>
      <c r="M506" s="29">
        <v>59.762851715087891</v>
      </c>
      <c r="N506" s="119">
        <v>89861</v>
      </c>
      <c r="O506" s="32">
        <f t="shared" si="77"/>
        <v>0.50705043927706905</v>
      </c>
      <c r="P506" s="31">
        <v>26983</v>
      </c>
      <c r="Q506" s="32">
        <f t="shared" si="67"/>
        <v>0.30027486896428929</v>
      </c>
      <c r="R506" s="31">
        <v>39563</v>
      </c>
      <c r="S506" s="32">
        <f t="shared" si="68"/>
        <v>0.66230852933790907</v>
      </c>
      <c r="T506" s="190" t="s">
        <v>136</v>
      </c>
      <c r="U506" s="56">
        <v>89861</v>
      </c>
      <c r="V506" s="191">
        <v>0.50705043927706905</v>
      </c>
      <c r="W506" s="31">
        <v>26983</v>
      </c>
      <c r="X506" s="32">
        <f t="shared" si="78"/>
        <v>0.30027486896428929</v>
      </c>
      <c r="Y506" s="56">
        <v>39563</v>
      </c>
      <c r="Z506" s="192">
        <v>0.66230852933790907</v>
      </c>
      <c r="AA506" s="30"/>
      <c r="AB506" s="5"/>
      <c r="AC506" s="31"/>
      <c r="AD506" s="31"/>
      <c r="AE506" s="32"/>
      <c r="AF506" s="31"/>
      <c r="AG506" s="32"/>
      <c r="AH506" s="190" t="s">
        <v>136</v>
      </c>
      <c r="AI506" s="56">
        <v>89861</v>
      </c>
      <c r="AJ506" s="191">
        <v>0.50705043927706905</v>
      </c>
      <c r="AK506" s="31">
        <v>26983</v>
      </c>
      <c r="AL506" s="222">
        <f t="shared" si="71"/>
        <v>0.4871281051415367</v>
      </c>
      <c r="AM506" s="56">
        <v>39563</v>
      </c>
      <c r="AN506" s="192">
        <v>0.66230852933790907</v>
      </c>
    </row>
    <row r="507" spans="1:43" x14ac:dyDescent="0.25">
      <c r="B507" s="55" t="s">
        <v>1925</v>
      </c>
      <c r="C507" s="49" t="s">
        <v>1926</v>
      </c>
      <c r="D507" s="549">
        <v>6804.25537109375</v>
      </c>
      <c r="E507" s="56">
        <v>425417</v>
      </c>
      <c r="F507" s="50" t="s">
        <v>579</v>
      </c>
      <c r="G507" s="51">
        <v>179685</v>
      </c>
      <c r="H507" s="51">
        <v>189809</v>
      </c>
      <c r="I507" s="51">
        <f t="shared" si="76"/>
        <v>10124</v>
      </c>
      <c r="J507" s="156">
        <v>1</v>
      </c>
      <c r="K507" s="28" t="s">
        <v>1326</v>
      </c>
      <c r="L507" s="2" t="s">
        <v>142</v>
      </c>
      <c r="M507" s="29">
        <v>68.676490783691406</v>
      </c>
      <c r="N507" s="119">
        <v>225221</v>
      </c>
      <c r="O507" s="32">
        <f t="shared" si="77"/>
        <v>0.52941231779642095</v>
      </c>
      <c r="P507" s="31">
        <v>71777</v>
      </c>
      <c r="Q507" s="32">
        <f t="shared" si="67"/>
        <v>0.31869585873430983</v>
      </c>
      <c r="R507" s="31">
        <v>118214</v>
      </c>
      <c r="S507" s="32">
        <f t="shared" si="68"/>
        <v>0.62280503031995327</v>
      </c>
      <c r="T507" s="190" t="s">
        <v>142</v>
      </c>
      <c r="U507" s="56">
        <v>225221</v>
      </c>
      <c r="V507" s="52">
        <v>0.52941231779642095</v>
      </c>
      <c r="W507" s="31">
        <v>71777</v>
      </c>
      <c r="X507" s="32">
        <f t="shared" si="78"/>
        <v>0.31869585873430983</v>
      </c>
      <c r="Y507" s="56">
        <v>118214</v>
      </c>
      <c r="Z507" s="196">
        <v>0.62280503031995327</v>
      </c>
      <c r="AA507" s="3"/>
      <c r="AB507" s="5"/>
      <c r="AD507" s="31"/>
      <c r="AE507" s="32"/>
      <c r="AF507" s="31"/>
      <c r="AG507" s="34"/>
      <c r="AH507" s="190" t="s">
        <v>142</v>
      </c>
      <c r="AI507" s="56">
        <v>225221</v>
      </c>
      <c r="AJ507" s="222">
        <v>0.52941231779642095</v>
      </c>
      <c r="AK507" s="31">
        <v>71777</v>
      </c>
      <c r="AL507" s="222">
        <f t="shared" si="71"/>
        <v>0.39946016640231519</v>
      </c>
      <c r="AM507" s="56">
        <v>118214</v>
      </c>
      <c r="AN507" s="192">
        <v>0.62280503031995327</v>
      </c>
      <c r="AO507" s="71"/>
      <c r="AP507" s="64"/>
      <c r="AQ507" s="72"/>
    </row>
    <row r="508" spans="1:43" x14ac:dyDescent="0.25">
      <c r="B508" s="55" t="s">
        <v>1927</v>
      </c>
      <c r="C508" s="49" t="s">
        <v>887</v>
      </c>
      <c r="D508" s="549">
        <v>4671.666015625</v>
      </c>
      <c r="E508" s="56">
        <v>1208101</v>
      </c>
      <c r="F508" s="54" t="s">
        <v>652</v>
      </c>
      <c r="G508" s="56">
        <v>546349</v>
      </c>
      <c r="H508" s="56">
        <v>561928</v>
      </c>
      <c r="I508" s="150">
        <f t="shared" si="76"/>
        <v>15579</v>
      </c>
      <c r="J508" s="151">
        <v>1</v>
      </c>
      <c r="K508" s="28" t="s">
        <v>888</v>
      </c>
      <c r="L508" s="2" t="s">
        <v>132</v>
      </c>
      <c r="M508" s="29">
        <v>62.517654418945312</v>
      </c>
      <c r="N508" s="119">
        <v>204214</v>
      </c>
      <c r="O508" s="32">
        <f t="shared" si="77"/>
        <v>0.16903719142687573</v>
      </c>
      <c r="P508" s="31">
        <v>83068</v>
      </c>
      <c r="Q508" s="32">
        <f t="shared" si="67"/>
        <v>0.40676936938701558</v>
      </c>
      <c r="R508" s="31">
        <v>143937</v>
      </c>
      <c r="S508" s="32">
        <f t="shared" si="68"/>
        <v>0.25614847453766321</v>
      </c>
      <c r="T508" s="190" t="s">
        <v>132</v>
      </c>
      <c r="U508" s="56">
        <v>204214</v>
      </c>
      <c r="V508" s="191">
        <v>0.16903719142687573</v>
      </c>
      <c r="W508" s="31">
        <v>83068</v>
      </c>
      <c r="X508" s="32">
        <f t="shared" si="78"/>
        <v>0.40676936938701558</v>
      </c>
      <c r="Y508" s="56">
        <v>143937</v>
      </c>
      <c r="Z508" s="192">
        <v>0.25614847453766321</v>
      </c>
      <c r="AA508" s="30"/>
      <c r="AB508" s="5"/>
      <c r="AC508" s="31"/>
      <c r="AD508" s="31"/>
      <c r="AE508" s="32"/>
      <c r="AF508" s="31"/>
      <c r="AG508" s="32"/>
      <c r="AH508" s="190" t="s">
        <v>132</v>
      </c>
      <c r="AI508" s="56">
        <v>204214</v>
      </c>
      <c r="AJ508" s="191">
        <v>0.16903719142687573</v>
      </c>
      <c r="AK508" s="31">
        <v>83068</v>
      </c>
      <c r="AL508" s="222">
        <f t="shared" si="71"/>
        <v>0.15204200977763299</v>
      </c>
      <c r="AM508" s="56">
        <v>143937</v>
      </c>
      <c r="AN508" s="192">
        <v>0.25614847453766321</v>
      </c>
    </row>
    <row r="509" spans="1:43" x14ac:dyDescent="0.25">
      <c r="B509" s="165" t="s">
        <v>1816</v>
      </c>
      <c r="C509" s="57" t="s">
        <v>1327</v>
      </c>
      <c r="D509" s="271">
        <v>27412.52734375</v>
      </c>
      <c r="E509" s="60">
        <v>4224851</v>
      </c>
      <c r="F509" s="162" t="s">
        <v>1019</v>
      </c>
      <c r="G509" s="53">
        <v>1442460</v>
      </c>
      <c r="H509" s="53">
        <v>1183673</v>
      </c>
      <c r="I509" s="53">
        <f>H509-G509</f>
        <v>-258787</v>
      </c>
      <c r="J509" s="163">
        <v>8</v>
      </c>
      <c r="K509" s="66" t="s">
        <v>1328</v>
      </c>
      <c r="L509" s="65" t="s">
        <v>139</v>
      </c>
      <c r="M509" s="67">
        <v>78.398460388183594</v>
      </c>
      <c r="N509" s="121">
        <v>303871</v>
      </c>
      <c r="O509" s="46">
        <f>N509/E509</f>
        <v>7.1924666692387493E-2</v>
      </c>
      <c r="P509" s="35">
        <v>106263</v>
      </c>
      <c r="Q509" s="46">
        <f t="shared" ref="Q509:Q516" si="79">P509/N509</f>
        <v>0.34969773357773531</v>
      </c>
      <c r="R509" s="35">
        <v>132312</v>
      </c>
      <c r="S509" s="46">
        <f>R509/H509</f>
        <v>0.11178087191310437</v>
      </c>
      <c r="T509" s="204" t="s">
        <v>139</v>
      </c>
      <c r="U509" s="60">
        <v>303871</v>
      </c>
      <c r="V509" s="199">
        <v>7.1924666692387493E-2</v>
      </c>
      <c r="W509" s="35">
        <v>106263</v>
      </c>
      <c r="X509" s="46">
        <f t="shared" si="78"/>
        <v>0.34969773357773531</v>
      </c>
      <c r="Y509" s="60">
        <v>132312</v>
      </c>
      <c r="Z509" s="200">
        <v>0.11178087191310437</v>
      </c>
      <c r="AA509" s="75"/>
      <c r="AB509" s="24"/>
      <c r="AC509" s="74"/>
      <c r="AD509" s="35"/>
      <c r="AE509" s="46"/>
      <c r="AF509" s="35"/>
      <c r="AG509" s="74"/>
      <c r="AH509" s="204" t="s">
        <v>139</v>
      </c>
      <c r="AI509" s="60">
        <v>303871</v>
      </c>
      <c r="AJ509" s="225">
        <v>7.1924666692387493E-2</v>
      </c>
      <c r="AK509" s="35">
        <v>106263</v>
      </c>
      <c r="AL509" s="222">
        <f t="shared" si="71"/>
        <v>7.3667900669689285E-2</v>
      </c>
      <c r="AM509" s="60">
        <v>132312</v>
      </c>
      <c r="AN509" s="208">
        <v>0.11178087191310437</v>
      </c>
      <c r="AO509" s="71"/>
      <c r="AP509" s="64"/>
      <c r="AQ509" s="72"/>
    </row>
    <row r="510" spans="1:43" x14ac:dyDescent="0.25">
      <c r="B510" s="160"/>
      <c r="C510" s="161"/>
      <c r="D510" s="272"/>
      <c r="E510" s="239"/>
      <c r="F510" s="162"/>
      <c r="G510" s="53"/>
      <c r="H510" s="53"/>
      <c r="I510" s="53"/>
      <c r="J510" s="163"/>
      <c r="K510" s="66" t="s">
        <v>1329</v>
      </c>
      <c r="L510" s="133" t="s">
        <v>138</v>
      </c>
      <c r="M510" s="67">
        <v>59.263870239257813</v>
      </c>
      <c r="N510" s="35">
        <v>209924</v>
      </c>
      <c r="O510" s="46">
        <f>N510/E509</f>
        <v>4.9687906153376767E-2</v>
      </c>
      <c r="P510" s="35">
        <v>60444</v>
      </c>
      <c r="Q510" s="46">
        <f t="shared" si="79"/>
        <v>0.2879327756711953</v>
      </c>
      <c r="R510" s="35">
        <v>100751</v>
      </c>
      <c r="S510" s="46">
        <f>R510/H509</f>
        <v>8.5117257891326403E-2</v>
      </c>
      <c r="T510" s="283"/>
      <c r="U510" s="239"/>
      <c r="V510" s="199"/>
      <c r="W510" s="35"/>
      <c r="X510" s="46"/>
      <c r="Y510" s="60"/>
      <c r="Z510" s="200"/>
      <c r="AA510" s="133" t="s">
        <v>138</v>
      </c>
      <c r="AB510" s="35">
        <v>209924</v>
      </c>
      <c r="AC510" s="74">
        <v>4.9687906153376767E-2</v>
      </c>
      <c r="AD510" s="35">
        <v>60444</v>
      </c>
      <c r="AE510" s="46">
        <f t="shared" ref="AE510:AE533" si="80">AD510/AB510</f>
        <v>0.2879327756711953</v>
      </c>
      <c r="AF510" s="35">
        <v>100751</v>
      </c>
      <c r="AG510" s="74">
        <v>8.5117257891326403E-2</v>
      </c>
      <c r="AH510" s="231"/>
      <c r="AI510" s="60"/>
      <c r="AJ510" s="225"/>
      <c r="AK510" s="35"/>
      <c r="AL510" s="222"/>
      <c r="AM510" s="60"/>
      <c r="AN510" s="208"/>
      <c r="AO510" s="71"/>
      <c r="AP510" s="64"/>
      <c r="AQ510" s="72"/>
    </row>
    <row r="511" spans="1:43" x14ac:dyDescent="0.25">
      <c r="B511" s="160"/>
      <c r="C511" s="161"/>
      <c r="D511" s="272"/>
      <c r="E511" s="239"/>
      <c r="F511" s="162"/>
      <c r="G511" s="53"/>
      <c r="H511" s="53"/>
      <c r="I511" s="53"/>
      <c r="J511" s="163"/>
      <c r="K511" s="66" t="s">
        <v>1330</v>
      </c>
      <c r="L511" s="133" t="s">
        <v>137</v>
      </c>
      <c r="M511" s="67">
        <v>49.872318267822266</v>
      </c>
      <c r="N511" s="35">
        <v>163924</v>
      </c>
      <c r="O511" s="46">
        <f>N511/E509</f>
        <v>3.879994821119135E-2</v>
      </c>
      <c r="P511" s="35">
        <v>61010</v>
      </c>
      <c r="Q511" s="46">
        <f t="shared" si="79"/>
        <v>0.37218467094507213</v>
      </c>
      <c r="R511" s="35">
        <v>97360</v>
      </c>
      <c r="S511" s="46">
        <f>R511/H509</f>
        <v>8.2252446410452887E-2</v>
      </c>
      <c r="T511" s="283"/>
      <c r="U511" s="239"/>
      <c r="V511" s="199"/>
      <c r="W511" s="35"/>
      <c r="X511" s="46"/>
      <c r="Y511" s="60"/>
      <c r="Z511" s="200"/>
      <c r="AA511" s="133" t="s">
        <v>137</v>
      </c>
      <c r="AB511" s="35">
        <v>163924</v>
      </c>
      <c r="AC511" s="74">
        <v>3.879994821119135E-2</v>
      </c>
      <c r="AD511" s="35">
        <v>61010</v>
      </c>
      <c r="AE511" s="46">
        <f t="shared" si="80"/>
        <v>0.37218467094507213</v>
      </c>
      <c r="AF511" s="35">
        <v>97360</v>
      </c>
      <c r="AG511" s="74">
        <v>8.2252446410452887E-2</v>
      </c>
      <c r="AH511" s="231"/>
      <c r="AI511" s="60"/>
      <c r="AJ511" s="225"/>
      <c r="AK511" s="35"/>
      <c r="AL511" s="222"/>
      <c r="AM511" s="60"/>
      <c r="AN511" s="208"/>
      <c r="AO511" s="71"/>
      <c r="AP511" s="64"/>
      <c r="AQ511" s="72"/>
    </row>
    <row r="512" spans="1:43" x14ac:dyDescent="0.25">
      <c r="B512" s="160"/>
      <c r="C512" s="161"/>
      <c r="D512" s="272"/>
      <c r="E512" s="239"/>
      <c r="F512" s="162"/>
      <c r="G512" s="53"/>
      <c r="H512" s="53"/>
      <c r="I512" s="53"/>
      <c r="J512" s="163"/>
      <c r="K512" s="66" t="s">
        <v>1331</v>
      </c>
      <c r="L512" s="133" t="s">
        <v>135</v>
      </c>
      <c r="M512" s="67">
        <v>73.319999999999993</v>
      </c>
      <c r="N512" s="35">
        <v>115903</v>
      </c>
      <c r="O512" s="46">
        <f>N512/E509</f>
        <v>2.7433630203763399E-2</v>
      </c>
      <c r="P512" s="35">
        <v>25927</v>
      </c>
      <c r="Q512" s="46">
        <f t="shared" si="79"/>
        <v>0.22369567655712105</v>
      </c>
      <c r="R512" s="35">
        <v>21631</v>
      </c>
      <c r="S512" s="46">
        <f>R512/H509</f>
        <v>1.8274472764015063E-2</v>
      </c>
      <c r="T512" s="283"/>
      <c r="U512" s="239"/>
      <c r="V512" s="199"/>
      <c r="W512" s="35"/>
      <c r="X512" s="46"/>
      <c r="Y512" s="60"/>
      <c r="Z512" s="200"/>
      <c r="AA512" s="133" t="s">
        <v>135</v>
      </c>
      <c r="AB512" s="35">
        <v>115903</v>
      </c>
      <c r="AC512" s="74">
        <v>2.7433630203763399E-2</v>
      </c>
      <c r="AD512" s="35">
        <v>25927</v>
      </c>
      <c r="AE512" s="46">
        <f t="shared" si="80"/>
        <v>0.22369567655712105</v>
      </c>
      <c r="AF512" s="35">
        <v>21631</v>
      </c>
      <c r="AG512" s="74">
        <v>1.8274472764015063E-2</v>
      </c>
      <c r="AH512" s="231"/>
      <c r="AI512" s="60"/>
      <c r="AJ512" s="225"/>
      <c r="AK512" s="35"/>
      <c r="AL512" s="222"/>
      <c r="AM512" s="60"/>
      <c r="AN512" s="208"/>
      <c r="AO512" s="71"/>
      <c r="AP512" s="64"/>
      <c r="AQ512" s="72"/>
    </row>
    <row r="513" spans="1:78" x14ac:dyDescent="0.25">
      <c r="B513" s="160"/>
      <c r="C513" s="161"/>
      <c r="D513" s="272"/>
      <c r="E513" s="239"/>
      <c r="F513" s="162"/>
      <c r="G513" s="53"/>
      <c r="H513" s="53"/>
      <c r="I513" s="53"/>
      <c r="J513" s="163"/>
      <c r="K513" s="66" t="s">
        <v>1332</v>
      </c>
      <c r="L513" s="133" t="s">
        <v>134</v>
      </c>
      <c r="M513" s="67">
        <v>26.29</v>
      </c>
      <c r="N513" s="35">
        <v>100097</v>
      </c>
      <c r="O513" s="46">
        <f>N513/E509</f>
        <v>2.3692433176933342E-2</v>
      </c>
      <c r="P513" s="35">
        <v>30572</v>
      </c>
      <c r="Q513" s="46">
        <f t="shared" si="79"/>
        <v>0.30542373897319602</v>
      </c>
      <c r="R513" s="35">
        <v>22972</v>
      </c>
      <c r="S513" s="46">
        <f>R513/H509</f>
        <v>1.9407387006377605E-2</v>
      </c>
      <c r="T513" s="283"/>
      <c r="U513" s="239"/>
      <c r="V513" s="199"/>
      <c r="W513" s="35"/>
      <c r="X513" s="46"/>
      <c r="Y513" s="60"/>
      <c r="Z513" s="200"/>
      <c r="AA513" s="133" t="s">
        <v>134</v>
      </c>
      <c r="AB513" s="35">
        <v>100097</v>
      </c>
      <c r="AC513" s="74">
        <v>2.3692433176933342E-2</v>
      </c>
      <c r="AD513" s="35">
        <v>30572</v>
      </c>
      <c r="AE513" s="46">
        <f t="shared" si="80"/>
        <v>0.30542373897319602</v>
      </c>
      <c r="AF513" s="35">
        <v>22972</v>
      </c>
      <c r="AG513" s="74">
        <v>1.9407387006377605E-2</v>
      </c>
      <c r="AH513" s="231"/>
      <c r="AI513" s="60"/>
      <c r="AJ513" s="225"/>
      <c r="AK513" s="35"/>
      <c r="AL513" s="222"/>
      <c r="AM513" s="60"/>
      <c r="AN513" s="208"/>
      <c r="AO513" s="71"/>
      <c r="AP513" s="64"/>
      <c r="AQ513" s="72"/>
    </row>
    <row r="514" spans="1:78" x14ac:dyDescent="0.25">
      <c r="B514" s="160"/>
      <c r="C514" s="161"/>
      <c r="D514" s="272"/>
      <c r="E514" s="239"/>
      <c r="F514" s="162"/>
      <c r="G514" s="53"/>
      <c r="H514" s="53"/>
      <c r="I514" s="53"/>
      <c r="J514" s="163"/>
      <c r="K514" s="66" t="s">
        <v>1333</v>
      </c>
      <c r="L514" s="133" t="s">
        <v>133</v>
      </c>
      <c r="M514" s="67">
        <v>21.07</v>
      </c>
      <c r="N514" s="35">
        <v>77983</v>
      </c>
      <c r="O514" s="46">
        <f>N514/E509</f>
        <v>1.8458165743596638E-2</v>
      </c>
      <c r="P514" s="35">
        <v>28283</v>
      </c>
      <c r="Q514" s="46">
        <f t="shared" si="79"/>
        <v>0.36268161009450778</v>
      </c>
      <c r="R514" s="35">
        <v>31956</v>
      </c>
      <c r="S514" s="46">
        <f>R514/H509</f>
        <v>2.6997321050661795E-2</v>
      </c>
      <c r="T514" s="283"/>
      <c r="U514" s="239"/>
      <c r="V514" s="199"/>
      <c r="W514" s="35"/>
      <c r="X514" s="46"/>
      <c r="Y514" s="60"/>
      <c r="Z514" s="200"/>
      <c r="AA514" s="133" t="s">
        <v>133</v>
      </c>
      <c r="AB514" s="35">
        <v>77983</v>
      </c>
      <c r="AC514" s="74">
        <v>1.8458165743596638E-2</v>
      </c>
      <c r="AD514" s="35">
        <v>28283</v>
      </c>
      <c r="AE514" s="46">
        <f t="shared" si="80"/>
        <v>0.36268161009450778</v>
      </c>
      <c r="AF514" s="35">
        <v>31956</v>
      </c>
      <c r="AG514" s="74">
        <v>2.6997321050661795E-2</v>
      </c>
      <c r="AH514" s="231"/>
      <c r="AI514" s="60"/>
      <c r="AJ514" s="225"/>
      <c r="AK514" s="35"/>
      <c r="AL514" s="222"/>
      <c r="AM514" s="60"/>
      <c r="AN514" s="208"/>
      <c r="AO514" s="71"/>
      <c r="AP514" s="64"/>
      <c r="AQ514" s="72"/>
    </row>
    <row r="515" spans="1:78" x14ac:dyDescent="0.25">
      <c r="B515" s="160"/>
      <c r="C515" s="161"/>
      <c r="D515" s="272"/>
      <c r="E515" s="239"/>
      <c r="F515" s="162"/>
      <c r="G515" s="53"/>
      <c r="H515" s="53"/>
      <c r="I515" s="53"/>
      <c r="J515" s="163"/>
      <c r="K515" s="66" t="s">
        <v>1334</v>
      </c>
      <c r="L515" s="133" t="s">
        <v>131</v>
      </c>
      <c r="M515" s="67">
        <v>35.74</v>
      </c>
      <c r="N515" s="35">
        <v>68747</v>
      </c>
      <c r="O515" s="46">
        <f>N515/E509</f>
        <v>1.6272053144596104E-2</v>
      </c>
      <c r="P515" s="35">
        <v>27669</v>
      </c>
      <c r="Q515" s="46">
        <f t="shared" si="79"/>
        <v>0.40247574439611911</v>
      </c>
      <c r="R515" s="35">
        <v>18737</v>
      </c>
      <c r="S515" s="46">
        <f>R515/H509</f>
        <v>1.5829540759990303E-2</v>
      </c>
      <c r="T515" s="283"/>
      <c r="U515" s="239"/>
      <c r="V515" s="199"/>
      <c r="W515" s="35"/>
      <c r="X515" s="46"/>
      <c r="Y515" s="60"/>
      <c r="Z515" s="200"/>
      <c r="AA515" s="133" t="s">
        <v>131</v>
      </c>
      <c r="AB515" s="35">
        <v>68747</v>
      </c>
      <c r="AC515" s="74">
        <v>1.6272053144596104E-2</v>
      </c>
      <c r="AD515" s="35">
        <v>27669</v>
      </c>
      <c r="AE515" s="46">
        <f t="shared" si="80"/>
        <v>0.40247574439611911</v>
      </c>
      <c r="AF515" s="35">
        <v>18737</v>
      </c>
      <c r="AG515" s="74">
        <v>1.5829540759990303E-2</v>
      </c>
      <c r="AH515" s="231"/>
      <c r="AI515" s="60"/>
      <c r="AJ515" s="225"/>
      <c r="AK515" s="35"/>
      <c r="AL515" s="222"/>
      <c r="AM515" s="60"/>
      <c r="AN515" s="208"/>
      <c r="AO515" s="71"/>
      <c r="AP515" s="64"/>
      <c r="AQ515" s="72"/>
    </row>
    <row r="516" spans="1:78" s="61" customFormat="1" x14ac:dyDescent="0.25">
      <c r="A516" s="335"/>
      <c r="B516" s="160"/>
      <c r="C516" s="161"/>
      <c r="D516" s="272"/>
      <c r="E516" s="239"/>
      <c r="F516" s="162"/>
      <c r="G516" s="53"/>
      <c r="H516" s="53"/>
      <c r="I516" s="53"/>
      <c r="J516" s="163"/>
      <c r="K516" s="85" t="s">
        <v>1817</v>
      </c>
      <c r="L516" s="78" t="s">
        <v>1818</v>
      </c>
      <c r="M516" s="81">
        <v>35.179753800083482</v>
      </c>
      <c r="N516" s="86">
        <v>152374</v>
      </c>
      <c r="O516" s="87">
        <f>N516/E509</f>
        <v>3.6066123988751322E-2</v>
      </c>
      <c r="P516" s="86">
        <v>58696</v>
      </c>
      <c r="Q516" s="87">
        <f t="shared" si="79"/>
        <v>0.38521007520968142</v>
      </c>
      <c r="R516" s="86">
        <v>48879</v>
      </c>
      <c r="S516" s="87">
        <f>R516/H509</f>
        <v>4.1294343961550191E-2</v>
      </c>
      <c r="T516" s="212"/>
      <c r="U516" s="198"/>
      <c r="V516" s="198"/>
      <c r="W516" s="86"/>
      <c r="X516" s="87"/>
      <c r="Y516" s="174"/>
      <c r="Z516" s="195"/>
      <c r="AA516" s="78" t="s">
        <v>1818</v>
      </c>
      <c r="AB516" s="86">
        <v>152374</v>
      </c>
      <c r="AC516" s="82">
        <v>3.6066123988751322E-2</v>
      </c>
      <c r="AD516" s="86">
        <v>58696</v>
      </c>
      <c r="AE516" s="87">
        <f t="shared" si="80"/>
        <v>0.38521007520968142</v>
      </c>
      <c r="AF516" s="86">
        <v>48879</v>
      </c>
      <c r="AG516" s="82">
        <v>4.1294343961550191E-2</v>
      </c>
      <c r="AH516" s="231"/>
      <c r="AI516" s="60"/>
      <c r="AJ516" s="225"/>
      <c r="AK516" s="35"/>
      <c r="AL516" s="225"/>
      <c r="AM516" s="60"/>
      <c r="AN516" s="208"/>
      <c r="AO516" s="71"/>
      <c r="AP516" s="64"/>
      <c r="AQ516" s="72"/>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row>
    <row r="517" spans="1:78" x14ac:dyDescent="0.25">
      <c r="B517" s="55" t="s">
        <v>1928</v>
      </c>
      <c r="C517" s="49" t="s">
        <v>889</v>
      </c>
      <c r="D517" s="549">
        <v>1895.7451171875</v>
      </c>
      <c r="E517" s="56">
        <v>308707</v>
      </c>
      <c r="F517" s="54" t="s">
        <v>579</v>
      </c>
      <c r="G517" s="56">
        <v>131230</v>
      </c>
      <c r="H517" s="56">
        <v>152987</v>
      </c>
      <c r="I517" s="150">
        <f t="shared" si="76"/>
        <v>21757</v>
      </c>
      <c r="J517" s="151">
        <v>1</v>
      </c>
      <c r="K517" s="28" t="s">
        <v>890</v>
      </c>
      <c r="L517" s="2" t="s">
        <v>130</v>
      </c>
      <c r="M517" s="29">
        <v>42.8897705078125</v>
      </c>
      <c r="N517" s="119">
        <v>97032</v>
      </c>
      <c r="O517" s="32">
        <f t="shared" si="77"/>
        <v>0.31431745959761198</v>
      </c>
      <c r="P517" s="31">
        <v>40288</v>
      </c>
      <c r="Q517" s="32">
        <f t="shared" si="67"/>
        <v>0.41520323192348918</v>
      </c>
      <c r="R517" s="31">
        <v>69617</v>
      </c>
      <c r="S517" s="32">
        <f t="shared" si="68"/>
        <v>0.45505173642204894</v>
      </c>
      <c r="T517" s="190" t="s">
        <v>130</v>
      </c>
      <c r="U517" s="56">
        <v>97032</v>
      </c>
      <c r="V517" s="191">
        <v>0.31431745959761198</v>
      </c>
      <c r="W517" s="31">
        <v>40288</v>
      </c>
      <c r="X517" s="32">
        <f t="shared" si="78"/>
        <v>0.41520323192348918</v>
      </c>
      <c r="Y517" s="56">
        <v>69617</v>
      </c>
      <c r="Z517" s="192">
        <v>0.45505173642204894</v>
      </c>
      <c r="AA517" s="30"/>
      <c r="AB517" s="5"/>
      <c r="AC517" s="31"/>
      <c r="AD517" s="31"/>
      <c r="AE517" s="32"/>
      <c r="AF517" s="31"/>
      <c r="AG517" s="32"/>
      <c r="AH517" s="190" t="s">
        <v>130</v>
      </c>
      <c r="AI517" s="56">
        <v>97032</v>
      </c>
      <c r="AJ517" s="191">
        <v>0.31431745959761198</v>
      </c>
      <c r="AK517" s="31">
        <v>40288</v>
      </c>
      <c r="AL517" s="222">
        <f t="shared" ref="AL517:AL574" si="81">AK517/G517</f>
        <v>0.30700297188142955</v>
      </c>
      <c r="AM517" s="56">
        <v>69617</v>
      </c>
      <c r="AN517" s="192">
        <v>0.45505173642204894</v>
      </c>
    </row>
    <row r="518" spans="1:78" x14ac:dyDescent="0.25">
      <c r="B518" s="55" t="s">
        <v>1929</v>
      </c>
      <c r="C518" s="49" t="s">
        <v>891</v>
      </c>
      <c r="D518" s="549">
        <v>2500.954345703125</v>
      </c>
      <c r="E518" s="56">
        <v>206877</v>
      </c>
      <c r="F518" s="54" t="s">
        <v>560</v>
      </c>
      <c r="G518" s="56">
        <v>102173</v>
      </c>
      <c r="H518" s="56">
        <v>102717</v>
      </c>
      <c r="I518" s="150">
        <f t="shared" si="76"/>
        <v>544</v>
      </c>
      <c r="J518" s="151">
        <v>1</v>
      </c>
      <c r="K518" s="28" t="s">
        <v>892</v>
      </c>
      <c r="L518" s="2" t="s">
        <v>125</v>
      </c>
      <c r="M518" s="29">
        <v>39.799953460693359</v>
      </c>
      <c r="N518" s="119">
        <v>106769</v>
      </c>
      <c r="O518" s="32">
        <f t="shared" si="77"/>
        <v>0.51609893801630924</v>
      </c>
      <c r="P518" s="31">
        <v>42799</v>
      </c>
      <c r="Q518" s="32">
        <f t="shared" si="67"/>
        <v>0.40085605372345906</v>
      </c>
      <c r="R518" s="31">
        <v>73153</v>
      </c>
      <c r="S518" s="32">
        <f t="shared" si="68"/>
        <v>0.71218006756427854</v>
      </c>
      <c r="T518" s="190" t="s">
        <v>125</v>
      </c>
      <c r="U518" s="56">
        <v>106769</v>
      </c>
      <c r="V518" s="191">
        <v>0.51609893801630924</v>
      </c>
      <c r="W518" s="31">
        <v>42799</v>
      </c>
      <c r="X518" s="32">
        <f t="shared" si="78"/>
        <v>0.40085605372345906</v>
      </c>
      <c r="Y518" s="56">
        <v>73153</v>
      </c>
      <c r="Z518" s="192">
        <v>0.71218006756427854</v>
      </c>
      <c r="AA518" s="30"/>
      <c r="AB518" s="5"/>
      <c r="AC518" s="31"/>
      <c r="AD518" s="31"/>
      <c r="AE518" s="32"/>
      <c r="AF518" s="31"/>
      <c r="AG518" s="32"/>
      <c r="AH518" s="190" t="s">
        <v>125</v>
      </c>
      <c r="AI518" s="56">
        <v>106769</v>
      </c>
      <c r="AJ518" s="191">
        <v>0.51609893801630924</v>
      </c>
      <c r="AK518" s="31">
        <v>42799</v>
      </c>
      <c r="AL518" s="222">
        <f t="shared" si="81"/>
        <v>0.41888757303788671</v>
      </c>
      <c r="AM518" s="56">
        <v>73153</v>
      </c>
      <c r="AN518" s="192">
        <v>0.71218006756427854</v>
      </c>
    </row>
    <row r="519" spans="1:78" x14ac:dyDescent="0.25">
      <c r="B519" s="55" t="s">
        <v>1930</v>
      </c>
      <c r="C519" s="49" t="s">
        <v>893</v>
      </c>
      <c r="D519" s="549">
        <v>3336.93701171875</v>
      </c>
      <c r="E519" s="56">
        <v>1079671</v>
      </c>
      <c r="F519" s="54" t="s">
        <v>652</v>
      </c>
      <c r="G519" s="56">
        <v>479388</v>
      </c>
      <c r="H519" s="56">
        <v>494018</v>
      </c>
      <c r="I519" s="150">
        <f t="shared" si="76"/>
        <v>14630</v>
      </c>
      <c r="J519" s="151">
        <v>1</v>
      </c>
      <c r="K519" s="28" t="s">
        <v>894</v>
      </c>
      <c r="L519" s="2" t="s">
        <v>125</v>
      </c>
      <c r="M519" s="29">
        <v>36.697807312011719</v>
      </c>
      <c r="N519" s="119">
        <v>210565</v>
      </c>
      <c r="O519" s="32">
        <f t="shared" si="77"/>
        <v>0.19502700359646596</v>
      </c>
      <c r="P519" s="31">
        <v>80937</v>
      </c>
      <c r="Q519" s="32">
        <f t="shared" si="67"/>
        <v>0.38438012015292189</v>
      </c>
      <c r="R519" s="31">
        <v>150255</v>
      </c>
      <c r="S519" s="32">
        <f t="shared" si="68"/>
        <v>0.30414883668206422</v>
      </c>
      <c r="T519" s="190" t="s">
        <v>125</v>
      </c>
      <c r="U519" s="56">
        <v>210565</v>
      </c>
      <c r="V519" s="191">
        <v>0.19502700359646596</v>
      </c>
      <c r="W519" s="31">
        <v>80937</v>
      </c>
      <c r="X519" s="32">
        <f t="shared" si="78"/>
        <v>0.38438012015292189</v>
      </c>
      <c r="Y519" s="56">
        <v>150255</v>
      </c>
      <c r="Z519" s="192">
        <v>0.30414883668206422</v>
      </c>
      <c r="AA519" s="30"/>
      <c r="AB519" s="4"/>
      <c r="AC519" s="31"/>
      <c r="AD519" s="31"/>
      <c r="AE519" s="32"/>
      <c r="AF519" s="31"/>
      <c r="AG519" s="32"/>
      <c r="AH519" s="190" t="s">
        <v>125</v>
      </c>
      <c r="AI519" s="56">
        <v>210565</v>
      </c>
      <c r="AJ519" s="191">
        <v>0.19502700359646596</v>
      </c>
      <c r="AK519" s="31">
        <v>80937</v>
      </c>
      <c r="AL519" s="222">
        <f t="shared" si="81"/>
        <v>0.16883401336704298</v>
      </c>
      <c r="AM519" s="56">
        <v>150255</v>
      </c>
      <c r="AN519" s="192">
        <v>0.30414883668206422</v>
      </c>
      <c r="AO519" s="71"/>
      <c r="AP519" s="64"/>
      <c r="AQ519" s="72"/>
    </row>
    <row r="520" spans="1:78" x14ac:dyDescent="0.25">
      <c r="B520" s="55" t="s">
        <v>1931</v>
      </c>
      <c r="C520" s="49" t="s">
        <v>895</v>
      </c>
      <c r="D520" s="549">
        <v>800.06597900390625</v>
      </c>
      <c r="E520" s="56">
        <v>349431</v>
      </c>
      <c r="F520" s="54" t="s">
        <v>579</v>
      </c>
      <c r="G520" s="56">
        <v>145965</v>
      </c>
      <c r="H520" s="56">
        <v>135343</v>
      </c>
      <c r="I520" s="150">
        <f t="shared" si="76"/>
        <v>-10622</v>
      </c>
      <c r="J520" s="151">
        <v>1</v>
      </c>
      <c r="K520" s="28" t="s">
        <v>896</v>
      </c>
      <c r="L520" s="2" t="s">
        <v>123</v>
      </c>
      <c r="M520" s="29">
        <v>56.627834320068359</v>
      </c>
      <c r="N520" s="119">
        <v>152871</v>
      </c>
      <c r="O520" s="32">
        <f t="shared" si="77"/>
        <v>0.43748551216119919</v>
      </c>
      <c r="P520" s="31">
        <v>54682</v>
      </c>
      <c r="Q520" s="32">
        <f t="shared" si="67"/>
        <v>0.35770028324535064</v>
      </c>
      <c r="R520" s="31">
        <v>78713</v>
      </c>
      <c r="S520" s="32">
        <f t="shared" si="68"/>
        <v>0.58158161116570495</v>
      </c>
      <c r="T520" s="190" t="s">
        <v>123</v>
      </c>
      <c r="U520" s="56">
        <v>152871</v>
      </c>
      <c r="V520" s="191">
        <v>0.43748551216119919</v>
      </c>
      <c r="W520" s="31">
        <v>54682</v>
      </c>
      <c r="X520" s="32">
        <f t="shared" si="78"/>
        <v>0.35770028324535064</v>
      </c>
      <c r="Y520" s="56">
        <v>78713</v>
      </c>
      <c r="Z520" s="192">
        <v>0.58158161116570495</v>
      </c>
      <c r="AA520" s="30"/>
      <c r="AB520" s="5"/>
      <c r="AC520" s="31"/>
      <c r="AD520" s="31"/>
      <c r="AE520" s="32"/>
      <c r="AF520" s="31"/>
      <c r="AG520" s="32"/>
      <c r="AH520" s="190" t="s">
        <v>123</v>
      </c>
      <c r="AI520" s="56">
        <v>152871</v>
      </c>
      <c r="AJ520" s="191">
        <v>0.43748551216119919</v>
      </c>
      <c r="AK520" s="31">
        <v>54682</v>
      </c>
      <c r="AL520" s="222">
        <f t="shared" si="81"/>
        <v>0.3746240537115062</v>
      </c>
      <c r="AM520" s="56">
        <v>78713</v>
      </c>
      <c r="AN520" s="192">
        <v>0.58158161116570495</v>
      </c>
      <c r="AO520" s="71"/>
      <c r="AP520" s="64"/>
      <c r="AQ520" s="72"/>
    </row>
    <row r="521" spans="1:78" x14ac:dyDescent="0.25">
      <c r="B521" s="55" t="s">
        <v>1932</v>
      </c>
      <c r="C521" s="49" t="s">
        <v>897</v>
      </c>
      <c r="D521" s="549">
        <v>1050.6561279296875</v>
      </c>
      <c r="E521" s="56">
        <v>152392</v>
      </c>
      <c r="F521" s="54" t="s">
        <v>560</v>
      </c>
      <c r="G521" s="56">
        <v>61559</v>
      </c>
      <c r="H521" s="56">
        <v>60605</v>
      </c>
      <c r="I521" s="150">
        <f t="shared" si="76"/>
        <v>-954</v>
      </c>
      <c r="J521" s="151">
        <v>1</v>
      </c>
      <c r="K521" s="28" t="s">
        <v>898</v>
      </c>
      <c r="L521" s="2" t="s">
        <v>120</v>
      </c>
      <c r="M521" s="29">
        <v>35.774200439453125</v>
      </c>
      <c r="N521" s="119">
        <v>57477</v>
      </c>
      <c r="O521" s="32">
        <f t="shared" si="77"/>
        <v>0.37716546800356976</v>
      </c>
      <c r="P521" s="31">
        <v>13511</v>
      </c>
      <c r="Q521" s="32">
        <f t="shared" ref="Q521:Q582" si="82">P521/N521</f>
        <v>0.23506794021956609</v>
      </c>
      <c r="R521" s="31">
        <v>28095</v>
      </c>
      <c r="S521" s="32">
        <f t="shared" ref="S521:S574" si="83">R521/H521</f>
        <v>0.46357561257322005</v>
      </c>
      <c r="T521" s="190" t="s">
        <v>120</v>
      </c>
      <c r="U521" s="56">
        <v>57477</v>
      </c>
      <c r="V521" s="191">
        <v>0.37716546800356976</v>
      </c>
      <c r="W521" s="31">
        <v>13511</v>
      </c>
      <c r="X521" s="32">
        <f t="shared" si="78"/>
        <v>0.23506794021956609</v>
      </c>
      <c r="Y521" s="56">
        <v>28095</v>
      </c>
      <c r="Z521" s="192">
        <v>0.46357561257322005</v>
      </c>
      <c r="AA521" s="30"/>
      <c r="AB521" s="5"/>
      <c r="AC521" s="31"/>
      <c r="AD521" s="31"/>
      <c r="AE521" s="32"/>
      <c r="AF521" s="31"/>
      <c r="AG521" s="32"/>
      <c r="AH521" s="190" t="s">
        <v>120</v>
      </c>
      <c r="AI521" s="56">
        <v>57477</v>
      </c>
      <c r="AJ521" s="191">
        <v>0.37716546800356976</v>
      </c>
      <c r="AK521" s="31">
        <v>13511</v>
      </c>
      <c r="AL521" s="222">
        <f t="shared" si="81"/>
        <v>0.21948049838366446</v>
      </c>
      <c r="AM521" s="56">
        <v>28095</v>
      </c>
      <c r="AN521" s="192">
        <v>0.46357561257322005</v>
      </c>
      <c r="AO521" s="71"/>
      <c r="AP521" s="64"/>
      <c r="AQ521" s="72"/>
    </row>
    <row r="522" spans="1:78" x14ac:dyDescent="0.25">
      <c r="B522" s="55" t="s">
        <v>1933</v>
      </c>
      <c r="C522" s="49" t="s">
        <v>899</v>
      </c>
      <c r="D522" s="549">
        <v>518.697021484375</v>
      </c>
      <c r="E522" s="56">
        <v>96317</v>
      </c>
      <c r="F522" s="54" t="s">
        <v>576</v>
      </c>
      <c r="G522" s="56">
        <v>37226</v>
      </c>
      <c r="H522" s="56">
        <v>35462</v>
      </c>
      <c r="I522" s="150">
        <f t="shared" si="76"/>
        <v>-1764</v>
      </c>
      <c r="J522" s="151">
        <v>1</v>
      </c>
      <c r="K522" s="28" t="s">
        <v>900</v>
      </c>
      <c r="L522" s="2" t="s">
        <v>40</v>
      </c>
      <c r="M522" s="29">
        <v>29.860635757446289</v>
      </c>
      <c r="N522" s="119">
        <v>36303</v>
      </c>
      <c r="O522" s="32">
        <f t="shared" si="77"/>
        <v>0.37691165630158746</v>
      </c>
      <c r="P522" s="31">
        <v>10683</v>
      </c>
      <c r="Q522" s="32">
        <f t="shared" si="82"/>
        <v>0.29427320056193701</v>
      </c>
      <c r="R522" s="31">
        <v>18753</v>
      </c>
      <c r="S522" s="32">
        <f t="shared" si="83"/>
        <v>0.52881958152388475</v>
      </c>
      <c r="T522" s="190" t="s">
        <v>40</v>
      </c>
      <c r="U522" s="56">
        <v>36303</v>
      </c>
      <c r="V522" s="191">
        <v>0.37691165630158746</v>
      </c>
      <c r="W522" s="31">
        <v>10683</v>
      </c>
      <c r="X522" s="32">
        <f t="shared" si="78"/>
        <v>0.29427320056193701</v>
      </c>
      <c r="Y522" s="56">
        <v>18753</v>
      </c>
      <c r="Z522" s="192">
        <v>0.52881958152388475</v>
      </c>
      <c r="AA522" s="30"/>
      <c r="AB522" s="5"/>
      <c r="AC522" s="31"/>
      <c r="AD522" s="31"/>
      <c r="AE522" s="32"/>
      <c r="AF522" s="31"/>
      <c r="AG522" s="32"/>
      <c r="AH522" s="190" t="s">
        <v>40</v>
      </c>
      <c r="AI522" s="56">
        <v>36303</v>
      </c>
      <c r="AJ522" s="191">
        <v>0.37691165630158746</v>
      </c>
      <c r="AK522" s="31">
        <v>10683</v>
      </c>
      <c r="AL522" s="222">
        <f t="shared" si="81"/>
        <v>0.28697684414119162</v>
      </c>
      <c r="AM522" s="56">
        <v>18753</v>
      </c>
      <c r="AN522" s="192">
        <v>0.52881958152388475</v>
      </c>
      <c r="AO522" s="71"/>
      <c r="AP522" s="64"/>
      <c r="AQ522" s="72"/>
    </row>
    <row r="523" spans="1:78" x14ac:dyDescent="0.25">
      <c r="B523" s="55" t="s">
        <v>1934</v>
      </c>
      <c r="C523" s="49" t="s">
        <v>1935</v>
      </c>
      <c r="D523" s="549">
        <v>5305.26611328125</v>
      </c>
      <c r="E523" s="56">
        <v>2149127</v>
      </c>
      <c r="F523" s="50" t="s">
        <v>652</v>
      </c>
      <c r="G523" s="51">
        <v>837975</v>
      </c>
      <c r="H523" s="51">
        <v>840310</v>
      </c>
      <c r="I523" s="51">
        <f t="shared" si="76"/>
        <v>2335</v>
      </c>
      <c r="J523" s="156">
        <v>5</v>
      </c>
      <c r="K523" s="28" t="s">
        <v>1335</v>
      </c>
      <c r="L523" s="2" t="s">
        <v>129</v>
      </c>
      <c r="M523" s="29">
        <v>99.163871765136719</v>
      </c>
      <c r="N523" s="119">
        <v>466488</v>
      </c>
      <c r="O523" s="32">
        <f t="shared" si="77"/>
        <v>0.21705929896185752</v>
      </c>
      <c r="P523" s="31">
        <v>162659</v>
      </c>
      <c r="Q523" s="32">
        <f t="shared" si="82"/>
        <v>0.34868849788204626</v>
      </c>
      <c r="R523" s="31">
        <v>276126</v>
      </c>
      <c r="S523" s="32">
        <f t="shared" si="83"/>
        <v>0.32860015946495935</v>
      </c>
      <c r="T523" s="190" t="s">
        <v>129</v>
      </c>
      <c r="U523" s="56">
        <v>466488</v>
      </c>
      <c r="V523" s="52">
        <v>0.21705929896185752</v>
      </c>
      <c r="W523" s="31">
        <v>162659</v>
      </c>
      <c r="X523" s="32">
        <f t="shared" si="78"/>
        <v>0.34868849788204626</v>
      </c>
      <c r="Y523" s="56">
        <v>276126</v>
      </c>
      <c r="Z523" s="196">
        <v>0.32860015946495935</v>
      </c>
      <c r="AA523" s="3"/>
      <c r="AB523" s="5"/>
      <c r="AD523" s="31"/>
      <c r="AE523" s="32"/>
      <c r="AF523" s="31"/>
      <c r="AG523" s="34"/>
      <c r="AH523" s="190" t="s">
        <v>129</v>
      </c>
      <c r="AI523" s="56">
        <v>466488</v>
      </c>
      <c r="AJ523" s="222">
        <v>0.21705929896185752</v>
      </c>
      <c r="AK523" s="31">
        <v>162659</v>
      </c>
      <c r="AL523" s="222">
        <f t="shared" si="81"/>
        <v>0.19410960947522302</v>
      </c>
      <c r="AM523" s="56">
        <v>276126</v>
      </c>
      <c r="AN523" s="192">
        <v>0.32860015946495935</v>
      </c>
    </row>
    <row r="524" spans="1:78" x14ac:dyDescent="0.25">
      <c r="B524" s="157"/>
      <c r="C524" s="158"/>
      <c r="D524" s="551"/>
      <c r="E524" s="58"/>
      <c r="F524" s="50"/>
      <c r="G524" s="51"/>
      <c r="H524" s="51"/>
      <c r="I524" s="51"/>
      <c r="J524" s="156"/>
      <c r="K524" s="28" t="s">
        <v>1336</v>
      </c>
      <c r="L524" s="33" t="s">
        <v>128</v>
      </c>
      <c r="M524" s="29">
        <v>30.468965530395508</v>
      </c>
      <c r="N524" s="31">
        <v>118788</v>
      </c>
      <c r="O524" s="32">
        <f>N524/E523</f>
        <v>5.5272675835350817E-2</v>
      </c>
      <c r="P524" s="31">
        <v>40879</v>
      </c>
      <c r="Q524" s="32">
        <f t="shared" si="82"/>
        <v>0.34413408761827796</v>
      </c>
      <c r="R524" s="31">
        <v>57483</v>
      </c>
      <c r="S524" s="32">
        <f>R524/H523</f>
        <v>6.840689745451084E-2</v>
      </c>
      <c r="T524" s="197"/>
      <c r="U524" s="58"/>
      <c r="V524" s="52"/>
      <c r="W524" s="31"/>
      <c r="X524" s="32"/>
      <c r="Y524" s="56"/>
      <c r="Z524" s="196"/>
      <c r="AA524" s="33" t="s">
        <v>128</v>
      </c>
      <c r="AB524" s="31">
        <v>118788</v>
      </c>
      <c r="AC524" s="34">
        <v>5.5272675835350817E-2</v>
      </c>
      <c r="AD524" s="31">
        <v>40879</v>
      </c>
      <c r="AE524" s="32">
        <f t="shared" si="80"/>
        <v>0.34413408761827796</v>
      </c>
      <c r="AF524" s="31">
        <v>57483</v>
      </c>
      <c r="AG524" s="34">
        <v>6.840689745451084E-2</v>
      </c>
      <c r="AH524" s="215"/>
      <c r="AI524" s="56"/>
      <c r="AJ524" s="222"/>
      <c r="AK524" s="31"/>
      <c r="AL524" s="222"/>
      <c r="AM524" s="56"/>
      <c r="AN524" s="192"/>
      <c r="AO524" s="71"/>
      <c r="AP524" s="64"/>
      <c r="AQ524" s="72"/>
    </row>
    <row r="525" spans="1:78" x14ac:dyDescent="0.25">
      <c r="B525" s="157"/>
      <c r="C525" s="158"/>
      <c r="D525" s="551"/>
      <c r="E525" s="58"/>
      <c r="F525" s="50"/>
      <c r="G525" s="51"/>
      <c r="H525" s="51"/>
      <c r="I525" s="51"/>
      <c r="J525" s="156"/>
      <c r="K525" s="28" t="s">
        <v>1337</v>
      </c>
      <c r="L525" s="33" t="s">
        <v>127</v>
      </c>
      <c r="M525" s="29">
        <v>18.995029449462891</v>
      </c>
      <c r="N525" s="31">
        <v>92186</v>
      </c>
      <c r="O525" s="32">
        <f>N525/E523</f>
        <v>4.2894626515789902E-2</v>
      </c>
      <c r="P525" s="31">
        <v>37104</v>
      </c>
      <c r="Q525" s="32">
        <f t="shared" si="82"/>
        <v>0.40249061679647669</v>
      </c>
      <c r="R525" s="31">
        <v>47641</v>
      </c>
      <c r="S525" s="32">
        <f>R525/H523</f>
        <v>5.6694553200604542E-2</v>
      </c>
      <c r="T525" s="197"/>
      <c r="U525" s="58"/>
      <c r="V525" s="52"/>
      <c r="W525" s="31"/>
      <c r="X525" s="32"/>
      <c r="Y525" s="56"/>
      <c r="Z525" s="196"/>
      <c r="AA525" s="33" t="s">
        <v>127</v>
      </c>
      <c r="AB525" s="31">
        <v>92186</v>
      </c>
      <c r="AC525" s="34">
        <v>4.2894626515789902E-2</v>
      </c>
      <c r="AD525" s="31">
        <v>37104</v>
      </c>
      <c r="AE525" s="32">
        <f t="shared" si="80"/>
        <v>0.40249061679647669</v>
      </c>
      <c r="AF525" s="31">
        <v>47641</v>
      </c>
      <c r="AG525" s="34">
        <v>5.6694553200604542E-2</v>
      </c>
      <c r="AH525" s="215"/>
      <c r="AI525" s="56"/>
      <c r="AJ525" s="222"/>
      <c r="AK525" s="31"/>
      <c r="AL525" s="222"/>
      <c r="AM525" s="56"/>
      <c r="AN525" s="192"/>
      <c r="AO525" s="71"/>
      <c r="AP525" s="64"/>
      <c r="AQ525" s="72"/>
    </row>
    <row r="526" spans="1:78" x14ac:dyDescent="0.25">
      <c r="B526" s="157"/>
      <c r="C526" s="158"/>
      <c r="D526" s="551"/>
      <c r="E526" s="58"/>
      <c r="F526" s="50"/>
      <c r="G526" s="51"/>
      <c r="H526" s="51"/>
      <c r="I526" s="51"/>
      <c r="J526" s="156"/>
      <c r="K526" s="28" t="s">
        <v>1338</v>
      </c>
      <c r="L526" s="33" t="s">
        <v>126</v>
      </c>
      <c r="M526" s="29">
        <v>24.16</v>
      </c>
      <c r="N526" s="31">
        <v>72203</v>
      </c>
      <c r="O526" s="32">
        <f>N526/E523</f>
        <v>3.3596432411858397E-2</v>
      </c>
      <c r="P526" s="31">
        <v>25774</v>
      </c>
      <c r="Q526" s="32">
        <f t="shared" si="82"/>
        <v>0.3569657770452751</v>
      </c>
      <c r="R526" s="31">
        <v>34921</v>
      </c>
      <c r="S526" s="32">
        <f>R526/H523</f>
        <v>4.1557282431483621E-2</v>
      </c>
      <c r="T526" s="197"/>
      <c r="U526" s="58"/>
      <c r="V526" s="52"/>
      <c r="W526" s="31"/>
      <c r="X526" s="32"/>
      <c r="Y526" s="56"/>
      <c r="Z526" s="196"/>
      <c r="AA526" s="33" t="s">
        <v>126</v>
      </c>
      <c r="AB526" s="31">
        <v>72203</v>
      </c>
      <c r="AC526" s="34">
        <v>3.3596432411858397E-2</v>
      </c>
      <c r="AD526" s="31">
        <v>25774</v>
      </c>
      <c r="AE526" s="32">
        <f t="shared" si="80"/>
        <v>0.3569657770452751</v>
      </c>
      <c r="AF526" s="31">
        <v>34921</v>
      </c>
      <c r="AG526" s="34">
        <v>4.1557282431483621E-2</v>
      </c>
      <c r="AH526" s="215"/>
      <c r="AI526" s="56"/>
      <c r="AJ526" s="222"/>
      <c r="AK526" s="31"/>
      <c r="AL526" s="222"/>
      <c r="AM526" s="56"/>
      <c r="AN526" s="192"/>
    </row>
    <row r="527" spans="1:78" x14ac:dyDescent="0.25">
      <c r="B527" s="157"/>
      <c r="C527" s="158"/>
      <c r="D527" s="551"/>
      <c r="E527" s="58"/>
      <c r="F527" s="50"/>
      <c r="G527" s="51"/>
      <c r="H527" s="51"/>
      <c r="I527" s="51"/>
      <c r="J527" s="156"/>
      <c r="K527" s="28" t="s">
        <v>1339</v>
      </c>
      <c r="L527" s="33" t="s">
        <v>124</v>
      </c>
      <c r="M527" s="29">
        <v>22.78</v>
      </c>
      <c r="N527" s="31">
        <v>64776</v>
      </c>
      <c r="O527" s="32">
        <f>N527/E523</f>
        <v>3.014061058280874E-2</v>
      </c>
      <c r="P527" s="31">
        <v>25078</v>
      </c>
      <c r="Q527" s="32">
        <f t="shared" si="82"/>
        <v>0.3871495615660121</v>
      </c>
      <c r="R527" s="31">
        <v>38681</v>
      </c>
      <c r="S527" s="32">
        <f>R527/H523</f>
        <v>4.6031821589651439E-2</v>
      </c>
      <c r="T527" s="197"/>
      <c r="U527" s="58"/>
      <c r="V527" s="52"/>
      <c r="W527" s="31"/>
      <c r="X527" s="32"/>
      <c r="Y527" s="56"/>
      <c r="Z527" s="196"/>
      <c r="AA527" s="33" t="s">
        <v>124</v>
      </c>
      <c r="AB527" s="31">
        <v>64776</v>
      </c>
      <c r="AC527" s="34">
        <v>3.014061058280874E-2</v>
      </c>
      <c r="AD527" s="31">
        <v>25078</v>
      </c>
      <c r="AE527" s="32">
        <f t="shared" si="80"/>
        <v>0.3871495615660121</v>
      </c>
      <c r="AF527" s="31">
        <v>38681</v>
      </c>
      <c r="AG527" s="34">
        <v>4.6031821589651439E-2</v>
      </c>
      <c r="AH527" s="215"/>
      <c r="AI527" s="56"/>
      <c r="AJ527" s="222"/>
      <c r="AK527" s="31"/>
      <c r="AL527" s="222"/>
      <c r="AM527" s="56"/>
      <c r="AN527" s="192"/>
    </row>
    <row r="528" spans="1:78" x14ac:dyDescent="0.25">
      <c r="B528" s="55" t="s">
        <v>1936</v>
      </c>
      <c r="C528" s="49" t="s">
        <v>1937</v>
      </c>
      <c r="D528" s="549">
        <v>814.49072265625</v>
      </c>
      <c r="E528" s="56">
        <v>200169</v>
      </c>
      <c r="F528" s="50" t="s">
        <v>560</v>
      </c>
      <c r="G528" s="51">
        <v>71019</v>
      </c>
      <c r="H528" s="51">
        <v>77265</v>
      </c>
      <c r="I528" s="51">
        <f>H528-G528</f>
        <v>6246</v>
      </c>
      <c r="J528" s="156">
        <v>1</v>
      </c>
      <c r="K528" s="28" t="s">
        <v>1340</v>
      </c>
      <c r="L528" s="2" t="s">
        <v>122</v>
      </c>
      <c r="M528" s="29">
        <v>18.082572937011719</v>
      </c>
      <c r="N528" s="119">
        <v>51508</v>
      </c>
      <c r="O528" s="32">
        <f>N528/E528</f>
        <v>0.25732256243474266</v>
      </c>
      <c r="P528" s="31">
        <v>15929</v>
      </c>
      <c r="Q528" s="32">
        <f t="shared" si="82"/>
        <v>0.30925293158344336</v>
      </c>
      <c r="R528" s="31">
        <v>25142</v>
      </c>
      <c r="S528" s="32">
        <f t="shared" si="83"/>
        <v>0.32539959878340774</v>
      </c>
      <c r="T528" s="190" t="s">
        <v>122</v>
      </c>
      <c r="U528" s="56">
        <v>51508</v>
      </c>
      <c r="V528" s="52">
        <v>0.25732256243474266</v>
      </c>
      <c r="W528" s="31">
        <v>15929</v>
      </c>
      <c r="X528" s="32">
        <f t="shared" si="78"/>
        <v>0.30925293158344336</v>
      </c>
      <c r="Y528" s="56">
        <v>25142</v>
      </c>
      <c r="Z528" s="196">
        <v>0.32539959878340774</v>
      </c>
      <c r="AA528" s="3"/>
      <c r="AB528" s="4"/>
      <c r="AD528" s="31"/>
      <c r="AE528" s="32"/>
      <c r="AF528" s="31"/>
      <c r="AG528" s="34"/>
      <c r="AH528" s="190" t="s">
        <v>122</v>
      </c>
      <c r="AI528" s="56">
        <v>51508</v>
      </c>
      <c r="AJ528" s="222">
        <v>0.25732256243474266</v>
      </c>
      <c r="AK528" s="31">
        <v>15929</v>
      </c>
      <c r="AL528" s="222">
        <f t="shared" si="81"/>
        <v>0.22429209084892776</v>
      </c>
      <c r="AM528" s="56">
        <v>25142</v>
      </c>
      <c r="AN528" s="192">
        <v>0.32539959878340774</v>
      </c>
      <c r="AO528" s="71"/>
      <c r="AP528" s="64"/>
      <c r="AQ528" s="72"/>
    </row>
    <row r="529" spans="1:43" x14ac:dyDescent="0.25">
      <c r="B529" s="55" t="s">
        <v>1942</v>
      </c>
      <c r="C529" s="49" t="s">
        <v>901</v>
      </c>
      <c r="D529" s="549">
        <v>1797.7611083984375</v>
      </c>
      <c r="E529" s="56">
        <v>189093</v>
      </c>
      <c r="F529" s="54" t="s">
        <v>560</v>
      </c>
      <c r="G529" s="56">
        <v>86262</v>
      </c>
      <c r="H529" s="56">
        <v>89979</v>
      </c>
      <c r="I529" s="150">
        <f>H529-G529</f>
        <v>3717</v>
      </c>
      <c r="J529" s="151">
        <v>1</v>
      </c>
      <c r="K529" s="28" t="s">
        <v>902</v>
      </c>
      <c r="L529" s="2" t="s">
        <v>116</v>
      </c>
      <c r="M529" s="29">
        <v>30.823644638061523</v>
      </c>
      <c r="N529" s="119">
        <v>65842</v>
      </c>
      <c r="O529" s="32">
        <f>N529/E529</f>
        <v>0.34819903433760108</v>
      </c>
      <c r="P529" s="31">
        <v>22064</v>
      </c>
      <c r="Q529" s="32">
        <f t="shared" si="82"/>
        <v>0.33510525196682966</v>
      </c>
      <c r="R529" s="31">
        <v>35360</v>
      </c>
      <c r="S529" s="32">
        <f t="shared" si="83"/>
        <v>0.39298058435857258</v>
      </c>
      <c r="T529" s="190" t="s">
        <v>116</v>
      </c>
      <c r="U529" s="56">
        <v>65842</v>
      </c>
      <c r="V529" s="191">
        <v>0.34819903433760108</v>
      </c>
      <c r="W529" s="31">
        <v>22064</v>
      </c>
      <c r="X529" s="32">
        <f t="shared" si="78"/>
        <v>0.33510525196682966</v>
      </c>
      <c r="Y529" s="56">
        <v>35360</v>
      </c>
      <c r="Z529" s="192">
        <v>0.39298058435857258</v>
      </c>
      <c r="AA529" s="30"/>
      <c r="AB529" s="5"/>
      <c r="AC529" s="31"/>
      <c r="AD529" s="31"/>
      <c r="AE529" s="32"/>
      <c r="AF529" s="31"/>
      <c r="AG529" s="32"/>
      <c r="AH529" s="190" t="s">
        <v>116</v>
      </c>
      <c r="AI529" s="56">
        <v>65842</v>
      </c>
      <c r="AJ529" s="191">
        <v>0.34819903433760108</v>
      </c>
      <c r="AK529" s="31">
        <v>22064</v>
      </c>
      <c r="AL529" s="222">
        <f t="shared" si="81"/>
        <v>0.25577890612320603</v>
      </c>
      <c r="AM529" s="56">
        <v>35360</v>
      </c>
      <c r="AN529" s="192">
        <v>0.39298058435857258</v>
      </c>
    </row>
    <row r="530" spans="1:43" x14ac:dyDescent="0.25">
      <c r="B530" s="55" t="s">
        <v>1943</v>
      </c>
      <c r="C530" s="49" t="s">
        <v>903</v>
      </c>
      <c r="D530" s="549">
        <v>2428.568603515625</v>
      </c>
      <c r="E530" s="56">
        <v>138115</v>
      </c>
      <c r="F530" s="54" t="s">
        <v>560</v>
      </c>
      <c r="G530" s="56">
        <v>41796</v>
      </c>
      <c r="H530" s="56">
        <v>44819</v>
      </c>
      <c r="I530" s="150">
        <f>H530-G530</f>
        <v>3023</v>
      </c>
      <c r="J530" s="151">
        <v>1</v>
      </c>
      <c r="K530" s="28" t="s">
        <v>904</v>
      </c>
      <c r="L530" s="2" t="s">
        <v>113</v>
      </c>
      <c r="M530" s="29">
        <v>65.124626159667969</v>
      </c>
      <c r="N530" s="119">
        <v>72897</v>
      </c>
      <c r="O530" s="32">
        <f>N530/E530</f>
        <v>0.5277992976867103</v>
      </c>
      <c r="P530" s="31">
        <v>19301</v>
      </c>
      <c r="Q530" s="32">
        <f t="shared" si="82"/>
        <v>0.26477084104970028</v>
      </c>
      <c r="R530" s="31">
        <v>22518</v>
      </c>
      <c r="S530" s="32">
        <f t="shared" si="83"/>
        <v>0.5024208483009438</v>
      </c>
      <c r="T530" s="190" t="s">
        <v>113</v>
      </c>
      <c r="U530" s="56">
        <v>72897</v>
      </c>
      <c r="V530" s="191">
        <v>0.5277992976867103</v>
      </c>
      <c r="W530" s="31">
        <v>19301</v>
      </c>
      <c r="X530" s="32">
        <f t="shared" si="78"/>
        <v>0.26477084104970028</v>
      </c>
      <c r="Y530" s="56">
        <v>22518</v>
      </c>
      <c r="Z530" s="192">
        <v>0.5024208483009438</v>
      </c>
      <c r="AA530" s="30"/>
      <c r="AB530" s="5"/>
      <c r="AC530" s="31"/>
      <c r="AD530" s="31"/>
      <c r="AE530" s="32"/>
      <c r="AF530" s="31"/>
      <c r="AG530" s="32"/>
      <c r="AH530" s="190" t="s">
        <v>113</v>
      </c>
      <c r="AI530" s="56">
        <v>72897</v>
      </c>
      <c r="AJ530" s="191">
        <v>0.5277992976867103</v>
      </c>
      <c r="AK530" s="31">
        <v>19301</v>
      </c>
      <c r="AL530" s="222">
        <f t="shared" si="81"/>
        <v>0.46179060197148053</v>
      </c>
      <c r="AM530" s="56">
        <v>22518</v>
      </c>
      <c r="AN530" s="192">
        <v>0.5024208483009438</v>
      </c>
      <c r="AO530" s="71"/>
      <c r="AP530" s="64"/>
      <c r="AQ530" s="72"/>
    </row>
    <row r="531" spans="1:43" x14ac:dyDescent="0.25">
      <c r="B531" s="55" t="s">
        <v>1944</v>
      </c>
      <c r="C531" s="49" t="s">
        <v>905</v>
      </c>
      <c r="D531" s="549">
        <v>1675.459716796875</v>
      </c>
      <c r="E531" s="56">
        <v>127329</v>
      </c>
      <c r="F531" s="54" t="s">
        <v>560</v>
      </c>
      <c r="G531" s="56">
        <v>54200</v>
      </c>
      <c r="H531" s="56">
        <v>54756</v>
      </c>
      <c r="I531" s="150">
        <f>H531-G531</f>
        <v>556</v>
      </c>
      <c r="J531" s="151">
        <v>1</v>
      </c>
      <c r="K531" s="28" t="s">
        <v>906</v>
      </c>
      <c r="L531" s="2" t="s">
        <v>111</v>
      </c>
      <c r="M531" s="29">
        <v>44.248027801513672</v>
      </c>
      <c r="N531" s="119">
        <v>76780</v>
      </c>
      <c r="O531" s="32">
        <f>N531/E531</f>
        <v>0.60300481429996311</v>
      </c>
      <c r="P531" s="31">
        <v>31126</v>
      </c>
      <c r="Q531" s="32">
        <f t="shared" si="82"/>
        <v>0.40539202917426415</v>
      </c>
      <c r="R531" s="31">
        <v>41581</v>
      </c>
      <c r="S531" s="32">
        <f t="shared" si="83"/>
        <v>0.75938709913068891</v>
      </c>
      <c r="T531" s="190" t="s">
        <v>111</v>
      </c>
      <c r="U531" s="56">
        <v>76780</v>
      </c>
      <c r="V531" s="191">
        <v>0.60300481429996311</v>
      </c>
      <c r="W531" s="31">
        <v>31126</v>
      </c>
      <c r="X531" s="32">
        <f t="shared" si="78"/>
        <v>0.40539202917426415</v>
      </c>
      <c r="Y531" s="56">
        <v>41581</v>
      </c>
      <c r="Z531" s="192">
        <v>0.75938709913068891</v>
      </c>
      <c r="AA531" s="30"/>
      <c r="AB531" s="5"/>
      <c r="AC531" s="31"/>
      <c r="AD531" s="31"/>
      <c r="AE531" s="32"/>
      <c r="AF531" s="31"/>
      <c r="AG531" s="32"/>
      <c r="AH531" s="190" t="s">
        <v>111</v>
      </c>
      <c r="AI531" s="56">
        <v>76780</v>
      </c>
      <c r="AJ531" s="191">
        <v>0.60300481429996311</v>
      </c>
      <c r="AK531" s="31">
        <v>31126</v>
      </c>
      <c r="AL531" s="222">
        <f t="shared" si="81"/>
        <v>0.57428044280442803</v>
      </c>
      <c r="AM531" s="56">
        <v>41581</v>
      </c>
      <c r="AN531" s="192">
        <v>0.75938709913068891</v>
      </c>
      <c r="AO531" s="71"/>
      <c r="AP531" s="64"/>
      <c r="AQ531" s="72"/>
    </row>
    <row r="532" spans="1:43" x14ac:dyDescent="0.25">
      <c r="B532" s="55" t="s">
        <v>1945</v>
      </c>
      <c r="C532" s="49" t="s">
        <v>1341</v>
      </c>
      <c r="D532" s="549">
        <v>8076.19189453125</v>
      </c>
      <c r="E532" s="56">
        <v>2787701</v>
      </c>
      <c r="F532" s="50" t="s">
        <v>1019</v>
      </c>
      <c r="G532" s="51">
        <v>1228715</v>
      </c>
      <c r="H532" s="51">
        <v>1256692</v>
      </c>
      <c r="I532" s="150">
        <f>H532-G532</f>
        <v>27977</v>
      </c>
      <c r="J532" s="156">
        <v>2</v>
      </c>
      <c r="K532" s="28" t="s">
        <v>1342</v>
      </c>
      <c r="L532" s="2" t="s">
        <v>121</v>
      </c>
      <c r="M532" s="29">
        <v>66.099853515625</v>
      </c>
      <c r="N532" s="119">
        <v>319294</v>
      </c>
      <c r="O532" s="32">
        <f>N532/E532</f>
        <v>0.1145366737680978</v>
      </c>
      <c r="P532" s="31">
        <v>132307</v>
      </c>
      <c r="Q532" s="32">
        <f t="shared" si="82"/>
        <v>0.41437358672571362</v>
      </c>
      <c r="R532" s="31">
        <v>231227</v>
      </c>
      <c r="S532" s="32">
        <f t="shared" si="83"/>
        <v>0.18399655603759713</v>
      </c>
      <c r="T532" s="190" t="s">
        <v>121</v>
      </c>
      <c r="U532" s="56">
        <v>319294</v>
      </c>
      <c r="V532" s="52">
        <v>0.1145366737680978</v>
      </c>
      <c r="W532" s="31">
        <v>132307</v>
      </c>
      <c r="X532" s="32">
        <f t="shared" si="78"/>
        <v>0.41437358672571362</v>
      </c>
      <c r="Y532" s="56">
        <v>231227</v>
      </c>
      <c r="Z532" s="196">
        <v>0.18399655603759713</v>
      </c>
      <c r="AA532" s="3"/>
      <c r="AB532" s="5"/>
      <c r="AD532" s="31"/>
      <c r="AE532" s="32"/>
      <c r="AF532" s="31"/>
      <c r="AG532" s="34"/>
      <c r="AH532" s="190" t="s">
        <v>121</v>
      </c>
      <c r="AI532" s="56">
        <v>319294</v>
      </c>
      <c r="AJ532" s="222">
        <v>0.1145366737680978</v>
      </c>
      <c r="AK532" s="31">
        <v>132307</v>
      </c>
      <c r="AL532" s="222">
        <f t="shared" si="81"/>
        <v>0.10767916074923803</v>
      </c>
      <c r="AM532" s="56">
        <v>231227</v>
      </c>
      <c r="AN532" s="192">
        <v>0.18399655603759713</v>
      </c>
    </row>
    <row r="533" spans="1:43" x14ac:dyDescent="0.25">
      <c r="B533" s="157"/>
      <c r="C533" s="158"/>
      <c r="D533" s="551"/>
      <c r="E533" s="58"/>
      <c r="F533" s="50"/>
      <c r="G533" s="178"/>
      <c r="H533" s="182"/>
      <c r="I533" s="178"/>
      <c r="J533" s="183"/>
      <c r="K533" s="28" t="s">
        <v>1946</v>
      </c>
      <c r="L533" s="33" t="s">
        <v>119</v>
      </c>
      <c r="M533" s="29">
        <v>20.84</v>
      </c>
      <c r="N533" s="31">
        <v>65794</v>
      </c>
      <c r="O533" s="32">
        <f>N533/E532</f>
        <v>2.3601526849543763E-2</v>
      </c>
      <c r="P533" s="31">
        <v>26347</v>
      </c>
      <c r="Q533" s="32">
        <f t="shared" si="82"/>
        <v>0.40044684925677115</v>
      </c>
      <c r="R533" s="31">
        <v>21495</v>
      </c>
      <c r="S533" s="32">
        <f>R533/H532</f>
        <v>1.7104429725024111E-2</v>
      </c>
      <c r="T533" s="197"/>
      <c r="U533" s="58"/>
      <c r="V533" s="52"/>
      <c r="W533" s="31"/>
      <c r="X533" s="32"/>
      <c r="Y533" s="56"/>
      <c r="Z533" s="196"/>
      <c r="AA533" s="33" t="s">
        <v>119</v>
      </c>
      <c r="AB533" s="31">
        <v>65794</v>
      </c>
      <c r="AC533" s="34">
        <v>2.3601526849543763E-2</v>
      </c>
      <c r="AD533" s="31">
        <v>26347</v>
      </c>
      <c r="AE533" s="32">
        <f t="shared" si="80"/>
        <v>0.40044684925677115</v>
      </c>
      <c r="AF533" s="31">
        <v>21495</v>
      </c>
      <c r="AG533" s="34">
        <v>1.7104429725024111E-2</v>
      </c>
      <c r="AH533" s="215"/>
      <c r="AI533" s="56"/>
      <c r="AJ533" s="222"/>
      <c r="AK533" s="31"/>
      <c r="AL533" s="222"/>
      <c r="AM533" s="56"/>
      <c r="AN533" s="192"/>
      <c r="AO533" s="71"/>
      <c r="AP533" s="64"/>
      <c r="AQ533" s="72"/>
    </row>
    <row r="534" spans="1:43" s="70" customFormat="1" x14ac:dyDescent="0.25">
      <c r="A534" s="335"/>
      <c r="B534" s="165" t="s">
        <v>1911</v>
      </c>
      <c r="C534" s="57" t="s">
        <v>907</v>
      </c>
      <c r="D534" s="271">
        <v>1934.192138671875</v>
      </c>
      <c r="E534" s="60">
        <v>390738</v>
      </c>
      <c r="F534" s="169" t="s">
        <v>579</v>
      </c>
      <c r="G534" s="60">
        <v>147083</v>
      </c>
      <c r="H534" s="60">
        <v>146213</v>
      </c>
      <c r="I534" s="164">
        <f t="shared" ref="I534:I539" si="84">H534-G534</f>
        <v>-870</v>
      </c>
      <c r="J534" s="170">
        <v>1</v>
      </c>
      <c r="K534" s="66" t="s">
        <v>908</v>
      </c>
      <c r="L534" s="65" t="s">
        <v>109</v>
      </c>
      <c r="M534" s="67">
        <v>46.289215087890625</v>
      </c>
      <c r="N534" s="121">
        <v>154637</v>
      </c>
      <c r="O534" s="46">
        <f t="shared" ref="O534:O539" si="85">N534/E534</f>
        <v>0.3957562356361552</v>
      </c>
      <c r="P534" s="35">
        <v>52112</v>
      </c>
      <c r="Q534" s="46">
        <f>P534/N534</f>
        <v>0.33699567373914391</v>
      </c>
      <c r="R534" s="35">
        <v>84843</v>
      </c>
      <c r="S534" s="46">
        <f>R534/H534</f>
        <v>0.5802698802432068</v>
      </c>
      <c r="T534" s="204" t="s">
        <v>109</v>
      </c>
      <c r="U534" s="60">
        <v>154637</v>
      </c>
      <c r="V534" s="207">
        <v>0.3957562356361552</v>
      </c>
      <c r="W534" s="35">
        <v>52112</v>
      </c>
      <c r="X534" s="46">
        <f>W534/U534</f>
        <v>0.33699567373914391</v>
      </c>
      <c r="Y534" s="60">
        <v>84843</v>
      </c>
      <c r="Z534" s="208">
        <v>0.5802698802432068</v>
      </c>
      <c r="AA534" s="68"/>
      <c r="AB534" s="24"/>
      <c r="AC534" s="35"/>
      <c r="AD534" s="35"/>
      <c r="AE534" s="46"/>
      <c r="AF534" s="35"/>
      <c r="AG534" s="46"/>
      <c r="AH534" s="204" t="s">
        <v>109</v>
      </c>
      <c r="AI534" s="60">
        <v>154637</v>
      </c>
      <c r="AJ534" s="207">
        <v>0.3957562356361552</v>
      </c>
      <c r="AK534" s="35">
        <v>52112</v>
      </c>
      <c r="AL534" s="222">
        <f t="shared" si="81"/>
        <v>0.35430335252884426</v>
      </c>
      <c r="AM534" s="60">
        <v>84843</v>
      </c>
      <c r="AN534" s="208">
        <v>0.5802698802432068</v>
      </c>
      <c r="AO534" s="71"/>
      <c r="AP534" s="64"/>
      <c r="AQ534" s="72"/>
    </row>
    <row r="535" spans="1:43" x14ac:dyDescent="0.25">
      <c r="B535" s="55" t="s">
        <v>1947</v>
      </c>
      <c r="C535" s="49" t="s">
        <v>909</v>
      </c>
      <c r="D535" s="549">
        <v>3314.727294921875</v>
      </c>
      <c r="E535" s="56">
        <v>415057</v>
      </c>
      <c r="F535" s="54" t="s">
        <v>579</v>
      </c>
      <c r="G535" s="56">
        <v>144765</v>
      </c>
      <c r="H535" s="56">
        <v>151004</v>
      </c>
      <c r="I535" s="150">
        <f t="shared" si="84"/>
        <v>6239</v>
      </c>
      <c r="J535" s="151">
        <v>1</v>
      </c>
      <c r="K535" s="28" t="s">
        <v>910</v>
      </c>
      <c r="L535" s="2" t="s">
        <v>106</v>
      </c>
      <c r="M535" s="29">
        <v>18.999326705932617</v>
      </c>
      <c r="N535" s="119">
        <v>150441</v>
      </c>
      <c r="O535" s="32">
        <f t="shared" si="85"/>
        <v>0.36245865025767543</v>
      </c>
      <c r="P535" s="31">
        <v>49894</v>
      </c>
      <c r="Q535" s="32">
        <f t="shared" si="82"/>
        <v>0.33165161093053092</v>
      </c>
      <c r="R535" s="31">
        <v>51445</v>
      </c>
      <c r="S535" s="32">
        <f t="shared" si="83"/>
        <v>0.34068633943471693</v>
      </c>
      <c r="T535" s="190" t="s">
        <v>106</v>
      </c>
      <c r="U535" s="56">
        <v>150441</v>
      </c>
      <c r="V535" s="191">
        <v>0.36245865025767543</v>
      </c>
      <c r="W535" s="31">
        <v>49894</v>
      </c>
      <c r="X535" s="32">
        <f t="shared" ref="X535:X561" si="86">W535/U535</f>
        <v>0.33165161093053092</v>
      </c>
      <c r="Y535" s="56">
        <v>51445</v>
      </c>
      <c r="Z535" s="192">
        <v>0.34068633943471693</v>
      </c>
      <c r="AA535" s="30"/>
      <c r="AB535" s="5"/>
      <c r="AC535" s="31"/>
      <c r="AD535" s="31"/>
      <c r="AE535" s="32"/>
      <c r="AF535" s="31"/>
      <c r="AG535" s="32"/>
      <c r="AH535" s="190" t="s">
        <v>106</v>
      </c>
      <c r="AI535" s="56">
        <v>150441</v>
      </c>
      <c r="AJ535" s="191">
        <v>0.36245865025767543</v>
      </c>
      <c r="AK535" s="31">
        <v>49894</v>
      </c>
      <c r="AL535" s="222">
        <f t="shared" si="81"/>
        <v>0.34465513072911269</v>
      </c>
      <c r="AM535" s="56">
        <v>51445</v>
      </c>
      <c r="AN535" s="192">
        <v>0.34068633943471693</v>
      </c>
      <c r="AO535" s="71"/>
      <c r="AP535" s="64"/>
      <c r="AQ535" s="72"/>
    </row>
    <row r="536" spans="1:43" x14ac:dyDescent="0.25">
      <c r="B536" s="55" t="s">
        <v>1948</v>
      </c>
      <c r="C536" s="49" t="s">
        <v>1949</v>
      </c>
      <c r="D536" s="549">
        <v>2142.234130859375</v>
      </c>
      <c r="E536" s="56">
        <v>373802</v>
      </c>
      <c r="F536" s="54" t="s">
        <v>579</v>
      </c>
      <c r="G536" s="56">
        <v>145333</v>
      </c>
      <c r="H536" s="56">
        <v>128146</v>
      </c>
      <c r="I536" s="150">
        <f t="shared" si="84"/>
        <v>-17187</v>
      </c>
      <c r="J536" s="151">
        <v>1</v>
      </c>
      <c r="K536" s="28" t="s">
        <v>911</v>
      </c>
      <c r="L536" s="2" t="s">
        <v>103</v>
      </c>
      <c r="M536" s="29">
        <v>11.431645393371582</v>
      </c>
      <c r="N536" s="119">
        <v>30343</v>
      </c>
      <c r="O536" s="32">
        <f t="shared" si="85"/>
        <v>8.1173990508343993E-2</v>
      </c>
      <c r="P536" s="31">
        <v>9306</v>
      </c>
      <c r="Q536" s="32">
        <f t="shared" si="82"/>
        <v>0.30669347131134034</v>
      </c>
      <c r="R536" s="31">
        <v>15999</v>
      </c>
      <c r="S536" s="32">
        <f t="shared" si="83"/>
        <v>0.12484978071886754</v>
      </c>
      <c r="T536" s="190" t="s">
        <v>103</v>
      </c>
      <c r="U536" s="56">
        <v>30343</v>
      </c>
      <c r="V536" s="191">
        <v>8.1173990508343993E-2</v>
      </c>
      <c r="W536" s="31">
        <v>9306</v>
      </c>
      <c r="X536" s="32">
        <f t="shared" si="86"/>
        <v>0.30669347131134034</v>
      </c>
      <c r="Y536" s="56">
        <v>15999</v>
      </c>
      <c r="Z536" s="192">
        <v>0.12484978071886754</v>
      </c>
      <c r="AA536" s="30"/>
      <c r="AB536" s="5"/>
      <c r="AC536" s="31"/>
      <c r="AD536" s="31"/>
      <c r="AE536" s="32"/>
      <c r="AF536" s="31"/>
      <c r="AG536" s="32"/>
      <c r="AH536" s="190" t="s">
        <v>103</v>
      </c>
      <c r="AI536" s="56">
        <v>30343</v>
      </c>
      <c r="AJ536" s="191">
        <v>8.1173990508343993E-2</v>
      </c>
      <c r="AK536" s="31">
        <v>9306</v>
      </c>
      <c r="AL536" s="222">
        <f t="shared" si="81"/>
        <v>6.4032256954717787E-2</v>
      </c>
      <c r="AM536" s="56">
        <v>15999</v>
      </c>
      <c r="AN536" s="192">
        <v>0.12484978071886754</v>
      </c>
      <c r="AO536" s="71"/>
      <c r="AP536" s="64"/>
      <c r="AQ536" s="72"/>
    </row>
    <row r="537" spans="1:43" x14ac:dyDescent="0.25">
      <c r="B537" s="55" t="s">
        <v>1950</v>
      </c>
      <c r="C537" s="49" t="s">
        <v>912</v>
      </c>
      <c r="D537" s="549">
        <v>8090.1806640625</v>
      </c>
      <c r="E537" s="56">
        <v>1087873</v>
      </c>
      <c r="F537" s="54" t="s">
        <v>652</v>
      </c>
      <c r="G537" s="56">
        <v>478889</v>
      </c>
      <c r="H537" s="56">
        <v>571346</v>
      </c>
      <c r="I537" s="150">
        <f t="shared" si="84"/>
        <v>92457</v>
      </c>
      <c r="J537" s="151">
        <v>1</v>
      </c>
      <c r="K537" s="28" t="s">
        <v>913</v>
      </c>
      <c r="L537" s="2" t="s">
        <v>100</v>
      </c>
      <c r="M537" s="29">
        <v>110.23476409912109</v>
      </c>
      <c r="N537" s="119">
        <v>186440</v>
      </c>
      <c r="O537" s="32">
        <f t="shared" si="85"/>
        <v>0.17138029898710602</v>
      </c>
      <c r="P537" s="31">
        <v>83623</v>
      </c>
      <c r="Q537" s="32">
        <f t="shared" si="82"/>
        <v>0.44852499463634415</v>
      </c>
      <c r="R537" s="31">
        <v>240825</v>
      </c>
      <c r="S537" s="32">
        <f t="shared" si="83"/>
        <v>0.42150465742299764</v>
      </c>
      <c r="T537" s="190" t="s">
        <v>100</v>
      </c>
      <c r="U537" s="56">
        <v>186440</v>
      </c>
      <c r="V537" s="191">
        <v>0.17138029898710602</v>
      </c>
      <c r="W537" s="31">
        <v>83623</v>
      </c>
      <c r="X537" s="32">
        <f t="shared" si="86"/>
        <v>0.44852499463634415</v>
      </c>
      <c r="Y537" s="56">
        <v>240825</v>
      </c>
      <c r="Z537" s="192">
        <v>0.42150465742299764</v>
      </c>
      <c r="AA537" s="30"/>
      <c r="AB537" s="5"/>
      <c r="AC537" s="31"/>
      <c r="AD537" s="31"/>
      <c r="AE537" s="32"/>
      <c r="AF537" s="31"/>
      <c r="AG537" s="32"/>
      <c r="AH537" s="190" t="s">
        <v>100</v>
      </c>
      <c r="AI537" s="56">
        <v>186440</v>
      </c>
      <c r="AJ537" s="191">
        <v>0.17138029898710602</v>
      </c>
      <c r="AK537" s="31">
        <v>83623</v>
      </c>
      <c r="AL537" s="222">
        <f t="shared" si="81"/>
        <v>0.1746187529886884</v>
      </c>
      <c r="AM537" s="56">
        <v>240825</v>
      </c>
      <c r="AN537" s="192">
        <v>0.42150465742299764</v>
      </c>
      <c r="AO537" s="71"/>
      <c r="AP537" s="64"/>
      <c r="AQ537" s="72"/>
    </row>
    <row r="538" spans="1:43" x14ac:dyDescent="0.25">
      <c r="B538" s="55" t="s">
        <v>1952</v>
      </c>
      <c r="C538" s="49" t="s">
        <v>914</v>
      </c>
      <c r="D538" s="549">
        <v>2594.48388671875</v>
      </c>
      <c r="E538" s="56">
        <v>111823</v>
      </c>
      <c r="F538" s="54" t="s">
        <v>560</v>
      </c>
      <c r="G538" s="56">
        <v>41383</v>
      </c>
      <c r="H538" s="56">
        <v>42095</v>
      </c>
      <c r="I538" s="150">
        <f t="shared" si="84"/>
        <v>712</v>
      </c>
      <c r="J538" s="151">
        <v>1</v>
      </c>
      <c r="K538" s="28" t="s">
        <v>915</v>
      </c>
      <c r="L538" s="2" t="s">
        <v>95</v>
      </c>
      <c r="M538" s="29">
        <v>58.290439605712891</v>
      </c>
      <c r="N538" s="119">
        <v>93200</v>
      </c>
      <c r="O538" s="32">
        <f t="shared" si="85"/>
        <v>0.83346002164134392</v>
      </c>
      <c r="P538" s="31">
        <v>31825</v>
      </c>
      <c r="Q538" s="32">
        <f t="shared" si="82"/>
        <v>0.34146995708154504</v>
      </c>
      <c r="R538" s="31">
        <v>36045</v>
      </c>
      <c r="S538" s="32">
        <f t="shared" si="83"/>
        <v>0.85627746763273549</v>
      </c>
      <c r="T538" s="190" t="s">
        <v>95</v>
      </c>
      <c r="U538" s="56">
        <v>93200</v>
      </c>
      <c r="V538" s="191">
        <v>0.83346002164134392</v>
      </c>
      <c r="W538" s="31">
        <v>31825</v>
      </c>
      <c r="X538" s="32">
        <f t="shared" si="86"/>
        <v>0.34146995708154504</v>
      </c>
      <c r="Y538" s="56">
        <v>36045</v>
      </c>
      <c r="Z538" s="192">
        <v>0.85627746763273549</v>
      </c>
      <c r="AA538" s="30"/>
      <c r="AB538" s="5"/>
      <c r="AC538" s="31"/>
      <c r="AD538" s="31"/>
      <c r="AE538" s="32"/>
      <c r="AF538" s="31"/>
      <c r="AG538" s="32"/>
      <c r="AH538" s="190" t="s">
        <v>95</v>
      </c>
      <c r="AI538" s="56">
        <v>93200</v>
      </c>
      <c r="AJ538" s="191">
        <v>0.83346002164134392</v>
      </c>
      <c r="AK538" s="31">
        <v>31825</v>
      </c>
      <c r="AL538" s="222">
        <f t="shared" si="81"/>
        <v>0.76903559432617263</v>
      </c>
      <c r="AM538" s="56">
        <v>36045</v>
      </c>
      <c r="AN538" s="192">
        <v>0.85627746763273549</v>
      </c>
      <c r="AO538" s="71"/>
      <c r="AP538" s="64"/>
      <c r="AQ538" s="72"/>
    </row>
    <row r="539" spans="1:43" x14ac:dyDescent="0.25">
      <c r="B539" s="55" t="s">
        <v>1953</v>
      </c>
      <c r="C539" s="49" t="s">
        <v>1343</v>
      </c>
      <c r="D539" s="549">
        <v>7378.1171875</v>
      </c>
      <c r="E539" s="56">
        <v>2142508</v>
      </c>
      <c r="F539" s="50" t="s">
        <v>652</v>
      </c>
      <c r="G539" s="51">
        <v>835629</v>
      </c>
      <c r="H539" s="51">
        <v>801317</v>
      </c>
      <c r="I539" s="51">
        <f t="shared" si="84"/>
        <v>-34312</v>
      </c>
      <c r="J539" s="156">
        <v>2</v>
      </c>
      <c r="K539" s="28" t="s">
        <v>1344</v>
      </c>
      <c r="L539" s="2" t="s">
        <v>118</v>
      </c>
      <c r="M539" s="29">
        <v>412.57379150390625</v>
      </c>
      <c r="N539" s="119">
        <v>1327407</v>
      </c>
      <c r="O539" s="32">
        <f t="shared" si="85"/>
        <v>0.6195575465762555</v>
      </c>
      <c r="P539" s="31">
        <v>518071</v>
      </c>
      <c r="Q539" s="32">
        <f t="shared" si="82"/>
        <v>0.39028798251026248</v>
      </c>
      <c r="R539" s="31">
        <v>606820</v>
      </c>
      <c r="S539" s="32">
        <f t="shared" si="83"/>
        <v>0.75727833054833482</v>
      </c>
      <c r="T539" s="190" t="s">
        <v>118</v>
      </c>
      <c r="U539" s="56">
        <v>1327407</v>
      </c>
      <c r="V539" s="52">
        <v>0.6195575465762555</v>
      </c>
      <c r="W539" s="31">
        <v>518071</v>
      </c>
      <c r="X539" s="32">
        <f t="shared" si="86"/>
        <v>0.39028798251026248</v>
      </c>
      <c r="Y539" s="56">
        <v>606820</v>
      </c>
      <c r="Z539" s="196">
        <v>0.75727833054833482</v>
      </c>
      <c r="AA539" s="3"/>
      <c r="AB539" s="5"/>
      <c r="AD539" s="31"/>
      <c r="AE539" s="32"/>
      <c r="AF539" s="31"/>
      <c r="AG539" s="34"/>
      <c r="AH539" s="190" t="s">
        <v>118</v>
      </c>
      <c r="AI539" s="56">
        <v>1327407</v>
      </c>
      <c r="AJ539" s="222">
        <v>0.6195575465762555</v>
      </c>
      <c r="AK539" s="31">
        <v>518071</v>
      </c>
      <c r="AL539" s="222">
        <f t="shared" si="81"/>
        <v>0.6199772865709543</v>
      </c>
      <c r="AM539" s="56">
        <v>606820</v>
      </c>
      <c r="AN539" s="192">
        <v>0.75727833054833482</v>
      </c>
      <c r="AO539" s="71"/>
      <c r="AP539" s="64"/>
      <c r="AQ539" s="72"/>
    </row>
    <row r="540" spans="1:43" x14ac:dyDescent="0.25">
      <c r="B540" s="157"/>
      <c r="C540" s="158"/>
      <c r="D540" s="551"/>
      <c r="E540" s="58"/>
      <c r="F540" s="50"/>
      <c r="G540" s="178"/>
      <c r="H540" s="51"/>
      <c r="I540" s="178"/>
      <c r="J540" s="177"/>
      <c r="K540" s="28" t="s">
        <v>1954</v>
      </c>
      <c r="L540" s="33" t="s">
        <v>117</v>
      </c>
      <c r="M540" s="29">
        <v>29.58</v>
      </c>
      <c r="N540" s="31">
        <v>57740</v>
      </c>
      <c r="O540" s="32">
        <f>N540/E539</f>
        <v>2.6949724341752749E-2</v>
      </c>
      <c r="P540" s="31">
        <v>17502</v>
      </c>
      <c r="Q540" s="32">
        <f t="shared" si="82"/>
        <v>0.30311742293037758</v>
      </c>
      <c r="R540" s="31">
        <v>19518</v>
      </c>
      <c r="S540" s="32">
        <f>R540/H539</f>
        <v>2.4357401627570611E-2</v>
      </c>
      <c r="T540" s="197"/>
      <c r="U540" s="58"/>
      <c r="V540" s="52"/>
      <c r="W540" s="31"/>
      <c r="X540" s="32"/>
      <c r="Y540" s="56"/>
      <c r="Z540" s="196"/>
      <c r="AA540" s="33" t="s">
        <v>117</v>
      </c>
      <c r="AB540" s="31">
        <v>57740</v>
      </c>
      <c r="AC540" s="34">
        <v>2.6949724341752749E-2</v>
      </c>
      <c r="AD540" s="31">
        <v>17502</v>
      </c>
      <c r="AE540" s="32">
        <f t="shared" ref="AE540:AE563" si="87">AD540/AB540</f>
        <v>0.30311742293037758</v>
      </c>
      <c r="AF540" s="31">
        <v>19518</v>
      </c>
      <c r="AG540" s="34">
        <v>2.4357401627570611E-2</v>
      </c>
      <c r="AH540" s="215"/>
      <c r="AI540" s="56"/>
      <c r="AJ540" s="222"/>
      <c r="AK540" s="31"/>
      <c r="AL540" s="222"/>
      <c r="AM540" s="56"/>
      <c r="AN540" s="192"/>
      <c r="AO540" s="71"/>
      <c r="AP540" s="64"/>
      <c r="AQ540" s="72"/>
    </row>
    <row r="541" spans="1:43" x14ac:dyDescent="0.25">
      <c r="B541" s="55" t="s">
        <v>1955</v>
      </c>
      <c r="C541" s="49" t="s">
        <v>1956</v>
      </c>
      <c r="D541" s="549">
        <v>4239.8984375</v>
      </c>
      <c r="E541" s="56">
        <v>3095313</v>
      </c>
      <c r="F541" s="50" t="s">
        <v>1019</v>
      </c>
      <c r="G541" s="51">
        <v>1253748</v>
      </c>
      <c r="H541" s="51">
        <v>1230279</v>
      </c>
      <c r="I541" s="51">
        <f>H541-G541</f>
        <v>-23469</v>
      </c>
      <c r="J541" s="156">
        <v>2</v>
      </c>
      <c r="K541" s="28" t="s">
        <v>1345</v>
      </c>
      <c r="L541" s="2" t="s">
        <v>115</v>
      </c>
      <c r="M541" s="29">
        <v>330.10690307617187</v>
      </c>
      <c r="N541" s="119">
        <v>1307402</v>
      </c>
      <c r="O541" s="32">
        <f>N541/E541</f>
        <v>0.42238119375972638</v>
      </c>
      <c r="P541" s="31">
        <v>550528</v>
      </c>
      <c r="Q541" s="32">
        <f t="shared" si="82"/>
        <v>0.42108548097677684</v>
      </c>
      <c r="R541" s="31">
        <v>693107</v>
      </c>
      <c r="S541" s="32">
        <f t="shared" si="83"/>
        <v>0.56337383634118765</v>
      </c>
      <c r="T541" s="190" t="s">
        <v>115</v>
      </c>
      <c r="U541" s="56">
        <v>1307402</v>
      </c>
      <c r="V541" s="52">
        <v>0.42238119375972638</v>
      </c>
      <c r="W541" s="31">
        <v>550528</v>
      </c>
      <c r="X541" s="32">
        <f t="shared" si="86"/>
        <v>0.42108548097677684</v>
      </c>
      <c r="Y541" s="56">
        <v>693107</v>
      </c>
      <c r="Z541" s="196">
        <v>0.56337383634118765</v>
      </c>
      <c r="AA541" s="3"/>
      <c r="AB541" s="5"/>
      <c r="AD541" s="31"/>
      <c r="AE541" s="32"/>
      <c r="AF541" s="31"/>
      <c r="AG541" s="34"/>
      <c r="AH541" s="190" t="s">
        <v>115</v>
      </c>
      <c r="AI541" s="56">
        <v>1307402</v>
      </c>
      <c r="AJ541" s="222">
        <v>0.42238119375972638</v>
      </c>
      <c r="AK541" s="31">
        <v>550528</v>
      </c>
      <c r="AL541" s="222">
        <f t="shared" si="81"/>
        <v>0.43910578521361548</v>
      </c>
      <c r="AM541" s="56">
        <v>693107</v>
      </c>
      <c r="AN541" s="192">
        <v>0.56337383634118765</v>
      </c>
      <c r="AO541" s="71"/>
      <c r="AP541" s="64"/>
      <c r="AQ541" s="72"/>
    </row>
    <row r="542" spans="1:43" x14ac:dyDescent="0.25">
      <c r="B542" s="157"/>
      <c r="C542" s="158"/>
      <c r="D542" s="551"/>
      <c r="E542" s="58"/>
      <c r="F542" s="50"/>
      <c r="G542" s="51"/>
      <c r="H542" s="51"/>
      <c r="I542" s="51"/>
      <c r="J542" s="156"/>
      <c r="K542" s="28" t="s">
        <v>1346</v>
      </c>
      <c r="L542" s="33" t="s">
        <v>114</v>
      </c>
      <c r="M542" s="29">
        <v>39.150180816650391</v>
      </c>
      <c r="N542" s="31">
        <v>105328</v>
      </c>
      <c r="O542" s="32">
        <f>N542/E541</f>
        <v>3.4028222670857519E-2</v>
      </c>
      <c r="P542" s="31">
        <v>42792</v>
      </c>
      <c r="Q542" s="32">
        <f t="shared" si="82"/>
        <v>0.40627373537900652</v>
      </c>
      <c r="R542" s="31">
        <v>62610</v>
      </c>
      <c r="S542" s="32">
        <f>R542/H541</f>
        <v>5.0890895479805798E-2</v>
      </c>
      <c r="T542" s="197"/>
      <c r="U542" s="58"/>
      <c r="V542" s="52"/>
      <c r="W542" s="31"/>
      <c r="X542" s="32"/>
      <c r="Y542" s="56"/>
      <c r="Z542" s="196"/>
      <c r="AA542" s="33" t="s">
        <v>114</v>
      </c>
      <c r="AB542" s="31">
        <v>105328</v>
      </c>
      <c r="AC542" s="34">
        <v>3.4028222670857519E-2</v>
      </c>
      <c r="AD542" s="31">
        <v>42792</v>
      </c>
      <c r="AE542" s="32">
        <f t="shared" si="87"/>
        <v>0.40627373537900652</v>
      </c>
      <c r="AF542" s="31">
        <v>62610</v>
      </c>
      <c r="AG542" s="34">
        <v>5.0890895479805798E-2</v>
      </c>
      <c r="AH542" s="215"/>
      <c r="AI542" s="56"/>
      <c r="AJ542" s="222"/>
      <c r="AK542" s="31"/>
      <c r="AL542" s="222"/>
      <c r="AM542" s="56"/>
      <c r="AN542" s="192"/>
      <c r="AO542" s="71"/>
      <c r="AP542" s="64"/>
      <c r="AQ542" s="72"/>
    </row>
    <row r="543" spans="1:43" s="70" customFormat="1" x14ac:dyDescent="0.25">
      <c r="A543" s="335"/>
      <c r="B543" s="165" t="s">
        <v>1957</v>
      </c>
      <c r="C543" s="57" t="s">
        <v>1958</v>
      </c>
      <c r="D543" s="271">
        <v>2519.31591796875</v>
      </c>
      <c r="E543" s="60">
        <v>4335391</v>
      </c>
      <c r="F543" s="162" t="s">
        <v>1019</v>
      </c>
      <c r="G543" s="53">
        <v>1852652</v>
      </c>
      <c r="H543" s="53">
        <v>1953826</v>
      </c>
      <c r="I543" s="53">
        <f>H543-G543</f>
        <v>101174</v>
      </c>
      <c r="J543" s="163">
        <v>11</v>
      </c>
      <c r="K543" s="66" t="s">
        <v>1347</v>
      </c>
      <c r="L543" s="65" t="s">
        <v>112</v>
      </c>
      <c r="M543" s="67">
        <v>47.545581817626953</v>
      </c>
      <c r="N543" s="121">
        <v>805235</v>
      </c>
      <c r="O543" s="46">
        <f>N543/E543</f>
        <v>0.18573526586183345</v>
      </c>
      <c r="P543" s="35">
        <v>380444</v>
      </c>
      <c r="Q543" s="46">
        <f t="shared" si="82"/>
        <v>0.47246331816177883</v>
      </c>
      <c r="R543" s="35">
        <v>560854</v>
      </c>
      <c r="S543" s="46">
        <f t="shared" si="83"/>
        <v>0.28705422079550585</v>
      </c>
      <c r="T543" s="204" t="s">
        <v>112</v>
      </c>
      <c r="U543" s="60">
        <v>805235</v>
      </c>
      <c r="V543" s="199">
        <v>0.18573526586183345</v>
      </c>
      <c r="W543" s="35">
        <v>380444</v>
      </c>
      <c r="X543" s="46">
        <f t="shared" si="86"/>
        <v>0.47246331816177883</v>
      </c>
      <c r="Y543" s="60">
        <v>560854</v>
      </c>
      <c r="Z543" s="200">
        <v>0.28705422079550585</v>
      </c>
      <c r="AA543" s="75"/>
      <c r="AB543" s="24"/>
      <c r="AC543" s="74"/>
      <c r="AD543" s="35"/>
      <c r="AE543" s="46"/>
      <c r="AF543" s="35"/>
      <c r="AG543" s="74"/>
      <c r="AH543" s="204" t="s">
        <v>112</v>
      </c>
      <c r="AI543" s="60">
        <v>805235</v>
      </c>
      <c r="AJ543" s="225">
        <v>0.18573526586183345</v>
      </c>
      <c r="AK543" s="35">
        <v>380444</v>
      </c>
      <c r="AL543" s="222">
        <f t="shared" si="81"/>
        <v>0.20535103192612536</v>
      </c>
      <c r="AM543" s="60">
        <v>560854</v>
      </c>
      <c r="AN543" s="208">
        <v>0.28705422079550585</v>
      </c>
      <c r="AO543" s="71"/>
      <c r="AP543" s="64"/>
      <c r="AQ543" s="72"/>
    </row>
    <row r="544" spans="1:43" s="70" customFormat="1" x14ac:dyDescent="0.25">
      <c r="A544" s="335"/>
      <c r="B544" s="160"/>
      <c r="C544" s="161"/>
      <c r="D544" s="272"/>
      <c r="E544" s="239"/>
      <c r="F544" s="162"/>
      <c r="G544" s="53"/>
      <c r="H544" s="53"/>
      <c r="I544" s="53"/>
      <c r="J544" s="163"/>
      <c r="K544" s="66" t="s">
        <v>1348</v>
      </c>
      <c r="L544" s="133" t="s">
        <v>110</v>
      </c>
      <c r="M544" s="67">
        <v>56.343116760253906</v>
      </c>
      <c r="N544" s="35">
        <v>390724</v>
      </c>
      <c r="O544" s="46">
        <f>N544/E543</f>
        <v>9.0124281754517643E-2</v>
      </c>
      <c r="P544" s="35">
        <v>150576</v>
      </c>
      <c r="Q544" s="46">
        <f t="shared" si="82"/>
        <v>0.38537689008097786</v>
      </c>
      <c r="R544" s="35">
        <v>194149</v>
      </c>
      <c r="S544" s="46">
        <f>R544/H543</f>
        <v>9.9368623408635157E-2</v>
      </c>
      <c r="T544" s="283"/>
      <c r="U544" s="239"/>
      <c r="V544" s="199"/>
      <c r="W544" s="35"/>
      <c r="X544" s="46"/>
      <c r="Y544" s="60"/>
      <c r="Z544" s="200"/>
      <c r="AA544" s="133" t="s">
        <v>110</v>
      </c>
      <c r="AB544" s="35">
        <v>390724</v>
      </c>
      <c r="AC544" s="74">
        <v>9.0124281754517643E-2</v>
      </c>
      <c r="AD544" s="35">
        <v>150576</v>
      </c>
      <c r="AE544" s="46">
        <f t="shared" si="87"/>
        <v>0.38537689008097786</v>
      </c>
      <c r="AF544" s="35">
        <v>194149</v>
      </c>
      <c r="AG544" s="74">
        <v>9.9368623408635157E-2</v>
      </c>
      <c r="AH544" s="231"/>
      <c r="AI544" s="60"/>
      <c r="AJ544" s="225"/>
      <c r="AK544" s="35"/>
      <c r="AL544" s="222"/>
      <c r="AM544" s="60"/>
      <c r="AN544" s="208"/>
    </row>
    <row r="545" spans="1:43" s="70" customFormat="1" x14ac:dyDescent="0.25">
      <c r="A545" s="335"/>
      <c r="B545" s="160"/>
      <c r="C545" s="161"/>
      <c r="D545" s="272"/>
      <c r="E545" s="239"/>
      <c r="F545" s="162"/>
      <c r="G545" s="53"/>
      <c r="H545" s="53"/>
      <c r="I545" s="53"/>
      <c r="J545" s="163"/>
      <c r="K545" s="66" t="s">
        <v>1349</v>
      </c>
      <c r="L545" s="133" t="s">
        <v>108</v>
      </c>
      <c r="M545" s="67">
        <v>44.31</v>
      </c>
      <c r="N545" s="35">
        <v>144186</v>
      </c>
      <c r="O545" s="46">
        <f>N545/E543</f>
        <v>3.3257899921829426E-2</v>
      </c>
      <c r="P545" s="35">
        <v>54599</v>
      </c>
      <c r="Q545" s="46">
        <f t="shared" si="82"/>
        <v>0.37867060602277614</v>
      </c>
      <c r="R545" s="35">
        <v>63058</v>
      </c>
      <c r="S545" s="46">
        <f>R545/H543</f>
        <v>3.2274112433758176E-2</v>
      </c>
      <c r="T545" s="283"/>
      <c r="U545" s="213"/>
      <c r="V545" s="213"/>
      <c r="W545" s="35"/>
      <c r="X545" s="46"/>
      <c r="Y545" s="60"/>
      <c r="Z545" s="200"/>
      <c r="AA545" s="133" t="s">
        <v>108</v>
      </c>
      <c r="AB545" s="35">
        <v>144186</v>
      </c>
      <c r="AC545" s="74">
        <v>3.3257899921829426E-2</v>
      </c>
      <c r="AD545" s="35">
        <v>54599</v>
      </c>
      <c r="AE545" s="46">
        <f t="shared" si="87"/>
        <v>0.37867060602277614</v>
      </c>
      <c r="AF545" s="35">
        <v>63058</v>
      </c>
      <c r="AG545" s="74">
        <v>3.2274112433758176E-2</v>
      </c>
      <c r="AH545" s="231"/>
      <c r="AI545" s="60"/>
      <c r="AJ545" s="225"/>
      <c r="AK545" s="35"/>
      <c r="AL545" s="222"/>
      <c r="AM545" s="60"/>
      <c r="AN545" s="208"/>
      <c r="AO545" s="71"/>
      <c r="AP545" s="64"/>
      <c r="AQ545" s="72"/>
    </row>
    <row r="546" spans="1:43" s="70" customFormat="1" x14ac:dyDescent="0.25">
      <c r="A546" s="335"/>
      <c r="B546" s="160"/>
      <c r="C546" s="161"/>
      <c r="D546" s="272"/>
      <c r="E546" s="239"/>
      <c r="F546" s="162"/>
      <c r="G546" s="53"/>
      <c r="H546" s="53"/>
      <c r="I546" s="53"/>
      <c r="J546" s="163"/>
      <c r="K546" s="66" t="s">
        <v>1350</v>
      </c>
      <c r="L546" s="133" t="s">
        <v>107</v>
      </c>
      <c r="M546" s="67">
        <v>10.52</v>
      </c>
      <c r="N546" s="35">
        <v>112580</v>
      </c>
      <c r="O546" s="46">
        <f>N546/E543</f>
        <v>2.5967669352083816E-2</v>
      </c>
      <c r="P546" s="35">
        <v>39069</v>
      </c>
      <c r="Q546" s="46">
        <f t="shared" si="82"/>
        <v>0.34703322082074967</v>
      </c>
      <c r="R546" s="35">
        <v>51387</v>
      </c>
      <c r="S546" s="46">
        <f>R546/H543</f>
        <v>2.6300704361596171E-2</v>
      </c>
      <c r="T546" s="283"/>
      <c r="U546" s="213"/>
      <c r="V546" s="213"/>
      <c r="W546" s="35"/>
      <c r="X546" s="46"/>
      <c r="Y546" s="60"/>
      <c r="Z546" s="200"/>
      <c r="AA546" s="133" t="s">
        <v>107</v>
      </c>
      <c r="AB546" s="35">
        <v>112580</v>
      </c>
      <c r="AC546" s="74">
        <v>2.5967669352083816E-2</v>
      </c>
      <c r="AD546" s="35">
        <v>39069</v>
      </c>
      <c r="AE546" s="46">
        <f t="shared" si="87"/>
        <v>0.34703322082074967</v>
      </c>
      <c r="AF546" s="35">
        <v>51387</v>
      </c>
      <c r="AG546" s="74">
        <v>2.6300704361596171E-2</v>
      </c>
      <c r="AH546" s="231"/>
      <c r="AI546" s="60"/>
      <c r="AJ546" s="225"/>
      <c r="AK546" s="35"/>
      <c r="AL546" s="222"/>
      <c r="AM546" s="60"/>
      <c r="AN546" s="208"/>
      <c r="AO546" s="71"/>
      <c r="AP546" s="64"/>
      <c r="AQ546" s="72"/>
    </row>
    <row r="547" spans="1:43" s="70" customFormat="1" x14ac:dyDescent="0.25">
      <c r="A547" s="335"/>
      <c r="B547" s="160"/>
      <c r="C547" s="161"/>
      <c r="D547" s="272"/>
      <c r="E547" s="239"/>
      <c r="F547" s="162"/>
      <c r="G547" s="53"/>
      <c r="H547" s="53"/>
      <c r="I547" s="53"/>
      <c r="J547" s="163"/>
      <c r="K547" s="66" t="s">
        <v>1351</v>
      </c>
      <c r="L547" s="133" t="s">
        <v>105</v>
      </c>
      <c r="M547" s="67">
        <v>13.12</v>
      </c>
      <c r="N547" s="35">
        <v>84950</v>
      </c>
      <c r="O547" s="46">
        <f>N547/E543</f>
        <v>1.9594541761054539E-2</v>
      </c>
      <c r="P547" s="35">
        <v>39886</v>
      </c>
      <c r="Q547" s="46">
        <f t="shared" si="82"/>
        <v>0.46952324896998232</v>
      </c>
      <c r="R547" s="35">
        <v>37726</v>
      </c>
      <c r="S547" s="46">
        <f>R547/H543</f>
        <v>1.9308781846489913E-2</v>
      </c>
      <c r="T547" s="283"/>
      <c r="U547" s="213"/>
      <c r="V547" s="213"/>
      <c r="W547" s="35"/>
      <c r="X547" s="46"/>
      <c r="Y547" s="60"/>
      <c r="Z547" s="200"/>
      <c r="AA547" s="133" t="s">
        <v>105</v>
      </c>
      <c r="AB547" s="35">
        <v>84950</v>
      </c>
      <c r="AC547" s="74">
        <v>1.9594541761054539E-2</v>
      </c>
      <c r="AD547" s="35">
        <v>39886</v>
      </c>
      <c r="AE547" s="46">
        <f t="shared" si="87"/>
        <v>0.46952324896998232</v>
      </c>
      <c r="AF547" s="35">
        <v>37726</v>
      </c>
      <c r="AG547" s="74">
        <v>1.9308781846489913E-2</v>
      </c>
      <c r="AH547" s="231"/>
      <c r="AI547" s="60"/>
      <c r="AJ547" s="225"/>
      <c r="AK547" s="35"/>
      <c r="AL547" s="222"/>
      <c r="AM547" s="60"/>
      <c r="AN547" s="208"/>
      <c r="AO547" s="71"/>
      <c r="AP547" s="64"/>
      <c r="AQ547" s="72"/>
    </row>
    <row r="548" spans="1:43" s="70" customFormat="1" x14ac:dyDescent="0.25">
      <c r="A548" s="335"/>
      <c r="B548" s="160"/>
      <c r="C548" s="161"/>
      <c r="D548" s="272"/>
      <c r="E548" s="239"/>
      <c r="F548" s="162"/>
      <c r="G548" s="53"/>
      <c r="H548" s="53"/>
      <c r="I548" s="53"/>
      <c r="J548" s="163"/>
      <c r="K548" s="66" t="s">
        <v>1352</v>
      </c>
      <c r="L548" s="133" t="s">
        <v>104</v>
      </c>
      <c r="M548" s="67">
        <v>20.75</v>
      </c>
      <c r="N548" s="35">
        <v>76815</v>
      </c>
      <c r="O548" s="46">
        <f>N548/E543</f>
        <v>1.7718125077991812E-2</v>
      </c>
      <c r="P548" s="35">
        <v>31255</v>
      </c>
      <c r="Q548" s="46">
        <f t="shared" si="82"/>
        <v>0.40688667577947013</v>
      </c>
      <c r="R548" s="35">
        <v>41882</v>
      </c>
      <c r="S548" s="46">
        <f>R548/H543</f>
        <v>2.1435890401704145E-2</v>
      </c>
      <c r="T548" s="283"/>
      <c r="U548" s="213"/>
      <c r="V548" s="213"/>
      <c r="W548" s="35"/>
      <c r="X548" s="46"/>
      <c r="Y548" s="60"/>
      <c r="Z548" s="200"/>
      <c r="AA548" s="133" t="s">
        <v>104</v>
      </c>
      <c r="AB548" s="35">
        <v>76815</v>
      </c>
      <c r="AC548" s="74">
        <v>1.7718125077991812E-2</v>
      </c>
      <c r="AD548" s="35">
        <v>31255</v>
      </c>
      <c r="AE548" s="46">
        <f t="shared" si="87"/>
        <v>0.40688667577947013</v>
      </c>
      <c r="AF548" s="35">
        <v>41882</v>
      </c>
      <c r="AG548" s="74">
        <v>2.1435890401704145E-2</v>
      </c>
      <c r="AH548" s="231"/>
      <c r="AI548" s="60"/>
      <c r="AJ548" s="225"/>
      <c r="AK548" s="35"/>
      <c r="AL548" s="222"/>
      <c r="AM548" s="60"/>
      <c r="AN548" s="208"/>
      <c r="AO548" s="71"/>
      <c r="AP548" s="64"/>
      <c r="AQ548" s="72"/>
    </row>
    <row r="549" spans="1:43" s="70" customFormat="1" x14ac:dyDescent="0.25">
      <c r="A549" s="335"/>
      <c r="B549" s="160"/>
      <c r="C549" s="161"/>
      <c r="D549" s="272"/>
      <c r="E549" s="239"/>
      <c r="F549" s="162"/>
      <c r="G549" s="53"/>
      <c r="H549" s="53"/>
      <c r="I549" s="53"/>
      <c r="J549" s="163"/>
      <c r="K549" s="66" t="s">
        <v>1353</v>
      </c>
      <c r="L549" s="133" t="s">
        <v>102</v>
      </c>
      <c r="M549" s="67">
        <v>21.74</v>
      </c>
      <c r="N549" s="35">
        <v>70285</v>
      </c>
      <c r="O549" s="46">
        <f>N549/E543</f>
        <v>1.6211917218077909E-2</v>
      </c>
      <c r="P549" s="35">
        <v>21969</v>
      </c>
      <c r="Q549" s="46">
        <f t="shared" si="82"/>
        <v>0.31257024969765951</v>
      </c>
      <c r="R549" s="35">
        <v>39312</v>
      </c>
      <c r="S549" s="46">
        <f>R549/H543</f>
        <v>2.0120522503027392E-2</v>
      </c>
      <c r="T549" s="283"/>
      <c r="U549" s="213"/>
      <c r="V549" s="213"/>
      <c r="W549" s="35"/>
      <c r="X549" s="46"/>
      <c r="Y549" s="60"/>
      <c r="Z549" s="200"/>
      <c r="AA549" s="133" t="s">
        <v>102</v>
      </c>
      <c r="AB549" s="35">
        <v>70285</v>
      </c>
      <c r="AC549" s="74">
        <v>1.6211917218077909E-2</v>
      </c>
      <c r="AD549" s="35">
        <v>21969</v>
      </c>
      <c r="AE549" s="46">
        <f t="shared" si="87"/>
        <v>0.31257024969765951</v>
      </c>
      <c r="AF549" s="35">
        <v>39312</v>
      </c>
      <c r="AG549" s="74">
        <v>2.0120522503027392E-2</v>
      </c>
      <c r="AH549" s="231"/>
      <c r="AI549" s="60"/>
      <c r="AJ549" s="225"/>
      <c r="AK549" s="35"/>
      <c r="AL549" s="222"/>
      <c r="AM549" s="60"/>
      <c r="AN549" s="208"/>
      <c r="AO549" s="71"/>
      <c r="AP549" s="64"/>
      <c r="AQ549" s="72"/>
    </row>
    <row r="550" spans="1:43" s="70" customFormat="1" x14ac:dyDescent="0.25">
      <c r="A550" s="335"/>
      <c r="B550" s="160"/>
      <c r="C550" s="161"/>
      <c r="D550" s="272"/>
      <c r="E550" s="239"/>
      <c r="F550" s="162"/>
      <c r="G550" s="53"/>
      <c r="H550" s="53"/>
      <c r="I550" s="53"/>
      <c r="J550" s="163"/>
      <c r="K550" s="66" t="s">
        <v>1354</v>
      </c>
      <c r="L550" s="133" t="s">
        <v>101</v>
      </c>
      <c r="M550" s="67">
        <v>19.91</v>
      </c>
      <c r="N550" s="35">
        <v>64173</v>
      </c>
      <c r="O550" s="46">
        <f>N550/E543</f>
        <v>1.4802125113974727E-2</v>
      </c>
      <c r="P550" s="35">
        <v>27390</v>
      </c>
      <c r="Q550" s="46">
        <f t="shared" si="82"/>
        <v>0.42681501566079194</v>
      </c>
      <c r="R550" s="35">
        <v>52617</v>
      </c>
      <c r="S550" s="46">
        <f>R550/H543</f>
        <v>2.6930238414270259E-2</v>
      </c>
      <c r="T550" s="283"/>
      <c r="U550" s="213"/>
      <c r="V550" s="213"/>
      <c r="W550" s="35"/>
      <c r="X550" s="46"/>
      <c r="Y550" s="60"/>
      <c r="Z550" s="200"/>
      <c r="AA550" s="133" t="s">
        <v>101</v>
      </c>
      <c r="AB550" s="35">
        <v>64173</v>
      </c>
      <c r="AC550" s="74">
        <v>1.4802125113974727E-2</v>
      </c>
      <c r="AD550" s="35">
        <v>27390</v>
      </c>
      <c r="AE550" s="46">
        <f t="shared" si="87"/>
        <v>0.42681501566079194</v>
      </c>
      <c r="AF550" s="35">
        <v>52617</v>
      </c>
      <c r="AG550" s="74">
        <v>2.6930238414270259E-2</v>
      </c>
      <c r="AH550" s="231"/>
      <c r="AI550" s="60"/>
      <c r="AJ550" s="225"/>
      <c r="AK550" s="35"/>
      <c r="AL550" s="222"/>
      <c r="AM550" s="60"/>
      <c r="AN550" s="208"/>
      <c r="AO550" s="71"/>
      <c r="AP550" s="64"/>
      <c r="AQ550" s="72"/>
    </row>
    <row r="551" spans="1:43" s="70" customFormat="1" x14ac:dyDescent="0.25">
      <c r="A551" s="335"/>
      <c r="B551" s="160"/>
      <c r="C551" s="161"/>
      <c r="D551" s="272"/>
      <c r="E551" s="239"/>
      <c r="F551" s="162"/>
      <c r="G551" s="53"/>
      <c r="H551" s="53"/>
      <c r="I551" s="53"/>
      <c r="J551" s="163"/>
      <c r="K551" s="66" t="s">
        <v>1355</v>
      </c>
      <c r="L551" s="133" t="s">
        <v>99</v>
      </c>
      <c r="M551" s="67">
        <v>9.02</v>
      </c>
      <c r="N551" s="35">
        <v>63632</v>
      </c>
      <c r="O551" s="46">
        <f>N551/E543</f>
        <v>1.4677338214707739E-2</v>
      </c>
      <c r="P551" s="35">
        <v>30699</v>
      </c>
      <c r="Q551" s="46">
        <f t="shared" si="82"/>
        <v>0.48244593915011313</v>
      </c>
      <c r="R551" s="35">
        <v>45328</v>
      </c>
      <c r="S551" s="46">
        <f>R551/H543</f>
        <v>2.3199609381797562E-2</v>
      </c>
      <c r="T551" s="283"/>
      <c r="U551" s="213"/>
      <c r="V551" s="213"/>
      <c r="W551" s="35"/>
      <c r="X551" s="46"/>
      <c r="Y551" s="60"/>
      <c r="Z551" s="200"/>
      <c r="AA551" s="133" t="s">
        <v>99</v>
      </c>
      <c r="AB551" s="35">
        <v>63632</v>
      </c>
      <c r="AC551" s="74">
        <v>1.4677338214707739E-2</v>
      </c>
      <c r="AD551" s="35">
        <v>30699</v>
      </c>
      <c r="AE551" s="46">
        <f t="shared" si="87"/>
        <v>0.48244593915011313</v>
      </c>
      <c r="AF551" s="35">
        <v>45328</v>
      </c>
      <c r="AG551" s="74">
        <v>2.3199609381797562E-2</v>
      </c>
      <c r="AH551" s="231"/>
      <c r="AI551" s="60"/>
      <c r="AJ551" s="225"/>
      <c r="AK551" s="35"/>
      <c r="AL551" s="222"/>
      <c r="AM551" s="60"/>
      <c r="AN551" s="208"/>
      <c r="AO551" s="71"/>
      <c r="AP551" s="64"/>
      <c r="AQ551" s="72"/>
    </row>
    <row r="552" spans="1:43" x14ac:dyDescent="0.25">
      <c r="B552" s="160"/>
      <c r="C552" s="161"/>
      <c r="D552" s="272"/>
      <c r="E552" s="239"/>
      <c r="F552" s="162"/>
      <c r="G552" s="53"/>
      <c r="H552" s="53"/>
      <c r="I552" s="53"/>
      <c r="J552" s="163"/>
      <c r="K552" s="85" t="s">
        <v>1356</v>
      </c>
      <c r="L552" s="78" t="s">
        <v>98</v>
      </c>
      <c r="M552" s="81">
        <v>16.73</v>
      </c>
      <c r="N552" s="86">
        <v>57713</v>
      </c>
      <c r="O552" s="87">
        <f>N552/E543</f>
        <v>1.3312063433263573E-2</v>
      </c>
      <c r="P552" s="86">
        <v>19604</v>
      </c>
      <c r="Q552" s="87">
        <f t="shared" si="82"/>
        <v>0.3396808344740353</v>
      </c>
      <c r="R552" s="86">
        <v>28620</v>
      </c>
      <c r="S552" s="87">
        <f>R552/H543</f>
        <v>1.4648182591489723E-2</v>
      </c>
      <c r="T552" s="212"/>
      <c r="U552" s="154"/>
      <c r="V552" s="194"/>
      <c r="W552" s="86"/>
      <c r="X552" s="87"/>
      <c r="Y552" s="174"/>
      <c r="Z552" s="195"/>
      <c r="AA552" s="78" t="s">
        <v>98</v>
      </c>
      <c r="AB552" s="86">
        <v>57713</v>
      </c>
      <c r="AC552" s="82">
        <v>1.3312063433263573E-2</v>
      </c>
      <c r="AD552" s="86">
        <v>19604</v>
      </c>
      <c r="AE552" s="87">
        <f t="shared" si="87"/>
        <v>0.3396808344740353</v>
      </c>
      <c r="AF552" s="86">
        <v>28620</v>
      </c>
      <c r="AG552" s="82">
        <v>1.4648182591489723E-2</v>
      </c>
      <c r="AH552" s="231"/>
      <c r="AI552" s="60"/>
      <c r="AJ552" s="225"/>
      <c r="AK552" s="35"/>
      <c r="AL552" s="225"/>
      <c r="AM552" s="60"/>
      <c r="AN552" s="208"/>
      <c r="AO552" s="71"/>
      <c r="AP552" s="64"/>
      <c r="AQ552" s="72"/>
    </row>
    <row r="553" spans="1:43" x14ac:dyDescent="0.25">
      <c r="B553" s="160"/>
      <c r="C553" s="161"/>
      <c r="D553" s="272"/>
      <c r="E553" s="239"/>
      <c r="F553" s="162"/>
      <c r="G553" s="53"/>
      <c r="H553" s="53"/>
      <c r="I553" s="53"/>
      <c r="J553" s="163"/>
      <c r="K553" s="85" t="s">
        <v>1959</v>
      </c>
      <c r="L553" s="78" t="s">
        <v>1960</v>
      </c>
      <c r="M553" s="81">
        <v>11.585288226937333</v>
      </c>
      <c r="N553" s="86">
        <v>72148</v>
      </c>
      <c r="O553" s="87">
        <f>N553/E543</f>
        <v>1.6641636244574019E-2</v>
      </c>
      <c r="P553" s="86">
        <v>24127</v>
      </c>
      <c r="Q553" s="87">
        <f t="shared" si="82"/>
        <v>0.33440982425015248</v>
      </c>
      <c r="R553" s="86">
        <v>33847</v>
      </c>
      <c r="S553" s="87">
        <f>R553/H543</f>
        <v>1.7323446407203097E-2</v>
      </c>
      <c r="T553" s="212"/>
      <c r="U553" s="154"/>
      <c r="V553" s="194"/>
      <c r="W553" s="86"/>
      <c r="X553" s="87"/>
      <c r="Y553" s="174"/>
      <c r="Z553" s="195"/>
      <c r="AA553" s="78" t="s">
        <v>1960</v>
      </c>
      <c r="AB553" s="86">
        <v>72148</v>
      </c>
      <c r="AC553" s="82">
        <v>1.6641636244574019E-2</v>
      </c>
      <c r="AD553" s="86">
        <v>24127</v>
      </c>
      <c r="AE553" s="87">
        <f t="shared" si="87"/>
        <v>0.33440982425015248</v>
      </c>
      <c r="AF553" s="86">
        <v>33847</v>
      </c>
      <c r="AG553" s="82">
        <v>1.7323446407203097E-2</v>
      </c>
      <c r="AH553" s="231"/>
      <c r="AI553" s="60"/>
      <c r="AJ553" s="225"/>
      <c r="AK553" s="35"/>
      <c r="AL553" s="225"/>
      <c r="AM553" s="60"/>
      <c r="AN553" s="208"/>
      <c r="AO553" s="71"/>
      <c r="AP553" s="64"/>
      <c r="AQ553" s="72"/>
    </row>
    <row r="554" spans="1:43" s="70" customFormat="1" x14ac:dyDescent="0.25">
      <c r="A554" s="335"/>
      <c r="B554" s="165" t="s">
        <v>1961</v>
      </c>
      <c r="C554" s="57" t="s">
        <v>1357</v>
      </c>
      <c r="D554" s="271">
        <v>2687.839111328125</v>
      </c>
      <c r="E554" s="60">
        <v>1836911</v>
      </c>
      <c r="F554" s="162" t="s">
        <v>652</v>
      </c>
      <c r="G554" s="53">
        <v>763329</v>
      </c>
      <c r="H554" s="53">
        <v>866354</v>
      </c>
      <c r="I554" s="53">
        <f>H554-G554</f>
        <v>103025</v>
      </c>
      <c r="J554" s="163">
        <v>7</v>
      </c>
      <c r="K554" s="66" t="s">
        <v>1359</v>
      </c>
      <c r="L554" s="65" t="s">
        <v>1358</v>
      </c>
      <c r="M554" s="67">
        <v>176.92176818847656</v>
      </c>
      <c r="N554" s="121">
        <v>945942</v>
      </c>
      <c r="O554" s="46">
        <f>N554/E554</f>
        <v>0.51496343589863636</v>
      </c>
      <c r="P554" s="35">
        <v>369028</v>
      </c>
      <c r="Q554" s="46">
        <f t="shared" si="82"/>
        <v>0.39011694163067079</v>
      </c>
      <c r="R554" s="35">
        <v>374051</v>
      </c>
      <c r="S554" s="46">
        <f t="shared" si="83"/>
        <v>0.43175307091558418</v>
      </c>
      <c r="T554" s="204" t="s">
        <v>1358</v>
      </c>
      <c r="U554" s="60">
        <v>945942</v>
      </c>
      <c r="V554" s="199">
        <v>0.51496343589863636</v>
      </c>
      <c r="W554" s="35">
        <v>369028</v>
      </c>
      <c r="X554" s="46">
        <f t="shared" si="86"/>
        <v>0.39011694163067079</v>
      </c>
      <c r="Y554" s="60">
        <v>374051</v>
      </c>
      <c r="Z554" s="200">
        <v>0.43175307091558418</v>
      </c>
      <c r="AA554" s="75"/>
      <c r="AB554" s="24"/>
      <c r="AC554" s="74"/>
      <c r="AD554" s="35"/>
      <c r="AE554" s="46"/>
      <c r="AF554" s="35"/>
      <c r="AG554" s="74"/>
      <c r="AH554" s="204" t="s">
        <v>1358</v>
      </c>
      <c r="AI554" s="60">
        <v>945942</v>
      </c>
      <c r="AJ554" s="225">
        <v>0.51496343589863636</v>
      </c>
      <c r="AK554" s="35">
        <v>369028</v>
      </c>
      <c r="AL554" s="222">
        <f t="shared" si="81"/>
        <v>0.48344553921048461</v>
      </c>
      <c r="AM554" s="60">
        <v>374051</v>
      </c>
      <c r="AN554" s="208">
        <v>0.43175307091558418</v>
      </c>
    </row>
    <row r="555" spans="1:43" s="70" customFormat="1" x14ac:dyDescent="0.25">
      <c r="A555" s="335"/>
      <c r="B555" s="160"/>
      <c r="C555" s="161"/>
      <c r="D555" s="272"/>
      <c r="E555" s="239"/>
      <c r="F555" s="162"/>
      <c r="G555" s="53"/>
      <c r="H555" s="53"/>
      <c r="I555" s="53"/>
      <c r="J555" s="163"/>
      <c r="K555" s="66" t="s">
        <v>1360</v>
      </c>
      <c r="L555" s="133" t="s">
        <v>97</v>
      </c>
      <c r="M555" s="67">
        <v>18.382030487060547</v>
      </c>
      <c r="N555" s="35">
        <v>116468</v>
      </c>
      <c r="O555" s="46">
        <f>N555/E554</f>
        <v>6.3404269450180226E-2</v>
      </c>
      <c r="P555" s="35">
        <v>49958</v>
      </c>
      <c r="Q555" s="46">
        <f t="shared" si="82"/>
        <v>0.42894185527355155</v>
      </c>
      <c r="R555" s="35">
        <v>85940</v>
      </c>
      <c r="S555" s="46">
        <f>R555/H554</f>
        <v>9.9197325804463304E-2</v>
      </c>
      <c r="T555" s="283"/>
      <c r="U555" s="239"/>
      <c r="V555" s="199"/>
      <c r="W555" s="35"/>
      <c r="X555" s="46"/>
      <c r="Y555" s="60"/>
      <c r="Z555" s="200"/>
      <c r="AA555" s="133" t="s">
        <v>97</v>
      </c>
      <c r="AB555" s="35">
        <v>116468</v>
      </c>
      <c r="AC555" s="74">
        <v>6.3404269450180226E-2</v>
      </c>
      <c r="AD555" s="35">
        <v>49958</v>
      </c>
      <c r="AE555" s="46">
        <f t="shared" si="87"/>
        <v>0.42894185527355155</v>
      </c>
      <c r="AF555" s="35">
        <v>85940</v>
      </c>
      <c r="AG555" s="74">
        <v>9.9197325804463304E-2</v>
      </c>
      <c r="AH555" s="231"/>
      <c r="AI555" s="60"/>
      <c r="AJ555" s="225"/>
      <c r="AK555" s="35"/>
      <c r="AL555" s="222"/>
      <c r="AM555" s="60"/>
      <c r="AN555" s="208"/>
      <c r="AO555" s="71"/>
      <c r="AP555" s="64"/>
      <c r="AQ555" s="72"/>
    </row>
    <row r="556" spans="1:43" s="70" customFormat="1" x14ac:dyDescent="0.25">
      <c r="A556" s="335"/>
      <c r="B556" s="160"/>
      <c r="C556" s="161"/>
      <c r="D556" s="272"/>
      <c r="E556" s="239"/>
      <c r="F556" s="162"/>
      <c r="G556" s="53"/>
      <c r="H556" s="53"/>
      <c r="I556" s="53"/>
      <c r="J556" s="163"/>
      <c r="K556" s="66" t="s">
        <v>1361</v>
      </c>
      <c r="L556" s="133" t="s">
        <v>96</v>
      </c>
      <c r="M556" s="67">
        <v>23.872432708740234</v>
      </c>
      <c r="N556" s="35">
        <v>64403</v>
      </c>
      <c r="O556" s="46">
        <f>N556/E554</f>
        <v>3.5060490138063304E-2</v>
      </c>
      <c r="P556" s="35">
        <v>25950</v>
      </c>
      <c r="Q556" s="46">
        <f t="shared" si="82"/>
        <v>0.40293154045618995</v>
      </c>
      <c r="R556" s="35">
        <v>50605</v>
      </c>
      <c r="S556" s="46">
        <f>R556/H554</f>
        <v>5.8411457672037065E-2</v>
      </c>
      <c r="T556" s="283"/>
      <c r="U556" s="239"/>
      <c r="V556" s="199"/>
      <c r="W556" s="35"/>
      <c r="X556" s="46"/>
      <c r="Y556" s="60"/>
      <c r="Z556" s="200"/>
      <c r="AA556" s="133" t="s">
        <v>96</v>
      </c>
      <c r="AB556" s="35">
        <v>64403</v>
      </c>
      <c r="AC556" s="74">
        <v>3.5060490138063304E-2</v>
      </c>
      <c r="AD556" s="35">
        <v>25950</v>
      </c>
      <c r="AE556" s="46">
        <f t="shared" si="87"/>
        <v>0.40293154045618995</v>
      </c>
      <c r="AF556" s="35">
        <v>50605</v>
      </c>
      <c r="AG556" s="74">
        <v>5.8411457672037065E-2</v>
      </c>
      <c r="AH556" s="231"/>
      <c r="AI556" s="60"/>
      <c r="AJ556" s="225"/>
      <c r="AK556" s="35"/>
      <c r="AL556" s="222"/>
      <c r="AM556" s="60"/>
      <c r="AN556" s="208"/>
      <c r="AO556" s="71"/>
      <c r="AP556" s="64"/>
      <c r="AQ556" s="72"/>
    </row>
    <row r="557" spans="1:43" s="70" customFormat="1" x14ac:dyDescent="0.25">
      <c r="A557" s="335"/>
      <c r="B557" s="160"/>
      <c r="C557" s="161"/>
      <c r="D557" s="272"/>
      <c r="E557" s="239"/>
      <c r="F557" s="162"/>
      <c r="G557" s="53"/>
      <c r="H557" s="53"/>
      <c r="I557" s="53"/>
      <c r="J557" s="163"/>
      <c r="K557" s="66" t="s">
        <v>1362</v>
      </c>
      <c r="L557" s="133" t="s">
        <v>94</v>
      </c>
      <c r="M557" s="67">
        <v>21.930509567260742</v>
      </c>
      <c r="N557" s="35">
        <v>140081</v>
      </c>
      <c r="O557" s="46">
        <f>N557/E554</f>
        <v>7.6259002205332757E-2</v>
      </c>
      <c r="P557" s="35">
        <v>63530</v>
      </c>
      <c r="Q557" s="46">
        <f t="shared" si="82"/>
        <v>0.4535233186513517</v>
      </c>
      <c r="R557" s="35">
        <v>62988</v>
      </c>
      <c r="S557" s="46">
        <f>R557/H554</f>
        <v>7.270469115396247E-2</v>
      </c>
      <c r="T557" s="283"/>
      <c r="U557" s="239"/>
      <c r="V557" s="199"/>
      <c r="W557" s="35"/>
      <c r="X557" s="46"/>
      <c r="Y557" s="60"/>
      <c r="Z557" s="200"/>
      <c r="AA557" s="133" t="s">
        <v>94</v>
      </c>
      <c r="AB557" s="35">
        <v>140081</v>
      </c>
      <c r="AC557" s="74">
        <v>7.6259002205332757E-2</v>
      </c>
      <c r="AD557" s="35">
        <v>63530</v>
      </c>
      <c r="AE557" s="46">
        <f t="shared" si="87"/>
        <v>0.4535233186513517</v>
      </c>
      <c r="AF557" s="35">
        <v>62988</v>
      </c>
      <c r="AG557" s="74">
        <v>7.270469115396247E-2</v>
      </c>
      <c r="AH557" s="231"/>
      <c r="AI557" s="60"/>
      <c r="AJ557" s="225"/>
      <c r="AK557" s="35"/>
      <c r="AL557" s="222"/>
      <c r="AM557" s="60"/>
      <c r="AN557" s="208"/>
    </row>
    <row r="558" spans="1:43" s="70" customFormat="1" x14ac:dyDescent="0.25">
      <c r="A558" s="335"/>
      <c r="B558" s="160"/>
      <c r="C558" s="161"/>
      <c r="D558" s="272"/>
      <c r="E558" s="239"/>
      <c r="F558" s="162"/>
      <c r="G558" s="53"/>
      <c r="H558" s="53"/>
      <c r="I558" s="53"/>
      <c r="J558" s="163"/>
      <c r="K558" s="66" t="s">
        <v>1363</v>
      </c>
      <c r="L558" s="133" t="s">
        <v>93</v>
      </c>
      <c r="M558" s="67">
        <v>12.116254806518555</v>
      </c>
      <c r="N558" s="35">
        <v>74066</v>
      </c>
      <c r="O558" s="46">
        <f>N558/E554</f>
        <v>4.0320951858854349E-2</v>
      </c>
      <c r="P558" s="35">
        <v>31884</v>
      </c>
      <c r="Q558" s="46">
        <f t="shared" si="82"/>
        <v>0.43048092242054387</v>
      </c>
      <c r="R558" s="35">
        <v>40830</v>
      </c>
      <c r="S558" s="46">
        <f>R558/H554</f>
        <v>4.7128540989018343E-2</v>
      </c>
      <c r="T558" s="283"/>
      <c r="U558" s="239"/>
      <c r="V558" s="199"/>
      <c r="W558" s="35"/>
      <c r="X558" s="46"/>
      <c r="Y558" s="60"/>
      <c r="Z558" s="200"/>
      <c r="AA558" s="133" t="s">
        <v>93</v>
      </c>
      <c r="AB558" s="35">
        <v>74066</v>
      </c>
      <c r="AC558" s="74">
        <v>4.0320951858854349E-2</v>
      </c>
      <c r="AD558" s="35">
        <v>31884</v>
      </c>
      <c r="AE558" s="46">
        <f t="shared" si="87"/>
        <v>0.43048092242054387</v>
      </c>
      <c r="AF558" s="35">
        <v>40830</v>
      </c>
      <c r="AG558" s="74">
        <v>4.7128540989018343E-2</v>
      </c>
      <c r="AH558" s="231"/>
      <c r="AI558" s="60"/>
      <c r="AJ558" s="225"/>
      <c r="AK558" s="35"/>
      <c r="AL558" s="222"/>
      <c r="AM558" s="60"/>
      <c r="AN558" s="208"/>
    </row>
    <row r="559" spans="1:43" s="70" customFormat="1" x14ac:dyDescent="0.25">
      <c r="A559" s="335"/>
      <c r="B559" s="160"/>
      <c r="C559" s="161"/>
      <c r="D559" s="272"/>
      <c r="E559" s="239"/>
      <c r="F559" s="162"/>
      <c r="G559" s="53"/>
      <c r="H559" s="53"/>
      <c r="I559" s="53"/>
      <c r="J559" s="163"/>
      <c r="K559" s="66" t="s">
        <v>1364</v>
      </c>
      <c r="L559" s="133" t="s">
        <v>92</v>
      </c>
      <c r="M559" s="67">
        <v>13.62</v>
      </c>
      <c r="N559" s="35">
        <v>66790</v>
      </c>
      <c r="O559" s="46">
        <f>N559/E554</f>
        <v>3.6359954292831828E-2</v>
      </c>
      <c r="P559" s="35">
        <v>28241</v>
      </c>
      <c r="Q559" s="46">
        <f t="shared" si="82"/>
        <v>0.42283275939511905</v>
      </c>
      <c r="R559" s="35">
        <v>26065</v>
      </c>
      <c r="S559" s="46">
        <f>R559/H554</f>
        <v>3.0085854050422807E-2</v>
      </c>
      <c r="T559" s="283"/>
      <c r="U559" s="239"/>
      <c r="V559" s="199"/>
      <c r="W559" s="35"/>
      <c r="X559" s="46"/>
      <c r="Y559" s="60"/>
      <c r="Z559" s="200"/>
      <c r="AA559" s="133" t="s">
        <v>92</v>
      </c>
      <c r="AB559" s="35">
        <v>66790</v>
      </c>
      <c r="AC559" s="74">
        <v>3.6359954292831828E-2</v>
      </c>
      <c r="AD559" s="35">
        <v>28241</v>
      </c>
      <c r="AE559" s="46">
        <f t="shared" si="87"/>
        <v>0.42283275939511905</v>
      </c>
      <c r="AF559" s="35">
        <v>26065</v>
      </c>
      <c r="AG559" s="74">
        <v>3.0085854050422807E-2</v>
      </c>
      <c r="AH559" s="231"/>
      <c r="AI559" s="60"/>
      <c r="AJ559" s="225"/>
      <c r="AK559" s="35"/>
      <c r="AL559" s="222"/>
      <c r="AM559" s="60"/>
      <c r="AN559" s="208"/>
    </row>
    <row r="560" spans="1:43" s="70" customFormat="1" x14ac:dyDescent="0.25">
      <c r="A560" s="335"/>
      <c r="B560" s="160"/>
      <c r="C560" s="161"/>
      <c r="D560" s="272"/>
      <c r="E560" s="239"/>
      <c r="F560" s="162"/>
      <c r="G560" s="53"/>
      <c r="H560" s="53"/>
      <c r="I560" s="53"/>
      <c r="J560" s="163"/>
      <c r="K560" s="66" t="s">
        <v>1365</v>
      </c>
      <c r="L560" s="133" t="s">
        <v>91</v>
      </c>
      <c r="M560" s="67">
        <v>10.94</v>
      </c>
      <c r="N560" s="35">
        <v>58302</v>
      </c>
      <c r="O560" s="46">
        <f>N560/E554</f>
        <v>3.1739153393931442E-2</v>
      </c>
      <c r="P560" s="35">
        <v>21377</v>
      </c>
      <c r="Q560" s="46">
        <f t="shared" si="82"/>
        <v>0.36665980583856472</v>
      </c>
      <c r="R560" s="35">
        <v>33374</v>
      </c>
      <c r="S560" s="46">
        <f>R560/H554</f>
        <v>3.8522359220364885E-2</v>
      </c>
      <c r="T560" s="283"/>
      <c r="U560" s="239"/>
      <c r="V560" s="199"/>
      <c r="W560" s="35"/>
      <c r="X560" s="46"/>
      <c r="Y560" s="60"/>
      <c r="Z560" s="200"/>
      <c r="AA560" s="133" t="s">
        <v>91</v>
      </c>
      <c r="AB560" s="35">
        <v>58302</v>
      </c>
      <c r="AC560" s="74">
        <v>3.1739153393931442E-2</v>
      </c>
      <c r="AD560" s="35">
        <v>21377</v>
      </c>
      <c r="AE560" s="46">
        <f t="shared" si="87"/>
        <v>0.36665980583856472</v>
      </c>
      <c r="AF560" s="35">
        <v>33374</v>
      </c>
      <c r="AG560" s="74">
        <v>3.8522359220364885E-2</v>
      </c>
      <c r="AH560" s="231"/>
      <c r="AI560" s="60"/>
      <c r="AJ560" s="225"/>
      <c r="AK560" s="35"/>
      <c r="AL560" s="222"/>
      <c r="AM560" s="60"/>
      <c r="AN560" s="208"/>
    </row>
    <row r="561" spans="1:77" x14ac:dyDescent="0.25">
      <c r="B561" s="55" t="s">
        <v>1967</v>
      </c>
      <c r="C561" s="49" t="s">
        <v>1968</v>
      </c>
      <c r="D561" s="549">
        <v>3320.39404296875</v>
      </c>
      <c r="E561" s="56">
        <v>269637</v>
      </c>
      <c r="F561" s="50" t="s">
        <v>579</v>
      </c>
      <c r="G561" s="51">
        <v>100255</v>
      </c>
      <c r="H561" s="51">
        <v>94115</v>
      </c>
      <c r="I561" s="51">
        <f>H561-G561</f>
        <v>-6140</v>
      </c>
      <c r="J561" s="156">
        <v>3</v>
      </c>
      <c r="K561" s="28" t="s">
        <v>1366</v>
      </c>
      <c r="L561" s="2" t="s">
        <v>90</v>
      </c>
      <c r="M561" s="29">
        <v>10.83611011505127</v>
      </c>
      <c r="N561" s="119">
        <v>45119</v>
      </c>
      <c r="O561" s="32">
        <f>N561/E561</f>
        <v>0.1673323764913569</v>
      </c>
      <c r="P561" s="31">
        <v>8957</v>
      </c>
      <c r="Q561" s="32">
        <f t="shared" si="82"/>
        <v>0.19851947073295065</v>
      </c>
      <c r="R561" s="31">
        <v>16561</v>
      </c>
      <c r="S561" s="32">
        <f t="shared" si="83"/>
        <v>0.17596557403176966</v>
      </c>
      <c r="T561" s="190" t="s">
        <v>90</v>
      </c>
      <c r="U561" s="56">
        <v>45119</v>
      </c>
      <c r="V561" s="52">
        <v>0.1673323764913569</v>
      </c>
      <c r="W561" s="31">
        <v>8957</v>
      </c>
      <c r="X561" s="32">
        <f t="shared" si="86"/>
        <v>0.19851947073295065</v>
      </c>
      <c r="Y561" s="56">
        <v>16561</v>
      </c>
      <c r="Z561" s="196">
        <v>0.17596557403176966</v>
      </c>
      <c r="AA561" s="3"/>
      <c r="AB561" s="5"/>
      <c r="AD561" s="31"/>
      <c r="AE561" s="32"/>
      <c r="AF561" s="31"/>
      <c r="AG561" s="34"/>
      <c r="AH561" s="190" t="s">
        <v>90</v>
      </c>
      <c r="AI561" s="56">
        <v>45119</v>
      </c>
      <c r="AJ561" s="222">
        <v>0.1673323764913569</v>
      </c>
      <c r="AK561" s="31">
        <v>8957</v>
      </c>
      <c r="AL561" s="222">
        <f t="shared" si="81"/>
        <v>8.9342177447508858E-2</v>
      </c>
      <c r="AM561" s="56">
        <v>16561</v>
      </c>
      <c r="AN561" s="192">
        <v>0.17596557403176966</v>
      </c>
      <c r="AO561" s="71"/>
      <c r="AP561" s="64"/>
      <c r="AQ561" s="72"/>
    </row>
    <row r="562" spans="1:77" x14ac:dyDescent="0.25">
      <c r="B562" s="157"/>
      <c r="C562" s="158"/>
      <c r="D562" s="551"/>
      <c r="E562" s="58"/>
      <c r="F562" s="50"/>
      <c r="G562" s="51"/>
      <c r="H562" s="51"/>
      <c r="I562" s="51"/>
      <c r="J562" s="156"/>
      <c r="K562" s="28" t="s">
        <v>1367</v>
      </c>
      <c r="L562" s="33" t="s">
        <v>88</v>
      </c>
      <c r="M562" s="29">
        <v>17.340948104858398</v>
      </c>
      <c r="N562" s="31">
        <v>29793</v>
      </c>
      <c r="O562" s="32">
        <f>N562/E561</f>
        <v>0.11049299613925388</v>
      </c>
      <c r="P562" s="31">
        <v>9176</v>
      </c>
      <c r="Q562" s="32">
        <f t="shared" si="82"/>
        <v>0.3079918101567482</v>
      </c>
      <c r="R562" s="31">
        <v>8653</v>
      </c>
      <c r="S562" s="32">
        <f>R562/H561</f>
        <v>9.1940710832492167E-2</v>
      </c>
      <c r="T562" s="197"/>
      <c r="U562" s="58"/>
      <c r="V562" s="52"/>
      <c r="W562" s="31"/>
      <c r="X562" s="32"/>
      <c r="Y562" s="56"/>
      <c r="Z562" s="196"/>
      <c r="AA562" s="33" t="s">
        <v>88</v>
      </c>
      <c r="AB562" s="31">
        <v>29793</v>
      </c>
      <c r="AC562" s="34">
        <v>0.11049299613925388</v>
      </c>
      <c r="AD562" s="31">
        <v>9176</v>
      </c>
      <c r="AE562" s="32">
        <f t="shared" si="87"/>
        <v>0.3079918101567482</v>
      </c>
      <c r="AF562" s="31">
        <v>8653</v>
      </c>
      <c r="AG562" s="34">
        <v>9.1940710832492167E-2</v>
      </c>
      <c r="AH562" s="215"/>
      <c r="AI562" s="56"/>
      <c r="AJ562" s="222"/>
      <c r="AK562" s="31"/>
      <c r="AL562" s="222"/>
      <c r="AM562" s="56"/>
      <c r="AN562" s="192"/>
      <c r="AO562" s="71"/>
      <c r="AP562" s="64"/>
      <c r="AQ562" s="72"/>
    </row>
    <row r="563" spans="1:77" x14ac:dyDescent="0.25">
      <c r="B563" s="160"/>
      <c r="C563" s="161"/>
      <c r="D563" s="213"/>
      <c r="E563" s="239"/>
      <c r="F563" s="162"/>
      <c r="G563" s="53"/>
      <c r="H563" s="53"/>
      <c r="I563" s="53"/>
      <c r="J563" s="163"/>
      <c r="K563" s="85" t="s">
        <v>1969</v>
      </c>
      <c r="L563" s="78" t="s">
        <v>1970</v>
      </c>
      <c r="M563" s="81">
        <v>5.6709438963424859</v>
      </c>
      <c r="N563" s="86">
        <v>17252</v>
      </c>
      <c r="O563" s="87">
        <f>N563/E561</f>
        <v>6.3982316966885111E-2</v>
      </c>
      <c r="P563" s="86">
        <v>6116</v>
      </c>
      <c r="Q563" s="87">
        <f t="shared" si="82"/>
        <v>0.35450962207280318</v>
      </c>
      <c r="R563" s="86">
        <v>4235</v>
      </c>
      <c r="S563" s="87">
        <f>R563/H561</f>
        <v>4.4998140572703606E-2</v>
      </c>
      <c r="T563" s="212"/>
      <c r="U563" s="154"/>
      <c r="V563" s="194"/>
      <c r="W563" s="86"/>
      <c r="X563" s="87"/>
      <c r="Y563" s="174"/>
      <c r="Z563" s="195"/>
      <c r="AA563" s="78" t="s">
        <v>1970</v>
      </c>
      <c r="AB563" s="86">
        <v>17252</v>
      </c>
      <c r="AC563" s="82">
        <v>6.3982316966885111E-2</v>
      </c>
      <c r="AD563" s="86">
        <v>6116</v>
      </c>
      <c r="AE563" s="87">
        <f t="shared" si="87"/>
        <v>0.35450962207280318</v>
      </c>
      <c r="AF563" s="86">
        <v>4235</v>
      </c>
      <c r="AG563" s="82">
        <v>4.4998140572703606E-2</v>
      </c>
      <c r="AH563" s="231"/>
      <c r="AI563" s="60"/>
      <c r="AJ563" s="225"/>
      <c r="AK563" s="35"/>
      <c r="AL563" s="225"/>
      <c r="AM563" s="60"/>
      <c r="AN563" s="208"/>
      <c r="AO563" s="71"/>
      <c r="AP563" s="64"/>
      <c r="AQ563" s="72"/>
    </row>
    <row r="564" spans="1:77" s="70" customFormat="1" x14ac:dyDescent="0.25">
      <c r="A564" s="335"/>
      <c r="B564" s="165" t="s">
        <v>1962</v>
      </c>
      <c r="C564" s="57" t="s">
        <v>1370</v>
      </c>
      <c r="D564" s="271">
        <v>447.18316650390625</v>
      </c>
      <c r="E564" s="60">
        <v>262382</v>
      </c>
      <c r="F564" s="162" t="s">
        <v>579</v>
      </c>
      <c r="G564" s="53">
        <v>104282</v>
      </c>
      <c r="H564" s="53">
        <v>90080</v>
      </c>
      <c r="I564" s="53">
        <f>H564-G564</f>
        <v>-14202</v>
      </c>
      <c r="J564" s="163">
        <v>2</v>
      </c>
      <c r="K564" s="66" t="s">
        <v>1371</v>
      </c>
      <c r="L564" s="65" t="s">
        <v>83</v>
      </c>
      <c r="M564" s="67">
        <v>12.571638107299805</v>
      </c>
      <c r="N564" s="121">
        <v>59946</v>
      </c>
      <c r="O564" s="46">
        <f>N564/E564</f>
        <v>0.22846841627855569</v>
      </c>
      <c r="P564" s="35">
        <v>21334</v>
      </c>
      <c r="Q564" s="46">
        <f>P564/N564</f>
        <v>0.35588696493510824</v>
      </c>
      <c r="R564" s="35">
        <v>30343</v>
      </c>
      <c r="S564" s="46">
        <f>R564/H564</f>
        <v>0.33684502664298399</v>
      </c>
      <c r="T564" s="204" t="s">
        <v>83</v>
      </c>
      <c r="U564" s="60">
        <v>59946</v>
      </c>
      <c r="V564" s="199">
        <v>0.22846841627855569</v>
      </c>
      <c r="W564" s="35">
        <v>21334</v>
      </c>
      <c r="X564" s="46">
        <f>W564/U564</f>
        <v>0.35588696493510824</v>
      </c>
      <c r="Y564" s="60">
        <v>30343</v>
      </c>
      <c r="Z564" s="200">
        <v>0.33684502664298399</v>
      </c>
      <c r="AA564" s="75"/>
      <c r="AB564" s="24"/>
      <c r="AC564" s="74"/>
      <c r="AD564" s="35"/>
      <c r="AE564" s="46"/>
      <c r="AF564" s="35"/>
      <c r="AG564" s="74"/>
      <c r="AH564" s="204" t="s">
        <v>83</v>
      </c>
      <c r="AI564" s="60">
        <v>59946</v>
      </c>
      <c r="AJ564" s="225">
        <v>0.22846841627855569</v>
      </c>
      <c r="AK564" s="35">
        <v>21334</v>
      </c>
      <c r="AL564" s="222">
        <f t="shared" si="81"/>
        <v>0.20457988914673672</v>
      </c>
      <c r="AM564" s="60">
        <v>30343</v>
      </c>
      <c r="AN564" s="208">
        <v>0.33684502664298399</v>
      </c>
    </row>
    <row r="565" spans="1:77" s="70" customFormat="1" x14ac:dyDescent="0.25">
      <c r="A565" s="335"/>
      <c r="B565" s="160"/>
      <c r="C565" s="161"/>
      <c r="D565" s="272"/>
      <c r="E565" s="239"/>
      <c r="F565" s="162"/>
      <c r="G565" s="53"/>
      <c r="H565" s="53"/>
      <c r="I565" s="53"/>
      <c r="J565" s="163"/>
      <c r="K565" s="66" t="s">
        <v>1372</v>
      </c>
      <c r="L565" s="133" t="s">
        <v>82</v>
      </c>
      <c r="M565" s="67">
        <v>6.4331798553466797</v>
      </c>
      <c r="N565" s="35">
        <v>51199</v>
      </c>
      <c r="O565" s="46">
        <f>N565/E564</f>
        <v>0.19513152579064114</v>
      </c>
      <c r="P565" s="35">
        <v>20616</v>
      </c>
      <c r="Q565" s="46">
        <f>P565/N565</f>
        <v>0.40266411453348699</v>
      </c>
      <c r="R565" s="35">
        <v>20108</v>
      </c>
      <c r="S565" s="46">
        <f>R565/H564</f>
        <v>0.22322380106571937</v>
      </c>
      <c r="T565" s="283"/>
      <c r="U565" s="239"/>
      <c r="V565" s="199"/>
      <c r="W565" s="35"/>
      <c r="X565" s="46"/>
      <c r="Y565" s="60"/>
      <c r="Z565" s="200"/>
      <c r="AA565" s="133" t="s">
        <v>82</v>
      </c>
      <c r="AB565" s="35">
        <v>51199</v>
      </c>
      <c r="AC565" s="74">
        <v>0.19513152579064114</v>
      </c>
      <c r="AD565" s="35">
        <v>20616</v>
      </c>
      <c r="AE565" s="46">
        <f>AD565/AB565</f>
        <v>0.40266411453348699</v>
      </c>
      <c r="AF565" s="35">
        <v>20108</v>
      </c>
      <c r="AG565" s="74">
        <v>0.22322380106571937</v>
      </c>
      <c r="AH565" s="231"/>
      <c r="AI565" s="60"/>
      <c r="AJ565" s="225"/>
      <c r="AK565" s="35"/>
      <c r="AL565" s="222"/>
      <c r="AM565" s="60"/>
      <c r="AN565" s="208"/>
    </row>
    <row r="566" spans="1:77" s="83" customFormat="1" x14ac:dyDescent="0.25">
      <c r="A566" s="335"/>
      <c r="B566" s="55" t="s">
        <v>1971</v>
      </c>
      <c r="C566" s="49" t="s">
        <v>1972</v>
      </c>
      <c r="D566" s="549">
        <v>2752.80078125</v>
      </c>
      <c r="E566" s="58">
        <v>423895</v>
      </c>
      <c r="F566" s="50" t="s">
        <v>579</v>
      </c>
      <c r="G566" s="51">
        <v>161906</v>
      </c>
      <c r="H566" s="51">
        <v>167144</v>
      </c>
      <c r="I566" s="51">
        <f>H566-G566</f>
        <v>5238</v>
      </c>
      <c r="J566" s="156">
        <v>2</v>
      </c>
      <c r="K566" s="28" t="s">
        <v>1369</v>
      </c>
      <c r="L566" s="6" t="s">
        <v>85</v>
      </c>
      <c r="M566" s="29">
        <v>19.059246063232422</v>
      </c>
      <c r="N566" s="119">
        <v>99553</v>
      </c>
      <c r="O566" s="32">
        <f>N566/E566</f>
        <v>0.23485297066490524</v>
      </c>
      <c r="P566" s="31">
        <v>21954</v>
      </c>
      <c r="Q566" s="32">
        <f t="shared" si="82"/>
        <v>0.22052575010296024</v>
      </c>
      <c r="R566" s="31">
        <v>21245</v>
      </c>
      <c r="S566" s="32">
        <f t="shared" si="83"/>
        <v>0.12710596850619824</v>
      </c>
      <c r="T566" s="201" t="s">
        <v>85</v>
      </c>
      <c r="U566" s="56">
        <v>99553</v>
      </c>
      <c r="V566" s="52">
        <v>0.23485297066490524</v>
      </c>
      <c r="W566" s="31">
        <v>21954</v>
      </c>
      <c r="X566" s="32">
        <f t="shared" ref="X566" si="88">W566/U566</f>
        <v>0.22052575010296024</v>
      </c>
      <c r="Y566" s="56">
        <v>21245</v>
      </c>
      <c r="Z566" s="196">
        <v>0.12710596850619824</v>
      </c>
      <c r="AA566" s="30"/>
      <c r="AB566" s="36"/>
      <c r="AC566" s="34"/>
      <c r="AD566" s="31"/>
      <c r="AE566" s="32"/>
      <c r="AF566" s="31"/>
      <c r="AG566" s="34"/>
      <c r="AH566" s="190"/>
      <c r="AI566" s="56"/>
      <c r="AJ566" s="222"/>
      <c r="AK566" s="31"/>
      <c r="AL566" s="222"/>
      <c r="AM566" s="56"/>
      <c r="AN566" s="192"/>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row>
    <row r="567" spans="1:77" x14ac:dyDescent="0.25">
      <c r="B567" s="157"/>
      <c r="C567" s="158"/>
      <c r="D567" s="552"/>
      <c r="E567" s="58"/>
      <c r="F567" s="50"/>
      <c r="G567" s="51"/>
      <c r="H567" s="51"/>
      <c r="I567" s="51"/>
      <c r="J567" s="156"/>
      <c r="K567" s="28" t="s">
        <v>1368</v>
      </c>
      <c r="L567" s="125" t="s">
        <v>86</v>
      </c>
      <c r="M567" s="29">
        <v>19.770666122436523</v>
      </c>
      <c r="N567" s="31">
        <v>88410</v>
      </c>
      <c r="O567" s="32">
        <f>N567/E566</f>
        <v>0.20856580049304663</v>
      </c>
      <c r="P567" s="31">
        <v>34909</v>
      </c>
      <c r="Q567" s="32">
        <f t="shared" si="82"/>
        <v>0.39485352335708629</v>
      </c>
      <c r="R567" s="31">
        <v>49240</v>
      </c>
      <c r="S567" s="32">
        <f>R567/H566</f>
        <v>0.29459627626477769</v>
      </c>
      <c r="T567" s="197"/>
      <c r="U567" s="58"/>
      <c r="V567" s="52"/>
      <c r="W567" s="31"/>
      <c r="X567" s="32"/>
      <c r="Y567" s="56"/>
      <c r="Z567" s="196"/>
      <c r="AA567" s="33" t="s">
        <v>86</v>
      </c>
      <c r="AB567" s="31">
        <v>88410</v>
      </c>
      <c r="AC567" s="34">
        <v>0.20856580049304663</v>
      </c>
      <c r="AD567" s="31">
        <v>34909</v>
      </c>
      <c r="AE567" s="32">
        <f t="shared" ref="AE567" si="89">AD567/AB567</f>
        <v>0.39485352335708629</v>
      </c>
      <c r="AF567" s="31">
        <v>49240</v>
      </c>
      <c r="AG567" s="34">
        <v>0.29459627626477769</v>
      </c>
      <c r="AH567" s="226" t="s">
        <v>86</v>
      </c>
      <c r="AI567" s="56">
        <v>88410</v>
      </c>
      <c r="AJ567" s="222">
        <v>0.20856580049304663</v>
      </c>
      <c r="AK567" s="31">
        <v>34909</v>
      </c>
      <c r="AL567" s="222">
        <f>AK567/G566</f>
        <v>0.21561276296122442</v>
      </c>
      <c r="AM567" s="56">
        <v>49240</v>
      </c>
      <c r="AN567" s="192">
        <v>0.29459627626477769</v>
      </c>
      <c r="AO567" s="92"/>
      <c r="AP567" s="73"/>
      <c r="AQ567" s="93"/>
    </row>
    <row r="568" spans="1:77" s="70" customFormat="1" x14ac:dyDescent="0.25">
      <c r="A568" s="335"/>
      <c r="B568" s="165" t="s">
        <v>1963</v>
      </c>
      <c r="C568" s="57" t="s">
        <v>1964</v>
      </c>
      <c r="D568" s="271">
        <v>1588.2884521484375</v>
      </c>
      <c r="E568" s="60">
        <v>483878</v>
      </c>
      <c r="F568" s="162" t="s">
        <v>579</v>
      </c>
      <c r="G568" s="53">
        <v>191029</v>
      </c>
      <c r="H568" s="53">
        <v>167697</v>
      </c>
      <c r="I568" s="53">
        <f>H568-G568</f>
        <v>-23332</v>
      </c>
      <c r="J568" s="163">
        <v>1</v>
      </c>
      <c r="K568" s="66" t="s">
        <v>1373</v>
      </c>
      <c r="L568" s="65" t="s">
        <v>80</v>
      </c>
      <c r="M568" s="67">
        <v>40.344417572021484</v>
      </c>
      <c r="N568" s="121">
        <v>167815</v>
      </c>
      <c r="O568" s="46">
        <f>N568/E568</f>
        <v>0.34681262632316412</v>
      </c>
      <c r="P568" s="35">
        <v>43367</v>
      </c>
      <c r="Q568" s="46">
        <f>P568/N568</f>
        <v>0.25842147603015225</v>
      </c>
      <c r="R568" s="35">
        <v>45903</v>
      </c>
      <c r="S568" s="46">
        <f>R568/H568</f>
        <v>0.27372582693787006</v>
      </c>
      <c r="T568" s="204" t="s">
        <v>80</v>
      </c>
      <c r="U568" s="60">
        <v>167815</v>
      </c>
      <c r="V568" s="199">
        <v>0.34681262632316412</v>
      </c>
      <c r="W568" s="35">
        <v>43367</v>
      </c>
      <c r="X568" s="46">
        <f>W568/U568</f>
        <v>0.25842147603015225</v>
      </c>
      <c r="Y568" s="60">
        <v>45903</v>
      </c>
      <c r="Z568" s="200">
        <v>0.27372582693787006</v>
      </c>
      <c r="AA568" s="75"/>
      <c r="AB568" s="24"/>
      <c r="AC568" s="74"/>
      <c r="AD568" s="35"/>
      <c r="AE568" s="46"/>
      <c r="AF568" s="35"/>
      <c r="AG568" s="74"/>
      <c r="AH568" s="204" t="s">
        <v>80</v>
      </c>
      <c r="AI568" s="60">
        <v>167815</v>
      </c>
      <c r="AJ568" s="225">
        <v>0.34681262632316412</v>
      </c>
      <c r="AK568" s="35">
        <v>43367</v>
      </c>
      <c r="AL568" s="222">
        <f t="shared" si="81"/>
        <v>0.22701788733647771</v>
      </c>
      <c r="AM568" s="60">
        <v>45903</v>
      </c>
      <c r="AN568" s="208">
        <v>0.27372582693787006</v>
      </c>
    </row>
    <row r="569" spans="1:77" x14ac:dyDescent="0.25">
      <c r="A569" s="335">
        <v>106</v>
      </c>
      <c r="B569" s="55" t="s">
        <v>1973</v>
      </c>
      <c r="C569" s="49" t="s">
        <v>916</v>
      </c>
      <c r="D569" s="549">
        <v>1909.880859375</v>
      </c>
      <c r="E569" s="56">
        <v>144170</v>
      </c>
      <c r="F569" s="54" t="s">
        <v>560</v>
      </c>
      <c r="G569" s="56">
        <v>56393</v>
      </c>
      <c r="H569" s="56">
        <v>62517</v>
      </c>
      <c r="I569" s="150">
        <f>H569-G569</f>
        <v>6124</v>
      </c>
      <c r="J569" s="151">
        <v>1</v>
      </c>
      <c r="K569" s="28" t="s">
        <v>917</v>
      </c>
      <c r="L569" s="2" t="s">
        <v>89</v>
      </c>
      <c r="M569" s="29">
        <v>37.353748321533203</v>
      </c>
      <c r="N569" s="119">
        <v>67947</v>
      </c>
      <c r="O569" s="32">
        <f>N569/E569</f>
        <v>0.47129777346188528</v>
      </c>
      <c r="P569" s="31">
        <v>23819</v>
      </c>
      <c r="Q569" s="32">
        <f t="shared" si="82"/>
        <v>0.35055263661383135</v>
      </c>
      <c r="R569" s="31">
        <v>41535</v>
      </c>
      <c r="S569" s="32">
        <f t="shared" si="83"/>
        <v>0.66437928883343733</v>
      </c>
      <c r="T569" s="190" t="s">
        <v>89</v>
      </c>
      <c r="U569" s="56">
        <v>67947</v>
      </c>
      <c r="V569" s="191">
        <v>0.47129777346188528</v>
      </c>
      <c r="W569" s="31">
        <v>23819</v>
      </c>
      <c r="X569" s="32">
        <f t="shared" ref="X569:X620" si="90">W569/U569</f>
        <v>0.35055263661383135</v>
      </c>
      <c r="Y569" s="56">
        <v>41535</v>
      </c>
      <c r="Z569" s="192">
        <v>0.66437928883343733</v>
      </c>
      <c r="AA569" s="30"/>
      <c r="AB569" s="5"/>
      <c r="AC569" s="31"/>
      <c r="AD569" s="31"/>
      <c r="AE569" s="32"/>
      <c r="AF569" s="31"/>
      <c r="AG569" s="32"/>
      <c r="AH569" s="190" t="s">
        <v>89</v>
      </c>
      <c r="AI569" s="56">
        <v>67947</v>
      </c>
      <c r="AJ569" s="191">
        <v>0.47129777346188528</v>
      </c>
      <c r="AK569" s="31">
        <v>23819</v>
      </c>
      <c r="AL569" s="222">
        <f t="shared" si="81"/>
        <v>0.42237511747911977</v>
      </c>
      <c r="AM569" s="56">
        <v>41535</v>
      </c>
      <c r="AN569" s="192">
        <v>0.66437928883343733</v>
      </c>
    </row>
    <row r="570" spans="1:77" x14ac:dyDescent="0.25">
      <c r="B570" s="55" t="s">
        <v>1974</v>
      </c>
      <c r="C570" s="49" t="s">
        <v>918</v>
      </c>
      <c r="D570" s="549">
        <v>1411.8475341796875</v>
      </c>
      <c r="E570" s="56">
        <v>347611</v>
      </c>
      <c r="F570" s="54" t="s">
        <v>579</v>
      </c>
      <c r="G570" s="56">
        <v>128419</v>
      </c>
      <c r="H570" s="56">
        <v>141740</v>
      </c>
      <c r="I570" s="150">
        <f>H570-G570</f>
        <v>13321</v>
      </c>
      <c r="J570" s="151">
        <v>1</v>
      </c>
      <c r="K570" s="28" t="s">
        <v>919</v>
      </c>
      <c r="L570" s="2" t="s">
        <v>87</v>
      </c>
      <c r="M570" s="29">
        <v>78.734512329101563</v>
      </c>
      <c r="N570" s="119">
        <v>136286</v>
      </c>
      <c r="O570" s="32">
        <f>N570/E570</f>
        <v>0.39206469300453667</v>
      </c>
      <c r="P570" s="31">
        <v>46617</v>
      </c>
      <c r="Q570" s="32">
        <f t="shared" si="82"/>
        <v>0.34205274202779451</v>
      </c>
      <c r="R570" s="31">
        <v>83867</v>
      </c>
      <c r="S570" s="32">
        <f t="shared" si="83"/>
        <v>0.5916960632143361</v>
      </c>
      <c r="T570" s="190" t="s">
        <v>87</v>
      </c>
      <c r="U570" s="56">
        <v>136286</v>
      </c>
      <c r="V570" s="191">
        <v>0.39206469300453667</v>
      </c>
      <c r="W570" s="31">
        <v>46617</v>
      </c>
      <c r="X570" s="32">
        <f t="shared" si="90"/>
        <v>0.34205274202779451</v>
      </c>
      <c r="Y570" s="56">
        <v>83867</v>
      </c>
      <c r="Z570" s="192">
        <v>0.5916960632143361</v>
      </c>
      <c r="AA570" s="30"/>
      <c r="AB570" s="5"/>
      <c r="AC570" s="31"/>
      <c r="AD570" s="31"/>
      <c r="AE570" s="32"/>
      <c r="AF570" s="31"/>
      <c r="AG570" s="32"/>
      <c r="AH570" s="190" t="s">
        <v>87</v>
      </c>
      <c r="AI570" s="56">
        <v>136286</v>
      </c>
      <c r="AJ570" s="191">
        <v>0.39206469300453667</v>
      </c>
      <c r="AK570" s="31">
        <v>46617</v>
      </c>
      <c r="AL570" s="222">
        <f t="shared" si="81"/>
        <v>0.3630070316697685</v>
      </c>
      <c r="AM570" s="56">
        <v>83867</v>
      </c>
      <c r="AN570" s="192">
        <v>0.5916960632143361</v>
      </c>
    </row>
    <row r="571" spans="1:77" x14ac:dyDescent="0.25">
      <c r="B571" s="55" t="s">
        <v>1975</v>
      </c>
      <c r="C571" s="49" t="s">
        <v>1976</v>
      </c>
      <c r="D571" s="549">
        <v>1774.1444091796875</v>
      </c>
      <c r="E571" s="56">
        <v>563631</v>
      </c>
      <c r="F571" s="50" t="s">
        <v>563</v>
      </c>
      <c r="G571" s="51">
        <v>235380</v>
      </c>
      <c r="H571" s="51">
        <v>233084</v>
      </c>
      <c r="I571" s="51">
        <f>H571-G571</f>
        <v>-2296</v>
      </c>
      <c r="J571" s="156">
        <v>3</v>
      </c>
      <c r="K571" s="28" t="s">
        <v>1374</v>
      </c>
      <c r="L571" s="2" t="s">
        <v>78</v>
      </c>
      <c r="M571" s="29">
        <v>25.404718399047852</v>
      </c>
      <c r="N571" s="119">
        <v>76089</v>
      </c>
      <c r="O571" s="32">
        <f>N571/E571</f>
        <v>0.13499789756063807</v>
      </c>
      <c r="P571" s="31">
        <v>27337</v>
      </c>
      <c r="Q571" s="32">
        <f t="shared" si="82"/>
        <v>0.3592766365703321</v>
      </c>
      <c r="R571" s="31">
        <v>36788</v>
      </c>
      <c r="S571" s="32">
        <f t="shared" si="83"/>
        <v>0.15783151138645296</v>
      </c>
      <c r="T571" s="190" t="s">
        <v>78</v>
      </c>
      <c r="U571" s="56">
        <v>76089</v>
      </c>
      <c r="V571" s="52">
        <v>0.13499789756063807</v>
      </c>
      <c r="W571" s="31">
        <v>27337</v>
      </c>
      <c r="X571" s="32">
        <f t="shared" si="90"/>
        <v>0.3592766365703321</v>
      </c>
      <c r="Y571" s="56">
        <v>36788</v>
      </c>
      <c r="Z571" s="196">
        <v>0.15783151138645296</v>
      </c>
      <c r="AA571" s="3"/>
      <c r="AB571" s="5"/>
      <c r="AD571" s="31"/>
      <c r="AE571" s="32"/>
      <c r="AF571" s="31"/>
      <c r="AG571" s="34"/>
      <c r="AH571" s="190" t="s">
        <v>78</v>
      </c>
      <c r="AI571" s="56">
        <v>76089</v>
      </c>
      <c r="AJ571" s="222">
        <v>0.13499789756063807</v>
      </c>
      <c r="AK571" s="31">
        <v>27337</v>
      </c>
      <c r="AL571" s="222">
        <f t="shared" si="81"/>
        <v>0.11613985895148271</v>
      </c>
      <c r="AM571" s="56">
        <v>36788</v>
      </c>
      <c r="AN571" s="192">
        <v>0.15783151138645296</v>
      </c>
    </row>
    <row r="572" spans="1:77" x14ac:dyDescent="0.25">
      <c r="B572" s="157"/>
      <c r="C572" s="158"/>
      <c r="D572" s="551"/>
      <c r="E572" s="58"/>
      <c r="F572" s="50"/>
      <c r="G572" s="51"/>
      <c r="H572" s="51"/>
      <c r="I572" s="51"/>
      <c r="J572" s="156"/>
      <c r="K572" s="28" t="s">
        <v>1375</v>
      </c>
      <c r="L572" s="33" t="s">
        <v>77</v>
      </c>
      <c r="M572" s="29">
        <v>7.1707963943481445</v>
      </c>
      <c r="N572" s="31">
        <v>41498</v>
      </c>
      <c r="O572" s="32">
        <f>N572/E571</f>
        <v>7.3626184507239664E-2</v>
      </c>
      <c r="P572" s="31">
        <v>15401</v>
      </c>
      <c r="Q572" s="32">
        <f t="shared" si="82"/>
        <v>0.37112631934069112</v>
      </c>
      <c r="R572" s="31">
        <v>26424</v>
      </c>
      <c r="S572" s="32">
        <f>R572/H571</f>
        <v>0.113366854867773</v>
      </c>
      <c r="T572" s="197"/>
      <c r="U572" s="58"/>
      <c r="V572" s="52"/>
      <c r="W572" s="31"/>
      <c r="X572" s="32"/>
      <c r="Y572" s="56"/>
      <c r="Z572" s="196"/>
      <c r="AA572" s="33" t="s">
        <v>77</v>
      </c>
      <c r="AB572" s="31">
        <v>41498</v>
      </c>
      <c r="AC572" s="34">
        <v>7.3626184507239664E-2</v>
      </c>
      <c r="AD572" s="31">
        <v>15401</v>
      </c>
      <c r="AE572" s="32">
        <f t="shared" ref="AE572:AE615" si="91">AD572/AB572</f>
        <v>0.37112631934069112</v>
      </c>
      <c r="AF572" s="31">
        <v>26424</v>
      </c>
      <c r="AG572" s="34">
        <v>0.113366854867773</v>
      </c>
      <c r="AH572" s="215"/>
      <c r="AI572" s="56"/>
      <c r="AJ572" s="222"/>
      <c r="AK572" s="31"/>
      <c r="AL572" s="222"/>
      <c r="AM572" s="56"/>
      <c r="AN572" s="192"/>
    </row>
    <row r="573" spans="1:77" x14ac:dyDescent="0.25">
      <c r="B573" s="160"/>
      <c r="C573" s="161"/>
      <c r="D573" s="272"/>
      <c r="E573" s="239"/>
      <c r="F573" s="162"/>
      <c r="G573" s="53"/>
      <c r="H573" s="53"/>
      <c r="I573" s="53"/>
      <c r="J573" s="163"/>
      <c r="K573" s="85" t="s">
        <v>1977</v>
      </c>
      <c r="L573" s="78" t="s">
        <v>1978</v>
      </c>
      <c r="M573" s="81">
        <v>5.9671474455874627</v>
      </c>
      <c r="N573" s="86">
        <v>25340</v>
      </c>
      <c r="O573" s="87">
        <f>N573/E571</f>
        <v>4.4958492346943303E-2</v>
      </c>
      <c r="P573" s="86">
        <v>10038</v>
      </c>
      <c r="Q573" s="87">
        <f t="shared" si="82"/>
        <v>0.39613259668508288</v>
      </c>
      <c r="R573" s="86">
        <v>8730</v>
      </c>
      <c r="S573" s="87">
        <f>R573/H571</f>
        <v>3.7454308318031267E-2</v>
      </c>
      <c r="T573" s="212"/>
      <c r="U573" s="154"/>
      <c r="V573" s="194"/>
      <c r="W573" s="86"/>
      <c r="X573" s="87"/>
      <c r="Y573" s="174"/>
      <c r="Z573" s="195"/>
      <c r="AA573" s="78" t="s">
        <v>1978</v>
      </c>
      <c r="AB573" s="86">
        <v>25340</v>
      </c>
      <c r="AC573" s="82">
        <v>4.4958492346943303E-2</v>
      </c>
      <c r="AD573" s="86">
        <v>10038</v>
      </c>
      <c r="AE573" s="87">
        <f t="shared" si="91"/>
        <v>0.39613259668508288</v>
      </c>
      <c r="AF573" s="86">
        <v>8730</v>
      </c>
      <c r="AG573" s="82">
        <v>3.7454308318031267E-2</v>
      </c>
      <c r="AH573" s="231"/>
      <c r="AI573" s="60"/>
      <c r="AJ573" s="225"/>
      <c r="AK573" s="35"/>
      <c r="AL573" s="225"/>
      <c r="AM573" s="60"/>
      <c r="AN573" s="208"/>
    </row>
    <row r="574" spans="1:77" s="70" customFormat="1" x14ac:dyDescent="0.25">
      <c r="A574" s="335"/>
      <c r="B574" s="165" t="s">
        <v>1979</v>
      </c>
      <c r="C574" s="57" t="s">
        <v>1376</v>
      </c>
      <c r="D574" s="271">
        <v>5935.123046875</v>
      </c>
      <c r="E574" s="60">
        <v>3439809</v>
      </c>
      <c r="F574" s="162" t="s">
        <v>1019</v>
      </c>
      <c r="G574" s="53">
        <v>1498880</v>
      </c>
      <c r="H574" s="53">
        <v>1600098</v>
      </c>
      <c r="I574" s="53">
        <f>H574-G574</f>
        <v>101218</v>
      </c>
      <c r="J574" s="163">
        <v>9</v>
      </c>
      <c r="K574" s="66" t="s">
        <v>1377</v>
      </c>
      <c r="L574" s="65" t="s">
        <v>75</v>
      </c>
      <c r="M574" s="67">
        <v>84.290809631347656</v>
      </c>
      <c r="N574" s="121">
        <v>608660</v>
      </c>
      <c r="O574" s="46">
        <f>N574/E574</f>
        <v>0.17694587112249546</v>
      </c>
      <c r="P574" s="35">
        <v>293493</v>
      </c>
      <c r="Q574" s="46">
        <f t="shared" si="82"/>
        <v>0.48219531429698026</v>
      </c>
      <c r="R574" s="35">
        <v>505115</v>
      </c>
      <c r="S574" s="46">
        <f t="shared" si="83"/>
        <v>0.31567753975069029</v>
      </c>
      <c r="T574" s="204" t="s">
        <v>75</v>
      </c>
      <c r="U574" s="60">
        <v>608660</v>
      </c>
      <c r="V574" s="199">
        <v>0.17694587112249546</v>
      </c>
      <c r="W574" s="35">
        <v>293493</v>
      </c>
      <c r="X574" s="46">
        <f t="shared" si="90"/>
        <v>0.48219531429698026</v>
      </c>
      <c r="Y574" s="60">
        <v>505115</v>
      </c>
      <c r="Z574" s="200">
        <v>0.31567753975069029</v>
      </c>
      <c r="AA574" s="75"/>
      <c r="AB574" s="24"/>
      <c r="AC574" s="74"/>
      <c r="AD574" s="35"/>
      <c r="AE574" s="46"/>
      <c r="AF574" s="35"/>
      <c r="AG574" s="74"/>
      <c r="AH574" s="204" t="s">
        <v>75</v>
      </c>
      <c r="AI574" s="60">
        <v>608660</v>
      </c>
      <c r="AJ574" s="225">
        <v>0.17694587112249546</v>
      </c>
      <c r="AK574" s="35">
        <v>293493</v>
      </c>
      <c r="AL574" s="222">
        <f t="shared" si="81"/>
        <v>0.19580820345858241</v>
      </c>
      <c r="AM574" s="60">
        <v>505115</v>
      </c>
      <c r="AN574" s="208">
        <v>0.31567753975069029</v>
      </c>
    </row>
    <row r="575" spans="1:77" s="70" customFormat="1" x14ac:dyDescent="0.25">
      <c r="A575" s="335"/>
      <c r="B575" s="160"/>
      <c r="C575" s="161"/>
      <c r="D575" s="272"/>
      <c r="E575" s="239"/>
      <c r="F575" s="162"/>
      <c r="G575" s="53"/>
      <c r="H575" s="53"/>
      <c r="I575" s="53"/>
      <c r="J575" s="163"/>
      <c r="K575" s="66" t="s">
        <v>1378</v>
      </c>
      <c r="L575" s="133" t="s">
        <v>74</v>
      </c>
      <c r="M575" s="67">
        <v>32.192913055419922</v>
      </c>
      <c r="N575" s="35">
        <v>122363</v>
      </c>
      <c r="O575" s="46">
        <f>N575/E574</f>
        <v>3.5572614642266472E-2</v>
      </c>
      <c r="P575" s="35">
        <v>48134</v>
      </c>
      <c r="Q575" s="46">
        <f t="shared" si="82"/>
        <v>0.39337054501769325</v>
      </c>
      <c r="R575" s="35">
        <v>102904</v>
      </c>
      <c r="S575" s="46">
        <f>R575/H574</f>
        <v>6.4311060947516971E-2</v>
      </c>
      <c r="T575" s="283"/>
      <c r="U575" s="239"/>
      <c r="V575" s="199"/>
      <c r="W575" s="35"/>
      <c r="X575" s="46"/>
      <c r="Y575" s="60"/>
      <c r="Z575" s="200"/>
      <c r="AA575" s="133" t="s">
        <v>74</v>
      </c>
      <c r="AB575" s="35">
        <v>122363</v>
      </c>
      <c r="AC575" s="74">
        <v>3.5572614642266472E-2</v>
      </c>
      <c r="AD575" s="35">
        <v>48134</v>
      </c>
      <c r="AE575" s="46">
        <f t="shared" si="91"/>
        <v>0.39337054501769325</v>
      </c>
      <c r="AF575" s="35">
        <v>102904</v>
      </c>
      <c r="AG575" s="74">
        <v>6.4311060947516971E-2</v>
      </c>
      <c r="AH575" s="231"/>
      <c r="AI575" s="60"/>
      <c r="AJ575" s="225"/>
      <c r="AK575" s="35"/>
      <c r="AL575" s="222"/>
      <c r="AM575" s="60"/>
      <c r="AN575" s="208"/>
    </row>
    <row r="576" spans="1:77" s="70" customFormat="1" x14ac:dyDescent="0.25">
      <c r="A576" s="335"/>
      <c r="B576" s="160"/>
      <c r="C576" s="161"/>
      <c r="D576" s="272"/>
      <c r="E576" s="239"/>
      <c r="F576" s="162"/>
      <c r="G576" s="53"/>
      <c r="H576" s="53"/>
      <c r="I576" s="53"/>
      <c r="J576" s="163"/>
      <c r="K576" s="66" t="s">
        <v>1379</v>
      </c>
      <c r="L576" s="133" t="s">
        <v>72</v>
      </c>
      <c r="M576" s="67">
        <v>50.540679931640625</v>
      </c>
      <c r="N576" s="35">
        <v>198397</v>
      </c>
      <c r="O576" s="46">
        <f>N576/E574</f>
        <v>5.7676748912512295E-2</v>
      </c>
      <c r="P576" s="35">
        <v>83847</v>
      </c>
      <c r="Q576" s="46">
        <f t="shared" si="82"/>
        <v>0.42262231787779048</v>
      </c>
      <c r="R576" s="35">
        <v>112187</v>
      </c>
      <c r="S576" s="46">
        <f>R576/H574</f>
        <v>7.011258060443798E-2</v>
      </c>
      <c r="T576" s="283"/>
      <c r="U576" s="239"/>
      <c r="V576" s="199"/>
      <c r="W576" s="35"/>
      <c r="X576" s="46"/>
      <c r="Y576" s="60"/>
      <c r="Z576" s="200"/>
      <c r="AA576" s="133" t="s">
        <v>72</v>
      </c>
      <c r="AB576" s="35">
        <v>198397</v>
      </c>
      <c r="AC576" s="74">
        <v>5.7676748912512295E-2</v>
      </c>
      <c r="AD576" s="35">
        <v>83847</v>
      </c>
      <c r="AE576" s="46">
        <f t="shared" si="91"/>
        <v>0.42262231787779048</v>
      </c>
      <c r="AF576" s="35">
        <v>112187</v>
      </c>
      <c r="AG576" s="74">
        <v>7.011258060443798E-2</v>
      </c>
      <c r="AH576" s="231"/>
      <c r="AI576" s="60"/>
      <c r="AJ576" s="225"/>
      <c r="AK576" s="35"/>
      <c r="AL576" s="222"/>
      <c r="AM576" s="60"/>
      <c r="AN576" s="208"/>
    </row>
    <row r="577" spans="1:77" s="70" customFormat="1" x14ac:dyDescent="0.25">
      <c r="A577" s="335"/>
      <c r="B577" s="160"/>
      <c r="C577" s="161"/>
      <c r="D577" s="272"/>
      <c r="E577" s="239"/>
      <c r="F577" s="162"/>
      <c r="G577" s="53"/>
      <c r="H577" s="53"/>
      <c r="I577" s="53"/>
      <c r="J577" s="163"/>
      <c r="K577" s="66" t="s">
        <v>1380</v>
      </c>
      <c r="L577" s="133" t="s">
        <v>71</v>
      </c>
      <c r="M577" s="67">
        <v>34.020000000000003</v>
      </c>
      <c r="N577" s="35">
        <v>103019</v>
      </c>
      <c r="O577" s="46">
        <f>N577/E574</f>
        <v>2.9949046589505406E-2</v>
      </c>
      <c r="P577" s="35">
        <v>35682</v>
      </c>
      <c r="Q577" s="46">
        <f t="shared" si="82"/>
        <v>0.34636329220823342</v>
      </c>
      <c r="R577" s="35">
        <v>77229</v>
      </c>
      <c r="S577" s="46">
        <f>R577/H574</f>
        <v>4.8265168758413544E-2</v>
      </c>
      <c r="T577" s="283"/>
      <c r="U577" s="239"/>
      <c r="V577" s="199"/>
      <c r="W577" s="35"/>
      <c r="X577" s="46"/>
      <c r="Y577" s="60"/>
      <c r="Z577" s="200"/>
      <c r="AA577" s="133" t="s">
        <v>71</v>
      </c>
      <c r="AB577" s="35">
        <v>103019</v>
      </c>
      <c r="AC577" s="74">
        <v>2.9949046589505406E-2</v>
      </c>
      <c r="AD577" s="35">
        <v>35682</v>
      </c>
      <c r="AE577" s="46">
        <f t="shared" si="91"/>
        <v>0.34636329220823342</v>
      </c>
      <c r="AF577" s="35">
        <v>77229</v>
      </c>
      <c r="AG577" s="74">
        <v>4.8265168758413544E-2</v>
      </c>
      <c r="AH577" s="231"/>
      <c r="AI577" s="60"/>
      <c r="AJ577" s="225"/>
      <c r="AK577" s="35"/>
      <c r="AL577" s="222"/>
      <c r="AM577" s="60"/>
      <c r="AN577" s="208"/>
    </row>
    <row r="578" spans="1:77" s="70" customFormat="1" x14ac:dyDescent="0.25">
      <c r="A578" s="335"/>
      <c r="B578" s="160"/>
      <c r="C578" s="161"/>
      <c r="D578" s="272"/>
      <c r="E578" s="239"/>
      <c r="F578" s="162"/>
      <c r="G578" s="53"/>
      <c r="H578" s="53"/>
      <c r="I578" s="53"/>
      <c r="J578" s="163"/>
      <c r="K578" s="66" t="s">
        <v>1381</v>
      </c>
      <c r="L578" s="133" t="s">
        <v>70</v>
      </c>
      <c r="M578" s="67">
        <v>28.21</v>
      </c>
      <c r="N578" s="35">
        <v>92411</v>
      </c>
      <c r="O578" s="46">
        <f>N578/E574</f>
        <v>2.6865154431539657E-2</v>
      </c>
      <c r="P578" s="35">
        <v>31863</v>
      </c>
      <c r="Q578" s="46">
        <f t="shared" si="82"/>
        <v>0.34479661512157644</v>
      </c>
      <c r="R578" s="35">
        <v>46158</v>
      </c>
      <c r="S578" s="46">
        <f>R578/H574</f>
        <v>2.8846983122283759E-2</v>
      </c>
      <c r="T578" s="283"/>
      <c r="U578" s="239"/>
      <c r="V578" s="199"/>
      <c r="W578" s="35"/>
      <c r="X578" s="46"/>
      <c r="Y578" s="60"/>
      <c r="Z578" s="200"/>
      <c r="AA578" s="133" t="s">
        <v>70</v>
      </c>
      <c r="AB578" s="35">
        <v>92411</v>
      </c>
      <c r="AC578" s="74">
        <v>2.6865154431539657E-2</v>
      </c>
      <c r="AD578" s="35">
        <v>31863</v>
      </c>
      <c r="AE578" s="46">
        <f t="shared" si="91"/>
        <v>0.34479661512157644</v>
      </c>
      <c r="AF578" s="35">
        <v>46158</v>
      </c>
      <c r="AG578" s="74">
        <v>2.8846983122283759E-2</v>
      </c>
      <c r="AH578" s="231"/>
      <c r="AI578" s="60"/>
      <c r="AJ578" s="225"/>
      <c r="AK578" s="35"/>
      <c r="AL578" s="222"/>
      <c r="AM578" s="60"/>
      <c r="AN578" s="208"/>
    </row>
    <row r="579" spans="1:77" s="70" customFormat="1" x14ac:dyDescent="0.25">
      <c r="A579" s="335"/>
      <c r="B579" s="160"/>
      <c r="C579" s="161"/>
      <c r="D579" s="272"/>
      <c r="E579" s="239"/>
      <c r="F579" s="162"/>
      <c r="G579" s="53"/>
      <c r="H579" s="53"/>
      <c r="I579" s="53"/>
      <c r="J579" s="163"/>
      <c r="K579" s="66" t="s">
        <v>1382</v>
      </c>
      <c r="L579" s="133" t="s">
        <v>69</v>
      </c>
      <c r="M579" s="67">
        <v>16.95</v>
      </c>
      <c r="N579" s="35">
        <v>90927</v>
      </c>
      <c r="O579" s="46">
        <f>N579/E574</f>
        <v>2.6433735128898145E-2</v>
      </c>
      <c r="P579" s="35">
        <v>23745</v>
      </c>
      <c r="Q579" s="46">
        <f t="shared" si="82"/>
        <v>0.26114355471972023</v>
      </c>
      <c r="R579" s="35">
        <v>30400</v>
      </c>
      <c r="S579" s="46">
        <f>R579/H574</f>
        <v>1.899883632127532E-2</v>
      </c>
      <c r="T579" s="283"/>
      <c r="U579" s="239"/>
      <c r="V579" s="199"/>
      <c r="W579" s="35"/>
      <c r="X579" s="46"/>
      <c r="Y579" s="60"/>
      <c r="Z579" s="200"/>
      <c r="AA579" s="133" t="s">
        <v>69</v>
      </c>
      <c r="AB579" s="35">
        <v>90927</v>
      </c>
      <c r="AC579" s="74">
        <v>2.6433735128898145E-2</v>
      </c>
      <c r="AD579" s="35">
        <v>23745</v>
      </c>
      <c r="AE579" s="46">
        <f t="shared" si="91"/>
        <v>0.26114355471972023</v>
      </c>
      <c r="AF579" s="35">
        <v>30400</v>
      </c>
      <c r="AG579" s="74">
        <v>1.899883632127532E-2</v>
      </c>
      <c r="AH579" s="231"/>
      <c r="AI579" s="60"/>
      <c r="AJ579" s="225"/>
      <c r="AK579" s="35"/>
      <c r="AL579" s="222"/>
      <c r="AM579" s="60"/>
      <c r="AN579" s="208"/>
    </row>
    <row r="580" spans="1:77" s="70" customFormat="1" x14ac:dyDescent="0.25">
      <c r="A580" s="335"/>
      <c r="B580" s="160"/>
      <c r="C580" s="161"/>
      <c r="D580" s="272"/>
      <c r="E580" s="239"/>
      <c r="F580" s="162"/>
      <c r="G580" s="53"/>
      <c r="H580" s="53"/>
      <c r="I580" s="53"/>
      <c r="J580" s="163"/>
      <c r="K580" s="66" t="s">
        <v>1383</v>
      </c>
      <c r="L580" s="133" t="s">
        <v>68</v>
      </c>
      <c r="M580" s="67">
        <v>21.2</v>
      </c>
      <c r="N580" s="35">
        <v>70180</v>
      </c>
      <c r="O580" s="46">
        <f>N580/E574</f>
        <v>2.0402295592575052E-2</v>
      </c>
      <c r="P580" s="35">
        <v>19224</v>
      </c>
      <c r="Q580" s="46">
        <f t="shared" si="82"/>
        <v>0.27392419492732972</v>
      </c>
      <c r="R580" s="35">
        <v>32310</v>
      </c>
      <c r="S580" s="46">
        <f>R580/H574</f>
        <v>2.0192513208565976E-2</v>
      </c>
      <c r="T580" s="283"/>
      <c r="U580" s="239"/>
      <c r="V580" s="199"/>
      <c r="W580" s="35"/>
      <c r="X580" s="46"/>
      <c r="Y580" s="60"/>
      <c r="Z580" s="200"/>
      <c r="AA580" s="133" t="s">
        <v>68</v>
      </c>
      <c r="AB580" s="35">
        <v>70180</v>
      </c>
      <c r="AC580" s="74">
        <v>2.0402295592575052E-2</v>
      </c>
      <c r="AD580" s="35">
        <v>19224</v>
      </c>
      <c r="AE580" s="46">
        <f t="shared" si="91"/>
        <v>0.27392419492732972</v>
      </c>
      <c r="AF580" s="35">
        <v>32310</v>
      </c>
      <c r="AG580" s="74">
        <v>2.0192513208565976E-2</v>
      </c>
      <c r="AH580" s="231"/>
      <c r="AI580" s="60"/>
      <c r="AJ580" s="225"/>
      <c r="AK580" s="35"/>
      <c r="AL580" s="222"/>
      <c r="AM580" s="60"/>
      <c r="AN580" s="208"/>
    </row>
    <row r="581" spans="1:77" x14ac:dyDescent="0.25">
      <c r="B581" s="160"/>
      <c r="C581" s="161"/>
      <c r="D581" s="272"/>
      <c r="E581" s="239"/>
      <c r="F581" s="162"/>
      <c r="G581" s="53"/>
      <c r="H581" s="53"/>
      <c r="I581" s="53"/>
      <c r="J581" s="163"/>
      <c r="K581" s="85" t="s">
        <v>1980</v>
      </c>
      <c r="L581" s="78" t="s">
        <v>1619</v>
      </c>
      <c r="M581" s="81">
        <v>18.919896808133448</v>
      </c>
      <c r="N581" s="86">
        <v>58163</v>
      </c>
      <c r="O581" s="87">
        <f>N581/E574</f>
        <v>1.6908787668152504E-2</v>
      </c>
      <c r="P581" s="86">
        <v>19961</v>
      </c>
      <c r="Q581" s="87">
        <f t="shared" si="82"/>
        <v>0.34319068823822707</v>
      </c>
      <c r="R581" s="86">
        <v>24992</v>
      </c>
      <c r="S581" s="87">
        <f>R581/H574</f>
        <v>1.5619043333595817E-2</v>
      </c>
      <c r="T581" s="212"/>
      <c r="U581" s="154"/>
      <c r="V581" s="194"/>
      <c r="W581" s="86"/>
      <c r="X581" s="87"/>
      <c r="Y581" s="174"/>
      <c r="Z581" s="195"/>
      <c r="AA581" s="78" t="s">
        <v>1619</v>
      </c>
      <c r="AB581" s="86">
        <v>58163</v>
      </c>
      <c r="AC581" s="82">
        <v>1.6908787668152504E-2</v>
      </c>
      <c r="AD581" s="86">
        <v>19961</v>
      </c>
      <c r="AE581" s="87">
        <f t="shared" si="91"/>
        <v>0.34319068823822707</v>
      </c>
      <c r="AF581" s="86">
        <v>24992</v>
      </c>
      <c r="AG581" s="82">
        <v>1.5619043333595817E-2</v>
      </c>
      <c r="AH581" s="231"/>
      <c r="AI581" s="60"/>
      <c r="AJ581" s="225"/>
      <c r="AK581" s="35"/>
      <c r="AL581" s="225"/>
      <c r="AM581" s="60"/>
      <c r="AN581" s="208"/>
    </row>
    <row r="582" spans="1:77" s="83" customFormat="1" x14ac:dyDescent="0.25">
      <c r="A582" s="335"/>
      <c r="B582" s="160"/>
      <c r="C582" s="161"/>
      <c r="D582" s="272"/>
      <c r="E582" s="239"/>
      <c r="F582" s="162"/>
      <c r="G582" s="53"/>
      <c r="H582" s="53"/>
      <c r="I582" s="53"/>
      <c r="J582" s="163"/>
      <c r="K582" s="85" t="s">
        <v>1981</v>
      </c>
      <c r="L582" s="78" t="s">
        <v>1496</v>
      </c>
      <c r="M582" s="81">
        <v>16.499955790935903</v>
      </c>
      <c r="N582" s="86">
        <v>54144</v>
      </c>
      <c r="O582" s="87">
        <f>N582/E574</f>
        <v>1.5740408842467708E-2</v>
      </c>
      <c r="P582" s="86">
        <v>28803</v>
      </c>
      <c r="Q582" s="87">
        <f t="shared" si="82"/>
        <v>0.53197030141843971</v>
      </c>
      <c r="R582" s="86">
        <v>90765</v>
      </c>
      <c r="S582" s="87">
        <f>R582/H574</f>
        <v>5.6724650615149821E-2</v>
      </c>
      <c r="T582" s="212"/>
      <c r="U582" s="198"/>
      <c r="V582" s="198"/>
      <c r="W582" s="86"/>
      <c r="X582" s="87"/>
      <c r="Y582" s="174"/>
      <c r="Z582" s="195"/>
      <c r="AA582" s="78" t="s">
        <v>1496</v>
      </c>
      <c r="AB582" s="86">
        <v>54144</v>
      </c>
      <c r="AC582" s="82">
        <v>1.5740408842467708E-2</v>
      </c>
      <c r="AD582" s="86">
        <v>28803</v>
      </c>
      <c r="AE582" s="87">
        <f t="shared" si="91"/>
        <v>0.53197030141843971</v>
      </c>
      <c r="AF582" s="86">
        <v>90765</v>
      </c>
      <c r="AG582" s="82">
        <v>5.6724650615149821E-2</v>
      </c>
      <c r="AH582" s="231"/>
      <c r="AI582" s="60"/>
      <c r="AJ582" s="225"/>
      <c r="AK582" s="35"/>
      <c r="AL582" s="225"/>
      <c r="AM582" s="60"/>
      <c r="AN582" s="208"/>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row>
    <row r="583" spans="1:77" x14ac:dyDescent="0.25">
      <c r="B583" s="55" t="s">
        <v>1987</v>
      </c>
      <c r="C583" s="49" t="s">
        <v>1384</v>
      </c>
      <c r="D583" s="549">
        <v>541.221923828125</v>
      </c>
      <c r="E583" s="56">
        <v>138028</v>
      </c>
      <c r="F583" s="50" t="s">
        <v>560</v>
      </c>
      <c r="G583" s="51">
        <v>49468</v>
      </c>
      <c r="H583" s="51">
        <v>44289</v>
      </c>
      <c r="I583" s="51">
        <f>H583-G583</f>
        <v>-5179</v>
      </c>
      <c r="J583" s="156">
        <v>2</v>
      </c>
      <c r="K583" s="28" t="s">
        <v>1386</v>
      </c>
      <c r="L583" s="6" t="s">
        <v>66</v>
      </c>
      <c r="M583" s="29">
        <v>12.949261665344238</v>
      </c>
      <c r="N583" s="119">
        <v>21929</v>
      </c>
      <c r="O583" s="32">
        <f>N583/E583</f>
        <v>0.15887356188599414</v>
      </c>
      <c r="P583" s="31">
        <v>4589</v>
      </c>
      <c r="Q583" s="32">
        <f t="shared" ref="Q583:Q647" si="92">P583/N583</f>
        <v>0.20926626841169227</v>
      </c>
      <c r="R583" s="35">
        <v>4932</v>
      </c>
      <c r="S583" s="46">
        <f t="shared" ref="S583:S644" si="93">R583/H583</f>
        <v>0.11135947978053241</v>
      </c>
      <c r="T583" s="201" t="s">
        <v>66</v>
      </c>
      <c r="U583" s="56">
        <v>21929</v>
      </c>
      <c r="V583" s="52">
        <v>0.15887356188599414</v>
      </c>
      <c r="W583" s="31">
        <v>4589</v>
      </c>
      <c r="X583" s="32">
        <f t="shared" si="90"/>
        <v>0.20926626841169227</v>
      </c>
      <c r="Y583" s="60">
        <v>4932</v>
      </c>
      <c r="Z583" s="200">
        <v>1.1560432613064192E-2</v>
      </c>
      <c r="AA583" s="30"/>
      <c r="AB583" s="5"/>
      <c r="AD583" s="31"/>
      <c r="AE583" s="32"/>
      <c r="AF583" s="31"/>
      <c r="AG583" s="34"/>
      <c r="AH583" s="190"/>
      <c r="AI583" s="56"/>
      <c r="AJ583" s="222"/>
      <c r="AK583" s="31"/>
      <c r="AL583" s="222"/>
      <c r="AM583" s="56"/>
      <c r="AN583" s="208"/>
    </row>
    <row r="584" spans="1:77" x14ac:dyDescent="0.25">
      <c r="B584" s="157"/>
      <c r="C584" s="158"/>
      <c r="D584" s="551"/>
      <c r="E584" s="58"/>
      <c r="F584" s="50"/>
      <c r="G584" s="51"/>
      <c r="H584" s="51"/>
      <c r="I584" s="51"/>
      <c r="J584" s="156"/>
      <c r="K584" s="28" t="s">
        <v>1385</v>
      </c>
      <c r="L584" s="125" t="s">
        <v>67</v>
      </c>
      <c r="M584" s="29">
        <v>13.560996055603027</v>
      </c>
      <c r="N584" s="31">
        <v>15220</v>
      </c>
      <c r="O584" s="32">
        <f>N584/E583</f>
        <v>0.11026748196018199</v>
      </c>
      <c r="P584" s="31">
        <v>5661</v>
      </c>
      <c r="Q584" s="32">
        <f t="shared" si="92"/>
        <v>0.3719448094612352</v>
      </c>
      <c r="R584" s="31">
        <v>13913</v>
      </c>
      <c r="S584" s="32">
        <f>R584/H583</f>
        <v>0.31414120887805097</v>
      </c>
      <c r="T584" s="197"/>
      <c r="U584" s="58"/>
      <c r="V584" s="52"/>
      <c r="W584" s="31"/>
      <c r="X584" s="32"/>
      <c r="Y584" s="56"/>
      <c r="Z584" s="196"/>
      <c r="AA584" s="33" t="s">
        <v>67</v>
      </c>
      <c r="AB584" s="31">
        <v>15220</v>
      </c>
      <c r="AC584" s="34">
        <v>0.11026748196018199</v>
      </c>
      <c r="AD584" s="31">
        <v>5661</v>
      </c>
      <c r="AE584" s="32">
        <f t="shared" si="91"/>
        <v>0.3719448094612352</v>
      </c>
      <c r="AF584" s="31">
        <v>13913</v>
      </c>
      <c r="AG584" s="34">
        <v>0.31414120887805097</v>
      </c>
      <c r="AH584" s="226" t="s">
        <v>67</v>
      </c>
      <c r="AI584" s="56">
        <v>15220</v>
      </c>
      <c r="AJ584" s="222">
        <v>0.11026748196018199</v>
      </c>
      <c r="AK584" s="31">
        <v>5661</v>
      </c>
      <c r="AL584" s="225">
        <f>AK584/G583</f>
        <v>0.11443761623675912</v>
      </c>
      <c r="AM584" s="56">
        <v>13913</v>
      </c>
      <c r="AN584" s="192">
        <v>0.31414120887805097</v>
      </c>
    </row>
    <row r="585" spans="1:77" s="83" customFormat="1" x14ac:dyDescent="0.25">
      <c r="A585" s="335"/>
      <c r="B585" s="152" t="s">
        <v>1988</v>
      </c>
      <c r="C585" s="153" t="s">
        <v>1989</v>
      </c>
      <c r="D585" s="550">
        <v>1108.3824462890625</v>
      </c>
      <c r="E585" s="174">
        <v>98786</v>
      </c>
      <c r="F585" s="173" t="s">
        <v>576</v>
      </c>
      <c r="G585" s="167">
        <v>30672</v>
      </c>
      <c r="H585" s="167">
        <v>25528</v>
      </c>
      <c r="I585" s="175">
        <f>H585-G585</f>
        <v>-5144</v>
      </c>
      <c r="J585" s="168">
        <v>1</v>
      </c>
      <c r="K585" s="85" t="s">
        <v>1990</v>
      </c>
      <c r="L585" s="77" t="s">
        <v>1991</v>
      </c>
      <c r="M585" s="81">
        <v>11.024827016506444</v>
      </c>
      <c r="N585" s="120">
        <v>10491</v>
      </c>
      <c r="O585" s="87">
        <f>N585/E585</f>
        <v>0.10619925900431235</v>
      </c>
      <c r="P585" s="86">
        <v>3366</v>
      </c>
      <c r="Q585" s="87">
        <f t="shared" si="92"/>
        <v>0.32084643980554761</v>
      </c>
      <c r="R585" s="86">
        <v>4663</v>
      </c>
      <c r="S585" s="87">
        <f t="shared" si="93"/>
        <v>0.18266217486681291</v>
      </c>
      <c r="T585" s="193" t="s">
        <v>1991</v>
      </c>
      <c r="U585" s="174">
        <v>10491</v>
      </c>
      <c r="V585" s="194">
        <v>0.10619925900431235</v>
      </c>
      <c r="W585" s="86">
        <v>3366</v>
      </c>
      <c r="X585" s="87">
        <f t="shared" si="90"/>
        <v>0.32084643980554761</v>
      </c>
      <c r="Y585" s="174">
        <v>4663</v>
      </c>
      <c r="Z585" s="195">
        <v>0.18266217486681291</v>
      </c>
      <c r="AA585" s="89"/>
      <c r="AB585" s="79"/>
      <c r="AC585" s="82"/>
      <c r="AD585" s="86"/>
      <c r="AE585" s="87"/>
      <c r="AF585" s="86"/>
      <c r="AG585" s="82"/>
      <c r="AH585" s="193" t="s">
        <v>1991</v>
      </c>
      <c r="AI585" s="174">
        <v>10491</v>
      </c>
      <c r="AJ585" s="224">
        <v>0.10619925900431235</v>
      </c>
      <c r="AK585" s="86">
        <v>3366</v>
      </c>
      <c r="AL585" s="224">
        <f t="shared" ref="AL585:AL643" si="94">AK585/G585</f>
        <v>0.10974178403755869</v>
      </c>
      <c r="AM585" s="174">
        <v>4663</v>
      </c>
      <c r="AN585" s="210">
        <v>0.18266217486681291</v>
      </c>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row>
    <row r="586" spans="1:77" s="83" customFormat="1" x14ac:dyDescent="0.25">
      <c r="A586" s="335"/>
      <c r="B586" s="55" t="s">
        <v>1992</v>
      </c>
      <c r="C586" s="49" t="s">
        <v>920</v>
      </c>
      <c r="D586" s="549">
        <v>516.77630615234375</v>
      </c>
      <c r="E586" s="56">
        <v>115507</v>
      </c>
      <c r="F586" s="54" t="s">
        <v>560</v>
      </c>
      <c r="G586" s="56">
        <v>55520</v>
      </c>
      <c r="H586" s="56">
        <v>56675</v>
      </c>
      <c r="I586" s="150">
        <f>H586-G586</f>
        <v>1155</v>
      </c>
      <c r="J586" s="151">
        <v>1</v>
      </c>
      <c r="K586" s="28" t="s">
        <v>921</v>
      </c>
      <c r="L586" s="2" t="s">
        <v>84</v>
      </c>
      <c r="M586" s="29">
        <v>13.93686580657959</v>
      </c>
      <c r="N586" s="119">
        <v>49288</v>
      </c>
      <c r="O586" s="32">
        <f>N586/E586</f>
        <v>0.42671006951959622</v>
      </c>
      <c r="P586" s="31">
        <v>19146</v>
      </c>
      <c r="Q586" s="32">
        <f t="shared" si="92"/>
        <v>0.38845155007304011</v>
      </c>
      <c r="R586" s="31">
        <v>13952</v>
      </c>
      <c r="S586" s="32">
        <f t="shared" si="93"/>
        <v>0.24617556241729158</v>
      </c>
      <c r="T586" s="190" t="s">
        <v>84</v>
      </c>
      <c r="U586" s="56">
        <v>49288</v>
      </c>
      <c r="V586" s="191">
        <v>0.42671006951959622</v>
      </c>
      <c r="W586" s="31">
        <v>19146</v>
      </c>
      <c r="X586" s="32">
        <f t="shared" si="90"/>
        <v>0.38845155007304011</v>
      </c>
      <c r="Y586" s="56">
        <v>13952</v>
      </c>
      <c r="Z586" s="192">
        <v>0.24617556241729158</v>
      </c>
      <c r="AA586" s="30"/>
      <c r="AB586" s="5"/>
      <c r="AC586" s="31"/>
      <c r="AD586" s="31"/>
      <c r="AE586" s="32"/>
      <c r="AF586" s="31"/>
      <c r="AG586" s="32"/>
      <c r="AH586" s="190" t="s">
        <v>84</v>
      </c>
      <c r="AI586" s="56">
        <v>49288</v>
      </c>
      <c r="AJ586" s="191">
        <v>0.42671006951959622</v>
      </c>
      <c r="AK586" s="31">
        <v>19146</v>
      </c>
      <c r="AL586" s="222">
        <f t="shared" si="94"/>
        <v>0.3448487031700288</v>
      </c>
      <c r="AM586" s="56">
        <v>13952</v>
      </c>
      <c r="AN586" s="192">
        <v>0.24617556241729158</v>
      </c>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row>
    <row r="587" spans="1:77" x14ac:dyDescent="0.25">
      <c r="B587" s="55" t="s">
        <v>1993</v>
      </c>
      <c r="C587" s="49" t="s">
        <v>1387</v>
      </c>
      <c r="D587" s="549">
        <v>979.21630859375</v>
      </c>
      <c r="E587" s="56">
        <v>120877</v>
      </c>
      <c r="F587" s="50" t="s">
        <v>560</v>
      </c>
      <c r="G587" s="51">
        <v>48768</v>
      </c>
      <c r="H587" s="51">
        <v>40338</v>
      </c>
      <c r="I587" s="51">
        <f>H587-G587</f>
        <v>-8430</v>
      </c>
      <c r="J587" s="156">
        <v>2</v>
      </c>
      <c r="K587" s="28" t="s">
        <v>1388</v>
      </c>
      <c r="L587" s="2" t="s">
        <v>65</v>
      </c>
      <c r="M587" s="29">
        <v>38.642467498779297</v>
      </c>
      <c r="N587" s="119">
        <v>38521</v>
      </c>
      <c r="O587" s="32">
        <f>N587/E587</f>
        <v>0.31867931864622717</v>
      </c>
      <c r="P587" s="31">
        <v>12954</v>
      </c>
      <c r="Q587" s="32">
        <f t="shared" si="92"/>
        <v>0.33628410477401938</v>
      </c>
      <c r="R587" s="31">
        <v>18582</v>
      </c>
      <c r="S587" s="32">
        <f t="shared" si="93"/>
        <v>0.46065744459318758</v>
      </c>
      <c r="T587" s="190" t="s">
        <v>65</v>
      </c>
      <c r="U587" s="56">
        <v>38521</v>
      </c>
      <c r="V587" s="52">
        <v>0.31867931864622717</v>
      </c>
      <c r="W587" s="31">
        <v>12954</v>
      </c>
      <c r="X587" s="32">
        <f t="shared" si="90"/>
        <v>0.33628410477401938</v>
      </c>
      <c r="Y587" s="56">
        <v>18582</v>
      </c>
      <c r="Z587" s="196">
        <v>0.46065744459318758</v>
      </c>
      <c r="AA587" s="3"/>
      <c r="AB587" s="5"/>
      <c r="AD587" s="31"/>
      <c r="AE587" s="32"/>
      <c r="AF587" s="31"/>
      <c r="AG587" s="34"/>
      <c r="AH587" s="190" t="s">
        <v>65</v>
      </c>
      <c r="AI587" s="56">
        <v>38521</v>
      </c>
      <c r="AJ587" s="222">
        <v>0.31867931864622717</v>
      </c>
      <c r="AK587" s="31">
        <v>12954</v>
      </c>
      <c r="AL587" s="222">
        <f t="shared" si="94"/>
        <v>0.265625</v>
      </c>
      <c r="AM587" s="56">
        <v>18582</v>
      </c>
      <c r="AN587" s="192">
        <v>0.46065744459318758</v>
      </c>
    </row>
    <row r="588" spans="1:77" x14ac:dyDescent="0.25">
      <c r="B588" s="157"/>
      <c r="C588" s="158"/>
      <c r="D588" s="551"/>
      <c r="E588" s="58"/>
      <c r="F588" s="50"/>
      <c r="G588" s="51"/>
      <c r="H588" s="51"/>
      <c r="I588" s="51"/>
      <c r="J588" s="156"/>
      <c r="K588" s="28" t="s">
        <v>1389</v>
      </c>
      <c r="L588" s="33" t="s">
        <v>64</v>
      </c>
      <c r="M588" s="29">
        <v>22.884975433349609</v>
      </c>
      <c r="N588" s="31">
        <v>22682</v>
      </c>
      <c r="O588" s="32">
        <f>N588/E587</f>
        <v>0.1876452923219471</v>
      </c>
      <c r="P588" s="31">
        <v>7699</v>
      </c>
      <c r="Q588" s="32">
        <f t="shared" si="92"/>
        <v>0.33943214884049028</v>
      </c>
      <c r="R588" s="31">
        <v>7362</v>
      </c>
      <c r="S588" s="32">
        <f>R588/H587</f>
        <v>0.18250780901383312</v>
      </c>
      <c r="T588" s="197"/>
      <c r="U588" s="58"/>
      <c r="V588" s="52"/>
      <c r="W588" s="31"/>
      <c r="X588" s="32"/>
      <c r="Y588" s="56"/>
      <c r="Z588" s="196"/>
      <c r="AA588" s="33" t="s">
        <v>64</v>
      </c>
      <c r="AB588" s="31">
        <v>22682</v>
      </c>
      <c r="AC588" s="34">
        <v>0.1876452923219471</v>
      </c>
      <c r="AD588" s="31">
        <v>7699</v>
      </c>
      <c r="AE588" s="32">
        <f t="shared" si="91"/>
        <v>0.33943214884049028</v>
      </c>
      <c r="AF588" s="31">
        <v>7362</v>
      </c>
      <c r="AG588" s="34">
        <v>0.18250780901383312</v>
      </c>
      <c r="AH588" s="215"/>
      <c r="AI588" s="56"/>
      <c r="AJ588" s="222"/>
      <c r="AK588" s="31"/>
      <c r="AL588" s="222"/>
      <c r="AM588" s="56"/>
      <c r="AN588" s="192"/>
    </row>
    <row r="589" spans="1:77" x14ac:dyDescent="0.25">
      <c r="B589" s="55" t="s">
        <v>1994</v>
      </c>
      <c r="C589" s="49" t="s">
        <v>1390</v>
      </c>
      <c r="D589" s="549">
        <v>3315.118896484375</v>
      </c>
      <c r="E589" s="56">
        <v>439811</v>
      </c>
      <c r="F589" s="50" t="s">
        <v>579</v>
      </c>
      <c r="G589" s="51">
        <v>172510</v>
      </c>
      <c r="H589" s="51">
        <v>174940</v>
      </c>
      <c r="I589" s="51">
        <f>H589-G589</f>
        <v>2430</v>
      </c>
      <c r="J589" s="156">
        <v>2</v>
      </c>
      <c r="K589" s="28" t="s">
        <v>1391</v>
      </c>
      <c r="L589" s="2" t="s">
        <v>62</v>
      </c>
      <c r="M589" s="29">
        <v>117.87430572509766</v>
      </c>
      <c r="N589" s="119">
        <v>199311</v>
      </c>
      <c r="O589" s="32">
        <f>N589/E589</f>
        <v>0.45317420437415162</v>
      </c>
      <c r="P589" s="31">
        <v>69381</v>
      </c>
      <c r="Q589" s="32">
        <f t="shared" si="92"/>
        <v>0.34810421903457411</v>
      </c>
      <c r="R589" s="31">
        <v>105352</v>
      </c>
      <c r="S589" s="32">
        <f t="shared" si="93"/>
        <v>0.60221790328112501</v>
      </c>
      <c r="T589" s="190" t="s">
        <v>62</v>
      </c>
      <c r="U589" s="56">
        <v>199311</v>
      </c>
      <c r="V589" s="52">
        <v>0.45317420437415162</v>
      </c>
      <c r="W589" s="31">
        <v>69381</v>
      </c>
      <c r="X589" s="32">
        <f t="shared" si="90"/>
        <v>0.34810421903457411</v>
      </c>
      <c r="Y589" s="56">
        <v>105352</v>
      </c>
      <c r="Z589" s="196">
        <v>0.60221790328112501</v>
      </c>
      <c r="AA589" s="3"/>
      <c r="AB589" s="5"/>
      <c r="AD589" s="31"/>
      <c r="AE589" s="32"/>
      <c r="AF589" s="31"/>
      <c r="AG589" s="34"/>
      <c r="AH589" s="190" t="s">
        <v>62</v>
      </c>
      <c r="AI589" s="56">
        <v>199311</v>
      </c>
      <c r="AJ589" s="222">
        <v>0.45317420437415162</v>
      </c>
      <c r="AK589" s="31">
        <v>69381</v>
      </c>
      <c r="AL589" s="222">
        <f t="shared" si="94"/>
        <v>0.40218538055764885</v>
      </c>
      <c r="AM589" s="56">
        <v>105352</v>
      </c>
      <c r="AN589" s="192">
        <v>0.60221790328112501</v>
      </c>
    </row>
    <row r="590" spans="1:77" x14ac:dyDescent="0.25">
      <c r="B590" s="157"/>
      <c r="C590" s="158"/>
      <c r="D590" s="551"/>
      <c r="E590" s="58"/>
      <c r="F590" s="50"/>
      <c r="G590" s="51"/>
      <c r="H590" s="51"/>
      <c r="I590" s="51"/>
      <c r="J590" s="156"/>
      <c r="K590" s="28" t="s">
        <v>1392</v>
      </c>
      <c r="L590" s="33" t="s">
        <v>60</v>
      </c>
      <c r="M590" s="29">
        <v>41.449546813964844</v>
      </c>
      <c r="N590" s="31">
        <v>61315</v>
      </c>
      <c r="O590" s="32">
        <f>N590/E589</f>
        <v>0.13941215658544237</v>
      </c>
      <c r="P590" s="31">
        <v>18682</v>
      </c>
      <c r="Q590" s="32">
        <f t="shared" si="92"/>
        <v>0.30468890157383999</v>
      </c>
      <c r="R590" s="31">
        <v>28588</v>
      </c>
      <c r="S590" s="32">
        <f>R590/H589</f>
        <v>0.16341602835257801</v>
      </c>
      <c r="T590" s="197"/>
      <c r="U590" s="58"/>
      <c r="V590" s="52"/>
      <c r="W590" s="31"/>
      <c r="X590" s="32"/>
      <c r="Y590" s="56"/>
      <c r="Z590" s="196"/>
      <c r="AA590" s="33" t="s">
        <v>60</v>
      </c>
      <c r="AB590" s="31">
        <v>61315</v>
      </c>
      <c r="AC590" s="34">
        <v>0.13941215658544237</v>
      </c>
      <c r="AD590" s="31">
        <v>18682</v>
      </c>
      <c r="AE590" s="32">
        <f t="shared" si="91"/>
        <v>0.30468890157383999</v>
      </c>
      <c r="AF590" s="31">
        <v>28588</v>
      </c>
      <c r="AG590" s="34">
        <v>0.16341602835257801</v>
      </c>
      <c r="AH590" s="215"/>
      <c r="AI590" s="56"/>
      <c r="AJ590" s="222"/>
      <c r="AK590" s="31"/>
      <c r="AL590" s="222"/>
      <c r="AM590" s="56"/>
      <c r="AN590" s="192"/>
    </row>
    <row r="591" spans="1:77" s="83" customFormat="1" x14ac:dyDescent="0.25">
      <c r="A591" s="335"/>
      <c r="B591" s="152" t="s">
        <v>1995</v>
      </c>
      <c r="C591" s="153" t="s">
        <v>1996</v>
      </c>
      <c r="D591" s="550">
        <v>6224.0068359375</v>
      </c>
      <c r="E591" s="174">
        <v>131346</v>
      </c>
      <c r="F591" s="166" t="s">
        <v>560</v>
      </c>
      <c r="G591" s="167">
        <v>41099</v>
      </c>
      <c r="H591" s="167">
        <v>35325</v>
      </c>
      <c r="I591" s="175">
        <f>H591-G591</f>
        <v>-5774</v>
      </c>
      <c r="J591" s="168">
        <v>2</v>
      </c>
      <c r="K591" s="85" t="s">
        <v>1997</v>
      </c>
      <c r="L591" s="77" t="s">
        <v>1998</v>
      </c>
      <c r="M591" s="81">
        <v>153.60746362305133</v>
      </c>
      <c r="N591" s="120">
        <v>43888</v>
      </c>
      <c r="O591" s="87">
        <f>N591/E591</f>
        <v>0.33414036209705661</v>
      </c>
      <c r="P591" s="86">
        <v>10914</v>
      </c>
      <c r="Q591" s="87">
        <f t="shared" si="92"/>
        <v>0.24867845424717464</v>
      </c>
      <c r="R591" s="86">
        <v>12544</v>
      </c>
      <c r="S591" s="87">
        <f t="shared" si="93"/>
        <v>0.35510261854210901</v>
      </c>
      <c r="T591" s="193" t="s">
        <v>1998</v>
      </c>
      <c r="U591" s="174">
        <v>43888</v>
      </c>
      <c r="V591" s="194">
        <v>0.33414036209705661</v>
      </c>
      <c r="W591" s="86">
        <v>10914</v>
      </c>
      <c r="X591" s="87">
        <f t="shared" si="90"/>
        <v>0.24867845424717464</v>
      </c>
      <c r="Y591" s="174">
        <v>12544</v>
      </c>
      <c r="Z591" s="195">
        <v>0.35510261854210901</v>
      </c>
      <c r="AA591" s="80"/>
      <c r="AB591" s="79"/>
      <c r="AC591" s="82"/>
      <c r="AD591" s="86"/>
      <c r="AE591" s="87"/>
      <c r="AF591" s="86"/>
      <c r="AG591" s="82"/>
      <c r="AH591" s="193" t="s">
        <v>1998</v>
      </c>
      <c r="AI591" s="174">
        <v>43888</v>
      </c>
      <c r="AJ591" s="224">
        <v>0.33414036209705661</v>
      </c>
      <c r="AK591" s="86">
        <v>10914</v>
      </c>
      <c r="AL591" s="224">
        <f t="shared" si="94"/>
        <v>0.26555390642108079</v>
      </c>
      <c r="AM591" s="174">
        <v>12544</v>
      </c>
      <c r="AN591" s="210">
        <v>0.35510261854210901</v>
      </c>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row>
    <row r="592" spans="1:77" s="83" customFormat="1" x14ac:dyDescent="0.25">
      <c r="A592" s="335"/>
      <c r="B592" s="172"/>
      <c r="C592" s="171"/>
      <c r="D592" s="198"/>
      <c r="E592" s="154"/>
      <c r="F592" s="166"/>
      <c r="G592" s="167"/>
      <c r="H592" s="167"/>
      <c r="I592" s="167"/>
      <c r="J592" s="168"/>
      <c r="K592" s="85" t="s">
        <v>1999</v>
      </c>
      <c r="L592" s="78" t="s">
        <v>2000</v>
      </c>
      <c r="M592" s="81">
        <v>7.7306400464706746</v>
      </c>
      <c r="N592" s="86">
        <v>17378</v>
      </c>
      <c r="O592" s="87">
        <f>N592/E591</f>
        <v>0.1323070363772022</v>
      </c>
      <c r="P592" s="86">
        <v>1860</v>
      </c>
      <c r="Q592" s="87">
        <f t="shared" si="92"/>
        <v>0.10703187938773162</v>
      </c>
      <c r="R592" s="86">
        <v>1344</v>
      </c>
      <c r="S592" s="87">
        <f>R592/H591</f>
        <v>3.8046709129511677E-2</v>
      </c>
      <c r="T592" s="212"/>
      <c r="U592" s="198"/>
      <c r="V592" s="198"/>
      <c r="W592" s="86"/>
      <c r="X592" s="87"/>
      <c r="Y592" s="174"/>
      <c r="Z592" s="195"/>
      <c r="AA592" s="78" t="s">
        <v>2000</v>
      </c>
      <c r="AB592" s="86">
        <v>17378</v>
      </c>
      <c r="AC592" s="82">
        <v>0.1323070363772022</v>
      </c>
      <c r="AD592" s="86">
        <v>1860</v>
      </c>
      <c r="AE592" s="87">
        <f t="shared" si="91"/>
        <v>0.10703187938773162</v>
      </c>
      <c r="AF592" s="86">
        <v>1344</v>
      </c>
      <c r="AG592" s="82">
        <v>3.8046709129511677E-2</v>
      </c>
      <c r="AH592" s="223"/>
      <c r="AI592" s="174"/>
      <c r="AJ592" s="224"/>
      <c r="AK592" s="86"/>
      <c r="AL592" s="224"/>
      <c r="AM592" s="174"/>
      <c r="AN592" s="21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row>
    <row r="593" spans="1:77" s="83" customFormat="1" x14ac:dyDescent="0.25">
      <c r="A593" s="335"/>
      <c r="B593" s="55" t="s">
        <v>2001</v>
      </c>
      <c r="C593" s="49" t="s">
        <v>922</v>
      </c>
      <c r="D593" s="549">
        <v>2954.486572265625</v>
      </c>
      <c r="E593" s="56">
        <v>168563</v>
      </c>
      <c r="F593" s="54" t="s">
        <v>560</v>
      </c>
      <c r="G593" s="56">
        <v>81102</v>
      </c>
      <c r="H593" s="56">
        <v>82499</v>
      </c>
      <c r="I593" s="150">
        <f>H593-G593</f>
        <v>1397</v>
      </c>
      <c r="J593" s="151">
        <v>1</v>
      </c>
      <c r="K593" s="28" t="s">
        <v>923</v>
      </c>
      <c r="L593" s="2" t="s">
        <v>81</v>
      </c>
      <c r="M593" s="29">
        <v>56.059139251708984</v>
      </c>
      <c r="N593" s="119">
        <v>82684</v>
      </c>
      <c r="O593" s="32">
        <f>N593/E593</f>
        <v>0.49052283122630708</v>
      </c>
      <c r="P593" s="31">
        <v>39272</v>
      </c>
      <c r="Q593" s="32">
        <f t="shared" si="92"/>
        <v>0.47496492670891588</v>
      </c>
      <c r="R593" s="31">
        <v>43118</v>
      </c>
      <c r="S593" s="32">
        <f t="shared" si="93"/>
        <v>0.52264875937890154</v>
      </c>
      <c r="T593" s="190" t="s">
        <v>81</v>
      </c>
      <c r="U593" s="56">
        <v>82684</v>
      </c>
      <c r="V593" s="191">
        <v>0.49052283122630708</v>
      </c>
      <c r="W593" s="31">
        <v>39272</v>
      </c>
      <c r="X593" s="32">
        <f t="shared" si="90"/>
        <v>0.47496492670891588</v>
      </c>
      <c r="Y593" s="56">
        <v>43118</v>
      </c>
      <c r="Z593" s="192">
        <v>0.52264875937890154</v>
      </c>
      <c r="AA593" s="30"/>
      <c r="AB593" s="5"/>
      <c r="AC593" s="31"/>
      <c r="AD593" s="31"/>
      <c r="AE593" s="32"/>
      <c r="AF593" s="31"/>
      <c r="AG593" s="32"/>
      <c r="AH593" s="190" t="s">
        <v>81</v>
      </c>
      <c r="AI593" s="56">
        <v>82684</v>
      </c>
      <c r="AJ593" s="191">
        <v>0.49052283122630708</v>
      </c>
      <c r="AK593" s="31">
        <v>39272</v>
      </c>
      <c r="AL593" s="222">
        <f t="shared" si="94"/>
        <v>0.48422973539493475</v>
      </c>
      <c r="AM593" s="56">
        <v>43118</v>
      </c>
      <c r="AN593" s="192">
        <v>0.52264875937890154</v>
      </c>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row>
    <row r="594" spans="1:77" x14ac:dyDescent="0.25">
      <c r="B594" s="55" t="s">
        <v>2002</v>
      </c>
      <c r="C594" s="49" t="s">
        <v>924</v>
      </c>
      <c r="D594" s="549">
        <v>2581.412109375</v>
      </c>
      <c r="E594" s="56">
        <v>228261</v>
      </c>
      <c r="F594" s="54" t="s">
        <v>560</v>
      </c>
      <c r="G594" s="56">
        <v>120533</v>
      </c>
      <c r="H594" s="56">
        <v>129390</v>
      </c>
      <c r="I594" s="150">
        <f>H594-G594</f>
        <v>8857</v>
      </c>
      <c r="J594" s="151">
        <v>1</v>
      </c>
      <c r="K594" s="28" t="s">
        <v>925</v>
      </c>
      <c r="L594" s="2" t="s">
        <v>79</v>
      </c>
      <c r="M594" s="29">
        <v>56.410354614257813</v>
      </c>
      <c r="N594" s="119">
        <v>153888</v>
      </c>
      <c r="O594" s="32">
        <f>N594/E594</f>
        <v>0.67417561475679155</v>
      </c>
      <c r="P594" s="31">
        <v>65907</v>
      </c>
      <c r="Q594" s="32">
        <f t="shared" si="92"/>
        <v>0.42827900810979413</v>
      </c>
      <c r="R594" s="31">
        <v>106055</v>
      </c>
      <c r="S594" s="32">
        <f t="shared" si="93"/>
        <v>0.81965375995053713</v>
      </c>
      <c r="T594" s="190" t="s">
        <v>79</v>
      </c>
      <c r="U594" s="56">
        <v>153888</v>
      </c>
      <c r="V594" s="191">
        <v>0.67417561475679155</v>
      </c>
      <c r="W594" s="31">
        <v>65907</v>
      </c>
      <c r="X594" s="32">
        <f t="shared" si="90"/>
        <v>0.42827900810979413</v>
      </c>
      <c r="Y594" s="56">
        <v>106055</v>
      </c>
      <c r="Z594" s="192">
        <v>0.81965375995053713</v>
      </c>
      <c r="AA594" s="30"/>
      <c r="AB594" s="5"/>
      <c r="AC594" s="31"/>
      <c r="AD594" s="31"/>
      <c r="AE594" s="32"/>
      <c r="AF594" s="31"/>
      <c r="AG594" s="32"/>
      <c r="AH594" s="190" t="s">
        <v>79</v>
      </c>
      <c r="AI594" s="56">
        <v>153888</v>
      </c>
      <c r="AJ594" s="191">
        <v>0.67417561475679155</v>
      </c>
      <c r="AK594" s="31">
        <v>65907</v>
      </c>
      <c r="AL594" s="222">
        <f t="shared" si="94"/>
        <v>0.54679631304290111</v>
      </c>
      <c r="AM594" s="56">
        <v>106055</v>
      </c>
      <c r="AN594" s="192">
        <v>0.81965375995053713</v>
      </c>
    </row>
    <row r="595" spans="1:77" x14ac:dyDescent="0.25">
      <c r="B595" s="55" t="s">
        <v>2003</v>
      </c>
      <c r="C595" s="49" t="s">
        <v>1393</v>
      </c>
      <c r="D595" s="549">
        <v>968.118408203125</v>
      </c>
      <c r="E595" s="56">
        <v>319224</v>
      </c>
      <c r="F595" s="50" t="s">
        <v>579</v>
      </c>
      <c r="G595" s="51">
        <v>132577</v>
      </c>
      <c r="H595" s="51">
        <v>124381</v>
      </c>
      <c r="I595" s="51">
        <f>H595-G595</f>
        <v>-8196</v>
      </c>
      <c r="J595" s="156">
        <v>2</v>
      </c>
      <c r="K595" s="28" t="s">
        <v>1394</v>
      </c>
      <c r="L595" s="2" t="s">
        <v>59</v>
      </c>
      <c r="M595" s="29">
        <v>39.189842224121094</v>
      </c>
      <c r="N595" s="119">
        <v>101168</v>
      </c>
      <c r="O595" s="32">
        <f>N595/E595</f>
        <v>0.31691852742901538</v>
      </c>
      <c r="P595" s="31">
        <v>40471</v>
      </c>
      <c r="Q595" s="32">
        <f t="shared" si="92"/>
        <v>0.40003756128420054</v>
      </c>
      <c r="R595" s="31">
        <v>57615</v>
      </c>
      <c r="S595" s="32">
        <f t="shared" si="93"/>
        <v>0.46321383491047669</v>
      </c>
      <c r="T595" s="190" t="s">
        <v>59</v>
      </c>
      <c r="U595" s="56">
        <v>101168</v>
      </c>
      <c r="V595" s="52">
        <v>0.31691852742901538</v>
      </c>
      <c r="W595" s="31">
        <v>40471</v>
      </c>
      <c r="X595" s="32">
        <f t="shared" si="90"/>
        <v>0.40003756128420054</v>
      </c>
      <c r="Y595" s="56">
        <v>57615</v>
      </c>
      <c r="Z595" s="196">
        <v>0.46321383491047669</v>
      </c>
      <c r="AA595" s="3"/>
      <c r="AB595" s="5"/>
      <c r="AD595" s="31"/>
      <c r="AE595" s="32"/>
      <c r="AF595" s="31"/>
      <c r="AG595" s="34"/>
      <c r="AH595" s="190" t="s">
        <v>59</v>
      </c>
      <c r="AI595" s="56">
        <v>101168</v>
      </c>
      <c r="AJ595" s="222">
        <v>0.31691852742901538</v>
      </c>
      <c r="AK595" s="31">
        <v>40471</v>
      </c>
      <c r="AL595" s="222">
        <f t="shared" si="94"/>
        <v>0.30526411066776288</v>
      </c>
      <c r="AM595" s="56">
        <v>57615</v>
      </c>
      <c r="AN595" s="192">
        <v>0.46321383491047669</v>
      </c>
    </row>
    <row r="596" spans="1:77" x14ac:dyDescent="0.25">
      <c r="B596" s="157"/>
      <c r="C596" s="158"/>
      <c r="D596" s="551"/>
      <c r="E596" s="58"/>
      <c r="F596" s="50"/>
      <c r="G596" s="51"/>
      <c r="H596" s="51"/>
      <c r="I596" s="51"/>
      <c r="J596" s="156"/>
      <c r="K596" s="28" t="s">
        <v>1395</v>
      </c>
      <c r="L596" s="33" t="s">
        <v>57</v>
      </c>
      <c r="M596" s="29">
        <v>16.046712875366211</v>
      </c>
      <c r="N596" s="31">
        <v>48252</v>
      </c>
      <c r="O596" s="32">
        <f>N596/E595</f>
        <v>0.15115404856777687</v>
      </c>
      <c r="P596" s="31">
        <v>16247</v>
      </c>
      <c r="Q596" s="32">
        <f t="shared" si="92"/>
        <v>0.33671143165050155</v>
      </c>
      <c r="R596" s="31">
        <v>14810</v>
      </c>
      <c r="S596" s="32">
        <f>R596/H595</f>
        <v>0.11906963282173322</v>
      </c>
      <c r="T596" s="197"/>
      <c r="U596" s="58"/>
      <c r="V596" s="52"/>
      <c r="W596" s="31"/>
      <c r="X596" s="32"/>
      <c r="Y596" s="56"/>
      <c r="Z596" s="196"/>
      <c r="AA596" s="33" t="s">
        <v>57</v>
      </c>
      <c r="AB596" s="31">
        <v>48252</v>
      </c>
      <c r="AC596" s="34">
        <v>0.15115404856777687</v>
      </c>
      <c r="AD596" s="31">
        <v>16247</v>
      </c>
      <c r="AE596" s="32">
        <f t="shared" si="91"/>
        <v>0.33671143165050155</v>
      </c>
      <c r="AF596" s="31">
        <v>14810</v>
      </c>
      <c r="AG596" s="34">
        <v>0.11906963282173322</v>
      </c>
      <c r="AH596" s="215"/>
      <c r="AI596" s="56"/>
      <c r="AJ596" s="222"/>
      <c r="AK596" s="31"/>
      <c r="AL596" s="222"/>
      <c r="AM596" s="56"/>
      <c r="AN596" s="192"/>
    </row>
    <row r="597" spans="1:77" x14ac:dyDescent="0.25">
      <c r="B597" s="55" t="s">
        <v>1699</v>
      </c>
      <c r="C597" s="49" t="s">
        <v>926</v>
      </c>
      <c r="D597" s="549">
        <v>1335.65966796875</v>
      </c>
      <c r="E597" s="56">
        <v>313268</v>
      </c>
      <c r="F597" s="54" t="s">
        <v>579</v>
      </c>
      <c r="G597" s="56">
        <v>125693</v>
      </c>
      <c r="H597" s="56">
        <v>123169</v>
      </c>
      <c r="I597" s="150">
        <f>H597-G597</f>
        <v>-2524</v>
      </c>
      <c r="J597" s="151">
        <v>1</v>
      </c>
      <c r="K597" s="28" t="s">
        <v>927</v>
      </c>
      <c r="L597" s="42" t="s">
        <v>76</v>
      </c>
      <c r="M597" s="29">
        <v>19.24964714050293</v>
      </c>
      <c r="N597" s="119">
        <v>37013</v>
      </c>
      <c r="O597" s="32">
        <f>N597/E597</f>
        <v>0.11815123153338355</v>
      </c>
      <c r="P597" s="31">
        <v>13937</v>
      </c>
      <c r="Q597" s="32">
        <f t="shared" si="92"/>
        <v>0.37654337665144677</v>
      </c>
      <c r="R597" s="31">
        <v>27205</v>
      </c>
      <c r="S597" s="32">
        <f t="shared" si="93"/>
        <v>0.2208753826043891</v>
      </c>
      <c r="T597" s="211" t="s">
        <v>76</v>
      </c>
      <c r="U597" s="56">
        <v>37013</v>
      </c>
      <c r="V597" s="191">
        <v>0.11815123153338355</v>
      </c>
      <c r="W597" s="31">
        <v>13937</v>
      </c>
      <c r="X597" s="32">
        <f t="shared" si="90"/>
        <v>0.37654337665144677</v>
      </c>
      <c r="Y597" s="56">
        <v>27205</v>
      </c>
      <c r="Z597" s="192">
        <v>0.2208753826043891</v>
      </c>
      <c r="AA597" s="30"/>
      <c r="AB597" s="5"/>
      <c r="AC597" s="31"/>
      <c r="AD597" s="31"/>
      <c r="AE597" s="32"/>
      <c r="AF597" s="31"/>
      <c r="AG597" s="32"/>
      <c r="AH597" s="211" t="s">
        <v>76</v>
      </c>
      <c r="AI597" s="56">
        <v>37013</v>
      </c>
      <c r="AJ597" s="191">
        <v>0.11815123153338355</v>
      </c>
      <c r="AK597" s="31">
        <v>13937</v>
      </c>
      <c r="AL597" s="222">
        <f t="shared" si="94"/>
        <v>0.11088127421574789</v>
      </c>
      <c r="AM597" s="56">
        <v>27205</v>
      </c>
      <c r="AN597" s="192">
        <v>0.2208753826043891</v>
      </c>
    </row>
    <row r="598" spans="1:77" x14ac:dyDescent="0.25">
      <c r="B598" s="55" t="s">
        <v>2004</v>
      </c>
      <c r="C598" s="49" t="s">
        <v>2005</v>
      </c>
      <c r="D598" s="549">
        <v>5730.560546875</v>
      </c>
      <c r="E598" s="56">
        <v>527753</v>
      </c>
      <c r="F598" s="54" t="s">
        <v>563</v>
      </c>
      <c r="G598" s="56">
        <v>212509</v>
      </c>
      <c r="H598" s="56">
        <v>225437</v>
      </c>
      <c r="I598" s="150">
        <f>H598-G598</f>
        <v>12928</v>
      </c>
      <c r="J598" s="151">
        <v>2</v>
      </c>
      <c r="K598" s="28" t="s">
        <v>928</v>
      </c>
      <c r="L598" s="2" t="s">
        <v>73</v>
      </c>
      <c r="M598" s="29">
        <v>58.354774475097656</v>
      </c>
      <c r="N598" s="119">
        <v>208916</v>
      </c>
      <c r="O598" s="32">
        <f>N598/E598</f>
        <v>0.39585942666360968</v>
      </c>
      <c r="P598" s="31">
        <v>82546</v>
      </c>
      <c r="Q598" s="32">
        <f t="shared" si="92"/>
        <v>0.39511574029753588</v>
      </c>
      <c r="R598" s="31">
        <v>114322</v>
      </c>
      <c r="S598" s="32">
        <f t="shared" si="93"/>
        <v>0.50711285192758948</v>
      </c>
      <c r="T598" s="190" t="s">
        <v>73</v>
      </c>
      <c r="U598" s="56">
        <v>208916</v>
      </c>
      <c r="V598" s="191">
        <v>0.39585942666360968</v>
      </c>
      <c r="W598" s="31">
        <v>82546</v>
      </c>
      <c r="X598" s="32">
        <f t="shared" si="90"/>
        <v>0.39511574029753588</v>
      </c>
      <c r="Y598" s="56">
        <v>114322</v>
      </c>
      <c r="Z598" s="192">
        <v>0.50711285192758948</v>
      </c>
      <c r="AA598" s="30"/>
      <c r="AB598" s="5"/>
      <c r="AC598" s="31"/>
      <c r="AD598" s="31"/>
      <c r="AE598" s="32"/>
      <c r="AF598" s="31"/>
      <c r="AG598" s="32"/>
      <c r="AH598" s="190" t="s">
        <v>73</v>
      </c>
      <c r="AI598" s="56">
        <v>208916</v>
      </c>
      <c r="AJ598" s="191">
        <v>0.39585942666360968</v>
      </c>
      <c r="AK598" s="31">
        <v>82546</v>
      </c>
      <c r="AL598" s="222">
        <f t="shared" si="94"/>
        <v>0.3884353133279061</v>
      </c>
      <c r="AM598" s="56">
        <v>114322</v>
      </c>
      <c r="AN598" s="192">
        <v>0.50711285192758948</v>
      </c>
    </row>
    <row r="599" spans="1:77" x14ac:dyDescent="0.25">
      <c r="B599" s="160"/>
      <c r="C599" s="161"/>
      <c r="D599" s="213"/>
      <c r="E599" s="239"/>
      <c r="F599" s="169"/>
      <c r="G599" s="60"/>
      <c r="H599" s="60"/>
      <c r="I599" s="164"/>
      <c r="J599" s="170"/>
      <c r="K599" s="85" t="s">
        <v>2006</v>
      </c>
      <c r="L599" s="78" t="s">
        <v>2007</v>
      </c>
      <c r="M599" s="81">
        <v>38.06</v>
      </c>
      <c r="N599" s="86">
        <v>89755</v>
      </c>
      <c r="O599" s="87">
        <f>N599/E598</f>
        <v>0.17007008960631204</v>
      </c>
      <c r="P599" s="86">
        <v>39257</v>
      </c>
      <c r="Q599" s="87">
        <f t="shared" si="92"/>
        <v>0.43737953317363937</v>
      </c>
      <c r="R599" s="86">
        <v>52100</v>
      </c>
      <c r="S599" s="87">
        <f>R599/H598</f>
        <v>0.23110669499682837</v>
      </c>
      <c r="T599" s="212"/>
      <c r="U599" s="154"/>
      <c r="V599" s="194"/>
      <c r="W599" s="86"/>
      <c r="X599" s="87"/>
      <c r="Y599" s="174"/>
      <c r="Z599" s="195"/>
      <c r="AA599" s="78" t="s">
        <v>2007</v>
      </c>
      <c r="AB599" s="86">
        <v>89755</v>
      </c>
      <c r="AC599" s="87">
        <v>0.17007008960631204</v>
      </c>
      <c r="AD599" s="86">
        <v>39257</v>
      </c>
      <c r="AE599" s="87">
        <f t="shared" ref="AE599" si="95">AD599/AB599</f>
        <v>0.43737953317363937</v>
      </c>
      <c r="AF599" s="86">
        <v>52100</v>
      </c>
      <c r="AG599" s="82">
        <v>0.23110669499682837</v>
      </c>
      <c r="AH599" s="231"/>
      <c r="AI599" s="60"/>
      <c r="AJ599" s="207"/>
      <c r="AK599" s="35"/>
      <c r="AL599" s="225"/>
      <c r="AM599" s="60"/>
      <c r="AN599" s="208"/>
    </row>
    <row r="600" spans="1:77" s="83" customFormat="1" x14ac:dyDescent="0.25">
      <c r="A600" s="335"/>
      <c r="B600" s="55" t="s">
        <v>2008</v>
      </c>
      <c r="C600" s="49" t="s">
        <v>929</v>
      </c>
      <c r="D600" s="549">
        <v>1190.9681396484375</v>
      </c>
      <c r="E600" s="56">
        <v>210170</v>
      </c>
      <c r="F600" s="54" t="s">
        <v>560</v>
      </c>
      <c r="G600" s="56">
        <v>96921</v>
      </c>
      <c r="H600" s="56">
        <v>133285</v>
      </c>
      <c r="I600" s="150">
        <f t="shared" ref="I600:I605" si="96">H600-G600</f>
        <v>36364</v>
      </c>
      <c r="J600" s="151">
        <v>1</v>
      </c>
      <c r="K600" s="28" t="s">
        <v>930</v>
      </c>
      <c r="L600" s="2" t="s">
        <v>63</v>
      </c>
      <c r="M600" s="29">
        <v>60.249317169189453</v>
      </c>
      <c r="N600" s="119">
        <v>116250</v>
      </c>
      <c r="O600" s="32">
        <f t="shared" ref="O600:O605" si="97">N600/E600</f>
        <v>0.55312366179759243</v>
      </c>
      <c r="P600" s="31">
        <v>38585</v>
      </c>
      <c r="Q600" s="32">
        <f t="shared" si="92"/>
        <v>0.33191397849462367</v>
      </c>
      <c r="R600" s="31">
        <v>92775</v>
      </c>
      <c r="S600" s="32">
        <f t="shared" si="93"/>
        <v>0.69606482349851817</v>
      </c>
      <c r="T600" s="190" t="s">
        <v>63</v>
      </c>
      <c r="U600" s="56">
        <v>116250</v>
      </c>
      <c r="V600" s="191">
        <v>0.55312366179759243</v>
      </c>
      <c r="W600" s="31">
        <v>38585</v>
      </c>
      <c r="X600" s="32">
        <f t="shared" si="90"/>
        <v>0.33191397849462367</v>
      </c>
      <c r="Y600" s="56">
        <v>92775</v>
      </c>
      <c r="Z600" s="192">
        <v>0.69606482349851817</v>
      </c>
      <c r="AA600" s="30"/>
      <c r="AB600" s="5"/>
      <c r="AC600" s="31"/>
      <c r="AD600" s="31"/>
      <c r="AE600" s="32"/>
      <c r="AF600" s="31"/>
      <c r="AG600" s="32"/>
      <c r="AH600" s="190" t="s">
        <v>63</v>
      </c>
      <c r="AI600" s="56">
        <v>116250</v>
      </c>
      <c r="AJ600" s="191">
        <v>0.55312366179759243</v>
      </c>
      <c r="AK600" s="31">
        <v>38585</v>
      </c>
      <c r="AL600" s="222">
        <f t="shared" si="94"/>
        <v>0.39810773722928983</v>
      </c>
      <c r="AM600" s="56">
        <v>92775</v>
      </c>
      <c r="AN600" s="192">
        <v>0.69606482349851817</v>
      </c>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row>
    <row r="601" spans="1:77" x14ac:dyDescent="0.25">
      <c r="B601" s="55" t="s">
        <v>2009</v>
      </c>
      <c r="C601" s="49" t="s">
        <v>931</v>
      </c>
      <c r="D601" s="549">
        <v>1177.7252197265625</v>
      </c>
      <c r="E601" s="56">
        <v>621570</v>
      </c>
      <c r="F601" s="54" t="s">
        <v>563</v>
      </c>
      <c r="G601" s="60">
        <v>278805</v>
      </c>
      <c r="H601" s="60">
        <v>279285</v>
      </c>
      <c r="I601" s="164">
        <f t="shared" si="96"/>
        <v>480</v>
      </c>
      <c r="J601" s="151">
        <v>1</v>
      </c>
      <c r="K601" s="28" t="s">
        <v>932</v>
      </c>
      <c r="L601" s="2" t="s">
        <v>63</v>
      </c>
      <c r="M601" s="29">
        <v>33.149906158447266</v>
      </c>
      <c r="N601" s="119">
        <v>153060</v>
      </c>
      <c r="O601" s="32">
        <f t="shared" si="97"/>
        <v>0.24624740576282639</v>
      </c>
      <c r="P601" s="106">
        <v>37734</v>
      </c>
      <c r="Q601" s="111">
        <f t="shared" si="92"/>
        <v>0.24653077224617798</v>
      </c>
      <c r="R601" s="106">
        <v>75275</v>
      </c>
      <c r="S601" s="111">
        <f t="shared" si="93"/>
        <v>0.26952754354870473</v>
      </c>
      <c r="T601" s="190" t="s">
        <v>63</v>
      </c>
      <c r="U601" s="56">
        <v>153060</v>
      </c>
      <c r="V601" s="191">
        <v>0.24624740576282639</v>
      </c>
      <c r="W601" s="106">
        <v>37734</v>
      </c>
      <c r="X601" s="111">
        <f t="shared" si="90"/>
        <v>0.24653077224617798</v>
      </c>
      <c r="Y601" s="202">
        <v>75275</v>
      </c>
      <c r="Z601" s="203">
        <v>0.26952754354870473</v>
      </c>
      <c r="AA601" s="30"/>
      <c r="AB601" s="5"/>
      <c r="AC601" s="31"/>
      <c r="AD601" s="35"/>
      <c r="AE601" s="46"/>
      <c r="AF601" s="35"/>
      <c r="AG601" s="46"/>
      <c r="AH601" s="190" t="s">
        <v>63</v>
      </c>
      <c r="AI601" s="56">
        <v>153060</v>
      </c>
      <c r="AJ601" s="191">
        <v>0.24624740576282639</v>
      </c>
      <c r="AK601" s="106">
        <v>37734</v>
      </c>
      <c r="AL601" s="233">
        <f t="shared" si="94"/>
        <v>0.13534190563296927</v>
      </c>
      <c r="AM601" s="202">
        <v>75275</v>
      </c>
      <c r="AN601" s="203">
        <v>0.26952754354870473</v>
      </c>
    </row>
    <row r="602" spans="1:77" x14ac:dyDescent="0.25">
      <c r="B602" s="55" t="s">
        <v>2010</v>
      </c>
      <c r="C602" s="49" t="s">
        <v>933</v>
      </c>
      <c r="D602" s="549">
        <v>3019.27880859375</v>
      </c>
      <c r="E602" s="56">
        <v>436712</v>
      </c>
      <c r="F602" s="54" t="s">
        <v>579</v>
      </c>
      <c r="G602" s="56">
        <v>171865</v>
      </c>
      <c r="H602" s="56">
        <v>180811</v>
      </c>
      <c r="I602" s="150">
        <f t="shared" si="96"/>
        <v>8946</v>
      </c>
      <c r="J602" s="151">
        <v>1</v>
      </c>
      <c r="K602" s="28" t="s">
        <v>934</v>
      </c>
      <c r="L602" s="2" t="s">
        <v>63</v>
      </c>
      <c r="M602" s="29">
        <v>73.756332397460937</v>
      </c>
      <c r="N602" s="119">
        <v>159498</v>
      </c>
      <c r="O602" s="32">
        <f t="shared" si="97"/>
        <v>0.36522467896462657</v>
      </c>
      <c r="P602" s="31">
        <v>59628</v>
      </c>
      <c r="Q602" s="32">
        <f t="shared" si="92"/>
        <v>0.37384794793665127</v>
      </c>
      <c r="R602" s="31">
        <v>128210</v>
      </c>
      <c r="S602" s="32">
        <f t="shared" si="93"/>
        <v>0.70908296508508883</v>
      </c>
      <c r="T602" s="190" t="s">
        <v>63</v>
      </c>
      <c r="U602" s="56">
        <v>159498</v>
      </c>
      <c r="V602" s="191">
        <v>0.36522467896462657</v>
      </c>
      <c r="W602" s="31">
        <v>59628</v>
      </c>
      <c r="X602" s="32">
        <f t="shared" si="90"/>
        <v>0.37384794793665127</v>
      </c>
      <c r="Y602" s="56">
        <v>128210</v>
      </c>
      <c r="Z602" s="192">
        <v>0.70908296508508883</v>
      </c>
      <c r="AA602" s="30"/>
      <c r="AB602" s="5"/>
      <c r="AC602" s="31"/>
      <c r="AD602" s="31"/>
      <c r="AE602" s="32"/>
      <c r="AF602" s="31"/>
      <c r="AG602" s="32"/>
      <c r="AH602" s="190" t="s">
        <v>63</v>
      </c>
      <c r="AI602" s="56">
        <v>159498</v>
      </c>
      <c r="AJ602" s="191">
        <v>0.36522467896462657</v>
      </c>
      <c r="AK602" s="31">
        <v>59628</v>
      </c>
      <c r="AL602" s="222">
        <f t="shared" si="94"/>
        <v>0.34694673144619326</v>
      </c>
      <c r="AM602" s="56">
        <v>128210</v>
      </c>
      <c r="AN602" s="192">
        <v>0.70908296508508883</v>
      </c>
    </row>
    <row r="603" spans="1:77" x14ac:dyDescent="0.25">
      <c r="B603" s="55" t="s">
        <v>2011</v>
      </c>
      <c r="C603" s="49" t="s">
        <v>935</v>
      </c>
      <c r="D603" s="549">
        <v>401.12338256835937</v>
      </c>
      <c r="E603" s="56">
        <v>138333</v>
      </c>
      <c r="F603" s="54" t="s">
        <v>560</v>
      </c>
      <c r="G603" s="56">
        <v>53355</v>
      </c>
      <c r="H603" s="56">
        <v>46497</v>
      </c>
      <c r="I603" s="150">
        <f t="shared" si="96"/>
        <v>-6858</v>
      </c>
      <c r="J603" s="151">
        <v>1</v>
      </c>
      <c r="K603" s="28" t="s">
        <v>936</v>
      </c>
      <c r="L603" s="2" t="s">
        <v>63</v>
      </c>
      <c r="M603" s="29">
        <v>22.444572448730469</v>
      </c>
      <c r="N603" s="119">
        <v>60608</v>
      </c>
      <c r="O603" s="32">
        <f t="shared" si="97"/>
        <v>0.43813117621970171</v>
      </c>
      <c r="P603" s="31">
        <v>22188</v>
      </c>
      <c r="Q603" s="32">
        <f t="shared" si="92"/>
        <v>0.36609028511087643</v>
      </c>
      <c r="R603" s="31">
        <v>27375</v>
      </c>
      <c r="S603" s="32">
        <f t="shared" si="93"/>
        <v>0.58874766113942834</v>
      </c>
      <c r="T603" s="190" t="s">
        <v>63</v>
      </c>
      <c r="U603" s="56">
        <v>60608</v>
      </c>
      <c r="V603" s="191">
        <v>0.43813117621970171</v>
      </c>
      <c r="W603" s="31">
        <v>22188</v>
      </c>
      <c r="X603" s="32">
        <f t="shared" si="90"/>
        <v>0.36609028511087643</v>
      </c>
      <c r="Y603" s="56">
        <v>27375</v>
      </c>
      <c r="Z603" s="192">
        <v>0.58874766113942834</v>
      </c>
      <c r="AA603" s="30"/>
      <c r="AB603" s="36"/>
      <c r="AC603" s="31"/>
      <c r="AD603" s="31"/>
      <c r="AE603" s="32"/>
      <c r="AF603" s="31"/>
      <c r="AG603" s="32"/>
      <c r="AH603" s="190" t="s">
        <v>63</v>
      </c>
      <c r="AI603" s="56">
        <v>60608</v>
      </c>
      <c r="AJ603" s="191">
        <v>0.43813117621970171</v>
      </c>
      <c r="AK603" s="31">
        <v>22188</v>
      </c>
      <c r="AL603" s="222">
        <f t="shared" si="94"/>
        <v>0.41585605847624402</v>
      </c>
      <c r="AM603" s="56">
        <v>27375</v>
      </c>
      <c r="AN603" s="192">
        <v>0.58874766113942834</v>
      </c>
    </row>
    <row r="604" spans="1:77" x14ac:dyDescent="0.25">
      <c r="B604" s="55" t="s">
        <v>2012</v>
      </c>
      <c r="C604" s="49" t="s">
        <v>937</v>
      </c>
      <c r="D604" s="549">
        <v>1113.6776123046875</v>
      </c>
      <c r="E604" s="56">
        <v>153990</v>
      </c>
      <c r="F604" s="54" t="s">
        <v>560</v>
      </c>
      <c r="G604" s="56">
        <v>51794</v>
      </c>
      <c r="H604" s="56">
        <v>62350</v>
      </c>
      <c r="I604" s="150">
        <f t="shared" si="96"/>
        <v>10556</v>
      </c>
      <c r="J604" s="151">
        <v>1</v>
      </c>
      <c r="K604" s="28" t="s">
        <v>938</v>
      </c>
      <c r="L604" s="2" t="s">
        <v>61</v>
      </c>
      <c r="M604" s="29">
        <v>4.5416245460510254</v>
      </c>
      <c r="N604" s="119">
        <v>42034</v>
      </c>
      <c r="O604" s="32">
        <f t="shared" si="97"/>
        <v>0.27296577699850638</v>
      </c>
      <c r="P604" s="31">
        <v>7682</v>
      </c>
      <c r="Q604" s="32">
        <f t="shared" si="92"/>
        <v>0.18275681591092924</v>
      </c>
      <c r="R604" s="31">
        <v>26577</v>
      </c>
      <c r="S604" s="32">
        <f t="shared" si="93"/>
        <v>0.42625501202886928</v>
      </c>
      <c r="T604" s="190" t="s">
        <v>61</v>
      </c>
      <c r="U604" s="56">
        <v>42034</v>
      </c>
      <c r="V604" s="191">
        <v>0.27296577699850638</v>
      </c>
      <c r="W604" s="31">
        <v>7682</v>
      </c>
      <c r="X604" s="32">
        <f t="shared" si="90"/>
        <v>0.18275681591092924</v>
      </c>
      <c r="Y604" s="56">
        <v>26577</v>
      </c>
      <c r="Z604" s="192">
        <v>0.42625501202886928</v>
      </c>
      <c r="AA604" s="30"/>
      <c r="AB604" s="5"/>
      <c r="AC604" s="31"/>
      <c r="AD604" s="31"/>
      <c r="AE604" s="32"/>
      <c r="AF604" s="31"/>
      <c r="AG604" s="32"/>
      <c r="AH604" s="190" t="s">
        <v>61</v>
      </c>
      <c r="AI604" s="56">
        <v>42034</v>
      </c>
      <c r="AJ604" s="191">
        <v>0.27296577699850638</v>
      </c>
      <c r="AK604" s="31">
        <v>7682</v>
      </c>
      <c r="AL604" s="222">
        <f t="shared" si="94"/>
        <v>0.14831833803143221</v>
      </c>
      <c r="AM604" s="56">
        <v>26577</v>
      </c>
      <c r="AN604" s="192">
        <v>0.42625501202886928</v>
      </c>
    </row>
    <row r="605" spans="1:77" x14ac:dyDescent="0.25">
      <c r="B605" s="152" t="s">
        <v>2013</v>
      </c>
      <c r="C605" s="153" t="s">
        <v>2014</v>
      </c>
      <c r="D605" s="550">
        <v>1005.6465454101562</v>
      </c>
      <c r="E605" s="174">
        <v>118502</v>
      </c>
      <c r="F605" s="166" t="s">
        <v>560</v>
      </c>
      <c r="G605" s="174">
        <v>53444</v>
      </c>
      <c r="H605" s="174">
        <v>44380</v>
      </c>
      <c r="I605" s="175">
        <f t="shared" si="96"/>
        <v>-9064</v>
      </c>
      <c r="J605" s="176">
        <v>2</v>
      </c>
      <c r="K605" s="85" t="s">
        <v>2015</v>
      </c>
      <c r="L605" s="77" t="s">
        <v>2016</v>
      </c>
      <c r="M605" s="81">
        <v>19.723560269751609</v>
      </c>
      <c r="N605" s="120">
        <v>23746</v>
      </c>
      <c r="O605" s="87">
        <f t="shared" si="97"/>
        <v>0.2003848036320062</v>
      </c>
      <c r="P605" s="86">
        <v>10904</v>
      </c>
      <c r="Q605" s="87">
        <f t="shared" si="92"/>
        <v>0.45919312726353911</v>
      </c>
      <c r="R605" s="86">
        <v>12297</v>
      </c>
      <c r="S605" s="87">
        <f t="shared" si="93"/>
        <v>0.27708427219468229</v>
      </c>
      <c r="T605" s="193" t="s">
        <v>2016</v>
      </c>
      <c r="U605" s="174">
        <v>23746</v>
      </c>
      <c r="V605" s="209">
        <v>0.2003848036320062</v>
      </c>
      <c r="W605" s="86">
        <v>10904</v>
      </c>
      <c r="X605" s="87">
        <f t="shared" si="90"/>
        <v>0.45919312726353911</v>
      </c>
      <c r="Y605" s="174">
        <v>12297</v>
      </c>
      <c r="Z605" s="210">
        <v>0.27708427219468229</v>
      </c>
      <c r="AA605" s="88"/>
      <c r="AB605" s="79"/>
      <c r="AC605" s="86"/>
      <c r="AD605" s="86"/>
      <c r="AE605" s="87"/>
      <c r="AF605" s="86"/>
      <c r="AG605" s="87"/>
      <c r="AH605" s="193" t="s">
        <v>2016</v>
      </c>
      <c r="AI605" s="174">
        <v>23746</v>
      </c>
      <c r="AJ605" s="209">
        <v>0.2003848036320062</v>
      </c>
      <c r="AK605" s="86">
        <v>10904</v>
      </c>
      <c r="AL605" s="224">
        <f t="shared" si="94"/>
        <v>0.20402664471222215</v>
      </c>
      <c r="AM605" s="174">
        <v>12297</v>
      </c>
      <c r="AN605" s="210">
        <v>0.27708427219468229</v>
      </c>
    </row>
    <row r="606" spans="1:77" s="83" customFormat="1" x14ac:dyDescent="0.25">
      <c r="A606" s="335"/>
      <c r="B606" s="172"/>
      <c r="C606" s="171"/>
      <c r="D606" s="553"/>
      <c r="E606" s="154"/>
      <c r="F606" s="173"/>
      <c r="G606" s="174"/>
      <c r="H606" s="174"/>
      <c r="I606" s="175"/>
      <c r="J606" s="176"/>
      <c r="K606" s="85" t="s">
        <v>2017</v>
      </c>
      <c r="L606" s="78" t="s">
        <v>1551</v>
      </c>
      <c r="M606" s="81">
        <v>15.374140547004847</v>
      </c>
      <c r="N606" s="86">
        <v>21006</v>
      </c>
      <c r="O606" s="87">
        <f>N606/E605</f>
        <v>0.1772628310070716</v>
      </c>
      <c r="P606" s="86">
        <v>9376</v>
      </c>
      <c r="Q606" s="87">
        <f t="shared" si="92"/>
        <v>0.44634866228696563</v>
      </c>
      <c r="R606" s="86">
        <v>9398</v>
      </c>
      <c r="S606" s="87">
        <f>R606/H605</f>
        <v>0.21176205497972059</v>
      </c>
      <c r="T606" s="212"/>
      <c r="U606" s="198"/>
      <c r="V606" s="198"/>
      <c r="W606" s="86"/>
      <c r="X606" s="87"/>
      <c r="Y606" s="174"/>
      <c r="Z606" s="195"/>
      <c r="AA606" s="78" t="s">
        <v>1551</v>
      </c>
      <c r="AB606" s="86">
        <v>21006</v>
      </c>
      <c r="AC606" s="87">
        <v>0.1772628310070716</v>
      </c>
      <c r="AD606" s="86">
        <v>9376</v>
      </c>
      <c r="AE606" s="87">
        <f t="shared" si="91"/>
        <v>0.44634866228696563</v>
      </c>
      <c r="AF606" s="86">
        <v>9398</v>
      </c>
      <c r="AG606" s="82">
        <v>0.21176205497972059</v>
      </c>
      <c r="AH606" s="223"/>
      <c r="AI606" s="174"/>
      <c r="AJ606" s="209"/>
      <c r="AK606" s="86"/>
      <c r="AL606" s="224"/>
      <c r="AM606" s="174"/>
      <c r="AN606" s="21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row>
    <row r="607" spans="1:77" s="83" customFormat="1" x14ac:dyDescent="0.25">
      <c r="A607" s="335"/>
      <c r="B607" s="55" t="s">
        <v>2018</v>
      </c>
      <c r="C607" s="49" t="s">
        <v>2019</v>
      </c>
      <c r="D607" s="549">
        <v>1425.7340087890625</v>
      </c>
      <c r="E607" s="56">
        <v>685306</v>
      </c>
      <c r="F607" s="54" t="s">
        <v>563</v>
      </c>
      <c r="G607" s="56">
        <v>233208</v>
      </c>
      <c r="H607" s="56">
        <v>200098</v>
      </c>
      <c r="I607" s="150">
        <f>H607-G607</f>
        <v>-33110</v>
      </c>
      <c r="J607" s="151">
        <v>2</v>
      </c>
      <c r="K607" s="28" t="s">
        <v>939</v>
      </c>
      <c r="L607" s="2" t="s">
        <v>58</v>
      </c>
      <c r="M607" s="29">
        <v>55.926013946533203</v>
      </c>
      <c r="N607" s="119">
        <v>291707</v>
      </c>
      <c r="O607" s="32">
        <f>N607/E607</f>
        <v>0.42565948641920542</v>
      </c>
      <c r="P607" s="31">
        <v>81569</v>
      </c>
      <c r="Q607" s="32">
        <f t="shared" si="92"/>
        <v>0.27962647451038197</v>
      </c>
      <c r="R607" s="31">
        <v>83770</v>
      </c>
      <c r="S607" s="32">
        <f t="shared" si="93"/>
        <v>0.41864486401663187</v>
      </c>
      <c r="T607" s="190" t="s">
        <v>58</v>
      </c>
      <c r="U607" s="56">
        <v>291707</v>
      </c>
      <c r="V607" s="191">
        <v>0.42565948641920542</v>
      </c>
      <c r="W607" s="31">
        <v>81569</v>
      </c>
      <c r="X607" s="32">
        <f t="shared" si="90"/>
        <v>0.27962647451038197</v>
      </c>
      <c r="Y607" s="56">
        <v>83770</v>
      </c>
      <c r="Z607" s="192">
        <v>0.41864486401663187</v>
      </c>
      <c r="AA607" s="30"/>
      <c r="AB607" s="5"/>
      <c r="AC607" s="31"/>
      <c r="AD607" s="31"/>
      <c r="AE607" s="32"/>
      <c r="AF607" s="31"/>
      <c r="AG607" s="32"/>
      <c r="AH607" s="190" t="s">
        <v>58</v>
      </c>
      <c r="AI607" s="56">
        <v>291707</v>
      </c>
      <c r="AJ607" s="191">
        <v>0.42565948641920542</v>
      </c>
      <c r="AK607" s="31">
        <v>81569</v>
      </c>
      <c r="AL607" s="222">
        <f t="shared" si="94"/>
        <v>0.34976930465507189</v>
      </c>
      <c r="AM607" s="56">
        <v>83770</v>
      </c>
      <c r="AN607" s="192">
        <v>0.41864486401663187</v>
      </c>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row>
    <row r="608" spans="1:77" x14ac:dyDescent="0.25">
      <c r="B608" s="160"/>
      <c r="C608" s="161"/>
      <c r="D608" s="272"/>
      <c r="E608" s="239"/>
      <c r="F608" s="169"/>
      <c r="G608" s="60"/>
      <c r="H608" s="60"/>
      <c r="I608" s="164"/>
      <c r="J608" s="170"/>
      <c r="K608" s="85" t="s">
        <v>2020</v>
      </c>
      <c r="L608" s="78" t="s">
        <v>2021</v>
      </c>
      <c r="M608" s="81">
        <v>12.335670767683959</v>
      </c>
      <c r="N608" s="86">
        <v>62134</v>
      </c>
      <c r="O608" s="87">
        <f>N608/E607</f>
        <v>9.0666067420976909E-2</v>
      </c>
      <c r="P608" s="86">
        <v>19718</v>
      </c>
      <c r="Q608" s="87">
        <f t="shared" si="92"/>
        <v>0.31734638040364371</v>
      </c>
      <c r="R608" s="86">
        <v>18271</v>
      </c>
      <c r="S608" s="87">
        <f>R608/H607</f>
        <v>9.1310257973592934E-2</v>
      </c>
      <c r="T608" s="212"/>
      <c r="U608" s="154"/>
      <c r="V608" s="194"/>
      <c r="W608" s="86"/>
      <c r="X608" s="87"/>
      <c r="Y608" s="174"/>
      <c r="Z608" s="195"/>
      <c r="AA608" s="78" t="s">
        <v>2021</v>
      </c>
      <c r="AB608" s="86">
        <v>62134</v>
      </c>
      <c r="AC608" s="87">
        <v>9.0666067420976909E-2</v>
      </c>
      <c r="AD608" s="86">
        <v>19718</v>
      </c>
      <c r="AE608" s="87">
        <f t="shared" si="91"/>
        <v>0.31734638040364371</v>
      </c>
      <c r="AF608" s="86">
        <v>18271</v>
      </c>
      <c r="AG608" s="82">
        <v>9.1310257973592934E-2</v>
      </c>
      <c r="AH608" s="231"/>
      <c r="AI608" s="60"/>
      <c r="AJ608" s="207"/>
      <c r="AK608" s="35"/>
      <c r="AL608" s="225"/>
      <c r="AM608" s="60"/>
      <c r="AN608" s="208"/>
    </row>
    <row r="609" spans="1:77" s="83" customFormat="1" x14ac:dyDescent="0.25">
      <c r="A609" s="335"/>
      <c r="B609" s="55" t="s">
        <v>2022</v>
      </c>
      <c r="C609" s="49" t="s">
        <v>940</v>
      </c>
      <c r="D609" s="549">
        <v>682.82794189453125</v>
      </c>
      <c r="E609" s="56">
        <v>107456</v>
      </c>
      <c r="F609" s="54" t="s">
        <v>560</v>
      </c>
      <c r="G609" s="56">
        <v>35900</v>
      </c>
      <c r="H609" s="56">
        <v>34168</v>
      </c>
      <c r="I609" s="150">
        <f>H609-G609</f>
        <v>-1732</v>
      </c>
      <c r="J609" s="151">
        <v>1</v>
      </c>
      <c r="K609" s="28" t="s">
        <v>941</v>
      </c>
      <c r="L609" s="2" t="s">
        <v>54</v>
      </c>
      <c r="M609" s="29">
        <v>26.739274978637695</v>
      </c>
      <c r="N609" s="119">
        <v>40524</v>
      </c>
      <c r="O609" s="32">
        <f>N609/E609</f>
        <v>0.37712179868969625</v>
      </c>
      <c r="P609" s="31">
        <v>10325</v>
      </c>
      <c r="Q609" s="32">
        <f t="shared" si="92"/>
        <v>0.25478728654624422</v>
      </c>
      <c r="R609" s="31">
        <v>20718</v>
      </c>
      <c r="S609" s="32">
        <f t="shared" si="93"/>
        <v>0.60635682509950828</v>
      </c>
      <c r="T609" s="190" t="s">
        <v>54</v>
      </c>
      <c r="U609" s="56">
        <v>40524</v>
      </c>
      <c r="V609" s="191">
        <v>0.37712179868969625</v>
      </c>
      <c r="W609" s="31">
        <v>10325</v>
      </c>
      <c r="X609" s="32">
        <f t="shared" si="90"/>
        <v>0.25478728654624422</v>
      </c>
      <c r="Y609" s="56">
        <v>20718</v>
      </c>
      <c r="Z609" s="192">
        <v>0.60635682509950828</v>
      </c>
      <c r="AA609" s="30"/>
      <c r="AB609" s="5"/>
      <c r="AC609" s="31"/>
      <c r="AD609" s="31"/>
      <c r="AE609" s="32"/>
      <c r="AF609" s="31"/>
      <c r="AG609" s="32"/>
      <c r="AH609" s="190" t="s">
        <v>54</v>
      </c>
      <c r="AI609" s="56">
        <v>40524</v>
      </c>
      <c r="AJ609" s="191">
        <v>0.37712179868969625</v>
      </c>
      <c r="AK609" s="31">
        <v>10325</v>
      </c>
      <c r="AL609" s="222">
        <f t="shared" si="94"/>
        <v>0.28760445682451252</v>
      </c>
      <c r="AM609" s="56">
        <v>20718</v>
      </c>
      <c r="AN609" s="192">
        <v>0.60635682509950828</v>
      </c>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row>
    <row r="610" spans="1:77" x14ac:dyDescent="0.25">
      <c r="B610" s="55" t="s">
        <v>2023</v>
      </c>
      <c r="C610" s="49" t="s">
        <v>942</v>
      </c>
      <c r="D610" s="549">
        <v>2478.129150390625</v>
      </c>
      <c r="E610" s="56">
        <v>662577</v>
      </c>
      <c r="F610" s="54" t="s">
        <v>563</v>
      </c>
      <c r="G610" s="56">
        <v>284644</v>
      </c>
      <c r="H610" s="56">
        <v>297115</v>
      </c>
      <c r="I610" s="150">
        <f>H610-G610</f>
        <v>12471</v>
      </c>
      <c r="J610" s="151">
        <v>1</v>
      </c>
      <c r="K610" s="28" t="s">
        <v>943</v>
      </c>
      <c r="L610" s="2" t="s">
        <v>51</v>
      </c>
      <c r="M610" s="29">
        <v>25.595966339111328</v>
      </c>
      <c r="N610" s="119">
        <v>145170</v>
      </c>
      <c r="O610" s="32">
        <f>N610/E610</f>
        <v>0.21909906320322015</v>
      </c>
      <c r="P610" s="31">
        <v>51268</v>
      </c>
      <c r="Q610" s="32">
        <f t="shared" si="92"/>
        <v>0.35315836605359235</v>
      </c>
      <c r="R610" s="31">
        <v>99242</v>
      </c>
      <c r="S610" s="32">
        <f t="shared" si="93"/>
        <v>0.33401881426383723</v>
      </c>
      <c r="T610" s="190" t="s">
        <v>51</v>
      </c>
      <c r="U610" s="56">
        <v>145170</v>
      </c>
      <c r="V610" s="191">
        <v>0.21909906320322015</v>
      </c>
      <c r="W610" s="31">
        <v>51268</v>
      </c>
      <c r="X610" s="32">
        <f t="shared" si="90"/>
        <v>0.35315836605359235</v>
      </c>
      <c r="Y610" s="56">
        <v>99242</v>
      </c>
      <c r="Z610" s="192">
        <v>0.33401881426383723</v>
      </c>
      <c r="AA610" s="30"/>
      <c r="AB610" s="5"/>
      <c r="AC610" s="31"/>
      <c r="AD610" s="31"/>
      <c r="AE610" s="32"/>
      <c r="AF610" s="31"/>
      <c r="AG610" s="32"/>
      <c r="AH610" s="190" t="s">
        <v>51</v>
      </c>
      <c r="AI610" s="56">
        <v>145170</v>
      </c>
      <c r="AJ610" s="191">
        <v>0.21909906320322015</v>
      </c>
      <c r="AK610" s="31">
        <v>51268</v>
      </c>
      <c r="AL610" s="222">
        <f t="shared" si="94"/>
        <v>0.18011270218237518</v>
      </c>
      <c r="AM610" s="56">
        <v>99242</v>
      </c>
      <c r="AN610" s="192">
        <v>0.33401881426383723</v>
      </c>
    </row>
    <row r="611" spans="1:77" x14ac:dyDescent="0.25">
      <c r="B611" s="55" t="s">
        <v>2024</v>
      </c>
      <c r="C611" s="49" t="s">
        <v>944</v>
      </c>
      <c r="D611" s="549">
        <v>2459.20068359375</v>
      </c>
      <c r="E611" s="56">
        <v>367413</v>
      </c>
      <c r="F611" s="54" t="s">
        <v>579</v>
      </c>
      <c r="G611" s="56">
        <v>147672</v>
      </c>
      <c r="H611" s="56">
        <v>184366</v>
      </c>
      <c r="I611" s="150">
        <f>H611-G611</f>
        <v>36694</v>
      </c>
      <c r="J611" s="151">
        <v>1</v>
      </c>
      <c r="K611" s="28" t="s">
        <v>945</v>
      </c>
      <c r="L611" s="2" t="s">
        <v>48</v>
      </c>
      <c r="M611" s="29">
        <v>98.424888610839844</v>
      </c>
      <c r="N611" s="119">
        <v>181376</v>
      </c>
      <c r="O611" s="32">
        <f>N611/E611</f>
        <v>0.49365700179362187</v>
      </c>
      <c r="P611" s="31">
        <v>61231</v>
      </c>
      <c r="Q611" s="32">
        <f t="shared" si="92"/>
        <v>0.33759152258292169</v>
      </c>
      <c r="R611" s="31">
        <v>137713</v>
      </c>
      <c r="S611" s="32">
        <f t="shared" si="93"/>
        <v>0.74695442760595776</v>
      </c>
      <c r="T611" s="190" t="s">
        <v>48</v>
      </c>
      <c r="U611" s="56">
        <v>181376</v>
      </c>
      <c r="V611" s="191">
        <v>0.49365700179362187</v>
      </c>
      <c r="W611" s="31">
        <v>61231</v>
      </c>
      <c r="X611" s="32">
        <f t="shared" si="90"/>
        <v>0.33759152258292169</v>
      </c>
      <c r="Y611" s="56">
        <v>137713</v>
      </c>
      <c r="Z611" s="192">
        <v>0.74695442760595776</v>
      </c>
      <c r="AA611" s="30"/>
      <c r="AB611" s="5"/>
      <c r="AC611" s="31"/>
      <c r="AD611" s="31"/>
      <c r="AE611" s="32"/>
      <c r="AF611" s="31"/>
      <c r="AG611" s="32"/>
      <c r="AH611" s="190" t="s">
        <v>48</v>
      </c>
      <c r="AI611" s="56">
        <v>181376</v>
      </c>
      <c r="AJ611" s="191">
        <v>0.49365700179362187</v>
      </c>
      <c r="AK611" s="31">
        <v>61231</v>
      </c>
      <c r="AL611" s="222">
        <f t="shared" si="94"/>
        <v>0.41464190909583404</v>
      </c>
      <c r="AM611" s="56">
        <v>137713</v>
      </c>
      <c r="AN611" s="192">
        <v>0.74695442760595776</v>
      </c>
    </row>
    <row r="612" spans="1:77" x14ac:dyDescent="0.25">
      <c r="B612" s="55" t="s">
        <v>2025</v>
      </c>
      <c r="C612" s="49" t="s">
        <v>1398</v>
      </c>
      <c r="D612" s="549">
        <v>2617.275146484375</v>
      </c>
      <c r="E612" s="56">
        <v>2783243</v>
      </c>
      <c r="F612" s="50" t="s">
        <v>1019</v>
      </c>
      <c r="G612" s="51">
        <v>1066064</v>
      </c>
      <c r="H612" s="51">
        <v>1046561</v>
      </c>
      <c r="I612" s="51">
        <f>H612-G612</f>
        <v>-19503</v>
      </c>
      <c r="J612" s="156">
        <v>4</v>
      </c>
      <c r="K612" s="28" t="s">
        <v>1399</v>
      </c>
      <c r="L612" s="2" t="s">
        <v>53</v>
      </c>
      <c r="M612" s="29">
        <v>114.15908813476562</v>
      </c>
      <c r="N612" s="119">
        <v>335709</v>
      </c>
      <c r="O612" s="32">
        <f>N612/E612</f>
        <v>0.12061792664169101</v>
      </c>
      <c r="P612" s="31">
        <v>128901</v>
      </c>
      <c r="Q612" s="32">
        <f t="shared" si="92"/>
        <v>0.3839664709614577</v>
      </c>
      <c r="R612" s="31">
        <v>274327</v>
      </c>
      <c r="S612" s="32">
        <f t="shared" si="93"/>
        <v>0.26212232254020551</v>
      </c>
      <c r="T612" s="190" t="s">
        <v>53</v>
      </c>
      <c r="U612" s="56">
        <v>335709</v>
      </c>
      <c r="V612" s="52">
        <v>0.12061792664169101</v>
      </c>
      <c r="W612" s="31">
        <v>128901</v>
      </c>
      <c r="X612" s="32">
        <f t="shared" si="90"/>
        <v>0.3839664709614577</v>
      </c>
      <c r="Y612" s="56">
        <v>274327</v>
      </c>
      <c r="Z612" s="196">
        <v>0.26212232254020551</v>
      </c>
      <c r="AA612" s="3"/>
      <c r="AB612" s="5"/>
      <c r="AD612" s="31"/>
      <c r="AE612" s="32"/>
      <c r="AF612" s="31"/>
      <c r="AG612" s="34"/>
      <c r="AH612" s="190" t="s">
        <v>53</v>
      </c>
      <c r="AI612" s="56">
        <v>335709</v>
      </c>
      <c r="AJ612" s="222">
        <v>0.12061792664169101</v>
      </c>
      <c r="AK612" s="31">
        <v>128901</v>
      </c>
      <c r="AL612" s="222">
        <f t="shared" si="94"/>
        <v>0.12091300334689099</v>
      </c>
      <c r="AM612" s="56">
        <v>274327</v>
      </c>
      <c r="AN612" s="192">
        <v>0.26212232254020551</v>
      </c>
    </row>
    <row r="613" spans="1:77" x14ac:dyDescent="0.25">
      <c r="B613" s="157"/>
      <c r="C613" s="158"/>
      <c r="D613" s="551"/>
      <c r="E613" s="58"/>
      <c r="F613" s="50"/>
      <c r="G613" s="51"/>
      <c r="H613" s="51"/>
      <c r="I613" s="51"/>
      <c r="J613" s="156"/>
      <c r="K613" s="28" t="s">
        <v>1400</v>
      </c>
      <c r="L613" s="33" t="s">
        <v>52</v>
      </c>
      <c r="M613" s="29">
        <v>61.691272735595703</v>
      </c>
      <c r="N613" s="31">
        <v>244769</v>
      </c>
      <c r="O613" s="32">
        <f>N613/E612</f>
        <v>8.7943812308159938E-2</v>
      </c>
      <c r="P613" s="31">
        <v>99337</v>
      </c>
      <c r="Q613" s="32">
        <f t="shared" si="92"/>
        <v>0.40583979180370061</v>
      </c>
      <c r="R613" s="31">
        <v>103441</v>
      </c>
      <c r="S613" s="32">
        <f>R613/H612</f>
        <v>9.883895921976836E-2</v>
      </c>
      <c r="T613" s="197"/>
      <c r="U613" s="58"/>
      <c r="V613" s="52"/>
      <c r="W613" s="31"/>
      <c r="X613" s="32"/>
      <c r="Y613" s="56"/>
      <c r="Z613" s="196"/>
      <c r="AA613" s="33" t="s">
        <v>52</v>
      </c>
      <c r="AB613" s="31">
        <v>244769</v>
      </c>
      <c r="AC613" s="34">
        <v>8.7943812308159938E-2</v>
      </c>
      <c r="AD613" s="31">
        <v>99337</v>
      </c>
      <c r="AE613" s="32">
        <f t="shared" si="91"/>
        <v>0.40583979180370061</v>
      </c>
      <c r="AF613" s="31">
        <v>103441</v>
      </c>
      <c r="AG613" s="34">
        <v>9.883895921976836E-2</v>
      </c>
      <c r="AH613" s="215"/>
      <c r="AI613" s="56"/>
      <c r="AJ613" s="222"/>
      <c r="AK613" s="31"/>
      <c r="AL613" s="222"/>
      <c r="AM613" s="56"/>
      <c r="AN613" s="192"/>
    </row>
    <row r="614" spans="1:77" x14ac:dyDescent="0.25">
      <c r="B614" s="157"/>
      <c r="C614" s="158"/>
      <c r="D614" s="551"/>
      <c r="E614" s="58"/>
      <c r="F614" s="50"/>
      <c r="G614" s="51"/>
      <c r="H614" s="51"/>
      <c r="I614" s="51"/>
      <c r="J614" s="156"/>
      <c r="K614" s="28" t="s">
        <v>1401</v>
      </c>
      <c r="L614" s="33" t="s">
        <v>50</v>
      </c>
      <c r="M614" s="29">
        <v>25.860738754272461</v>
      </c>
      <c r="N614" s="31">
        <v>107685</v>
      </c>
      <c r="O614" s="32">
        <f>N614/E612</f>
        <v>3.869047725980089E-2</v>
      </c>
      <c r="P614" s="31">
        <v>32883</v>
      </c>
      <c r="Q614" s="32">
        <f t="shared" si="92"/>
        <v>0.30536286390862238</v>
      </c>
      <c r="R614" s="31">
        <v>48458</v>
      </c>
      <c r="S614" s="32">
        <f>R614/H612</f>
        <v>4.6302126679667981E-2</v>
      </c>
      <c r="T614" s="197"/>
      <c r="U614" s="58"/>
      <c r="V614" s="52"/>
      <c r="W614" s="31"/>
      <c r="X614" s="32"/>
      <c r="Y614" s="56"/>
      <c r="Z614" s="196"/>
      <c r="AA614" s="33" t="s">
        <v>50</v>
      </c>
      <c r="AB614" s="31">
        <v>107685</v>
      </c>
      <c r="AC614" s="34">
        <v>3.869047725980089E-2</v>
      </c>
      <c r="AD614" s="31">
        <v>32883</v>
      </c>
      <c r="AE614" s="32">
        <f t="shared" si="91"/>
        <v>0.30536286390862238</v>
      </c>
      <c r="AF614" s="31">
        <v>48458</v>
      </c>
      <c r="AG614" s="34">
        <v>4.6302126679667981E-2</v>
      </c>
      <c r="AH614" s="215"/>
      <c r="AI614" s="56"/>
      <c r="AJ614" s="222"/>
      <c r="AK614" s="31"/>
      <c r="AL614" s="222"/>
      <c r="AM614" s="56"/>
      <c r="AN614" s="192"/>
    </row>
    <row r="615" spans="1:77" x14ac:dyDescent="0.25">
      <c r="B615" s="157"/>
      <c r="C615" s="158"/>
      <c r="D615" s="551"/>
      <c r="E615" s="58"/>
      <c r="F615" s="50"/>
      <c r="G615" s="51"/>
      <c r="H615" s="51"/>
      <c r="I615" s="51"/>
      <c r="J615" s="156"/>
      <c r="K615" s="28" t="s">
        <v>1402</v>
      </c>
      <c r="L615" s="33" t="s">
        <v>49</v>
      </c>
      <c r="M615" s="29">
        <v>15.92</v>
      </c>
      <c r="N615" s="31">
        <v>77648</v>
      </c>
      <c r="O615" s="32">
        <f>N615/E612</f>
        <v>2.7898390474708819E-2</v>
      </c>
      <c r="P615" s="31">
        <v>23536</v>
      </c>
      <c r="Q615" s="32">
        <f t="shared" si="92"/>
        <v>0.30311147743663713</v>
      </c>
      <c r="R615" s="31">
        <v>22111</v>
      </c>
      <c r="S615" s="32">
        <f>R615/H612</f>
        <v>2.1127292150194779E-2</v>
      </c>
      <c r="T615" s="197"/>
      <c r="U615" s="58"/>
      <c r="V615" s="52"/>
      <c r="W615" s="31"/>
      <c r="X615" s="32"/>
      <c r="Y615" s="56"/>
      <c r="Z615" s="196"/>
      <c r="AA615" s="33" t="s">
        <v>49</v>
      </c>
      <c r="AB615" s="31">
        <v>77648</v>
      </c>
      <c r="AC615" s="34">
        <v>2.7898390474708819E-2</v>
      </c>
      <c r="AD615" s="31">
        <v>23536</v>
      </c>
      <c r="AE615" s="32">
        <f t="shared" si="91"/>
        <v>0.30311147743663713</v>
      </c>
      <c r="AF615" s="31">
        <v>22111</v>
      </c>
      <c r="AG615" s="34">
        <v>2.1127292150194779E-2</v>
      </c>
      <c r="AH615" s="215"/>
      <c r="AI615" s="56"/>
      <c r="AJ615" s="222"/>
      <c r="AK615" s="31"/>
      <c r="AL615" s="222"/>
      <c r="AM615" s="56"/>
      <c r="AN615" s="192"/>
    </row>
    <row r="616" spans="1:77" x14ac:dyDescent="0.25">
      <c r="B616" s="55" t="s">
        <v>2026</v>
      </c>
      <c r="C616" s="49" t="s">
        <v>946</v>
      </c>
      <c r="D616" s="549">
        <v>1483.6160888671875</v>
      </c>
      <c r="E616" s="56">
        <v>172425</v>
      </c>
      <c r="F616" s="54" t="s">
        <v>560</v>
      </c>
      <c r="G616" s="56">
        <v>64539</v>
      </c>
      <c r="H616" s="56">
        <v>64942</v>
      </c>
      <c r="I616" s="150">
        <f>H616-G616</f>
        <v>403</v>
      </c>
      <c r="J616" s="151">
        <v>1</v>
      </c>
      <c r="K616" s="28" t="s">
        <v>947</v>
      </c>
      <c r="L616" s="2" t="s">
        <v>47</v>
      </c>
      <c r="M616" s="29">
        <v>32.073032379150391</v>
      </c>
      <c r="N616" s="119">
        <v>60785</v>
      </c>
      <c r="O616" s="32">
        <f t="shared" ref="O616:O626" si="98">N616/E616</f>
        <v>0.3525300855444396</v>
      </c>
      <c r="P616" s="31">
        <v>19500</v>
      </c>
      <c r="Q616" s="32">
        <f t="shared" si="92"/>
        <v>0.32080282964547174</v>
      </c>
      <c r="R616" s="31">
        <v>30584</v>
      </c>
      <c r="S616" s="32">
        <f t="shared" si="93"/>
        <v>0.47094330325521233</v>
      </c>
      <c r="T616" s="190" t="s">
        <v>47</v>
      </c>
      <c r="U616" s="56">
        <v>60785</v>
      </c>
      <c r="V616" s="191">
        <v>0.3525300855444396</v>
      </c>
      <c r="W616" s="31">
        <v>19500</v>
      </c>
      <c r="X616" s="32">
        <f t="shared" si="90"/>
        <v>0.32080282964547174</v>
      </c>
      <c r="Y616" s="56">
        <v>30584</v>
      </c>
      <c r="Z616" s="192">
        <v>0.47094330325521233</v>
      </c>
      <c r="AA616" s="30"/>
      <c r="AB616" s="5"/>
      <c r="AC616" s="31"/>
      <c r="AD616" s="31"/>
      <c r="AE616" s="32"/>
      <c r="AF616" s="31"/>
      <c r="AG616" s="32"/>
      <c r="AH616" s="190" t="s">
        <v>47</v>
      </c>
      <c r="AI616" s="56">
        <v>60785</v>
      </c>
      <c r="AJ616" s="191">
        <v>0.3525300855444396</v>
      </c>
      <c r="AK616" s="31">
        <v>19500</v>
      </c>
      <c r="AL616" s="222">
        <f t="shared" si="94"/>
        <v>0.30214289034537256</v>
      </c>
      <c r="AM616" s="56">
        <v>30584</v>
      </c>
      <c r="AN616" s="192">
        <v>0.47094330325521233</v>
      </c>
    </row>
    <row r="617" spans="1:77" x14ac:dyDescent="0.25">
      <c r="B617" s="55" t="s">
        <v>2027</v>
      </c>
      <c r="C617" s="49" t="s">
        <v>2028</v>
      </c>
      <c r="D617" s="549">
        <v>2125.62548828125</v>
      </c>
      <c r="E617" s="56">
        <v>149198</v>
      </c>
      <c r="F617" s="50" t="s">
        <v>560</v>
      </c>
      <c r="G617" s="51">
        <v>52744</v>
      </c>
      <c r="H617" s="51">
        <v>64743</v>
      </c>
      <c r="I617" s="51">
        <f>H617-G617</f>
        <v>11999</v>
      </c>
      <c r="J617" s="156">
        <v>1</v>
      </c>
      <c r="K617" s="28" t="s">
        <v>1403</v>
      </c>
      <c r="L617" s="2" t="s">
        <v>46</v>
      </c>
      <c r="M617" s="29">
        <v>25.750175476074219</v>
      </c>
      <c r="N617" s="119">
        <v>36411</v>
      </c>
      <c r="O617" s="32">
        <f t="shared" si="98"/>
        <v>0.24404482633815466</v>
      </c>
      <c r="P617" s="31">
        <v>12518</v>
      </c>
      <c r="Q617" s="32">
        <f t="shared" si="92"/>
        <v>0.34379720414160558</v>
      </c>
      <c r="R617" s="31">
        <v>31944</v>
      </c>
      <c r="S617" s="32">
        <f t="shared" si="93"/>
        <v>0.49339696955655438</v>
      </c>
      <c r="T617" s="190" t="s">
        <v>46</v>
      </c>
      <c r="U617" s="56">
        <v>36411</v>
      </c>
      <c r="V617" s="52">
        <v>0.24404482633815466</v>
      </c>
      <c r="W617" s="31">
        <v>12518</v>
      </c>
      <c r="X617" s="32">
        <f t="shared" si="90"/>
        <v>0.34379720414160558</v>
      </c>
      <c r="Y617" s="56">
        <v>31944</v>
      </c>
      <c r="Z617" s="196">
        <v>0.49339696955655438</v>
      </c>
      <c r="AA617" s="3"/>
      <c r="AB617" s="5"/>
      <c r="AD617" s="31"/>
      <c r="AE617" s="32"/>
      <c r="AF617" s="31"/>
      <c r="AG617" s="34"/>
      <c r="AH617" s="190" t="s">
        <v>46</v>
      </c>
      <c r="AI617" s="56">
        <v>36411</v>
      </c>
      <c r="AJ617" s="222">
        <v>0.24404482633815466</v>
      </c>
      <c r="AK617" s="31">
        <v>12518</v>
      </c>
      <c r="AL617" s="222">
        <f t="shared" si="94"/>
        <v>0.23733505232822691</v>
      </c>
      <c r="AM617" s="56">
        <v>31944</v>
      </c>
      <c r="AN617" s="192">
        <v>0.49339696955655438</v>
      </c>
    </row>
    <row r="618" spans="1:77" s="83" customFormat="1" x14ac:dyDescent="0.25">
      <c r="A618" s="335"/>
      <c r="B618" s="152" t="s">
        <v>2029</v>
      </c>
      <c r="C618" s="153" t="s">
        <v>2030</v>
      </c>
      <c r="D618" s="550">
        <v>581.34722900390625</v>
      </c>
      <c r="E618" s="174">
        <v>93420</v>
      </c>
      <c r="F618" s="173" t="s">
        <v>576</v>
      </c>
      <c r="G618" s="167">
        <v>18576</v>
      </c>
      <c r="H618" s="167">
        <v>20675</v>
      </c>
      <c r="I618" s="175">
        <f>H618-G618</f>
        <v>2099</v>
      </c>
      <c r="J618" s="168">
        <v>1</v>
      </c>
      <c r="K618" s="85" t="s">
        <v>2031</v>
      </c>
      <c r="L618" s="77" t="s">
        <v>2032</v>
      </c>
      <c r="M618" s="81">
        <v>5.585723481131363</v>
      </c>
      <c r="N618" s="120">
        <v>51442</v>
      </c>
      <c r="O618" s="87">
        <f t="shared" si="98"/>
        <v>0.5506529651038321</v>
      </c>
      <c r="P618" s="86">
        <v>2460</v>
      </c>
      <c r="Q618" s="87">
        <f t="shared" si="92"/>
        <v>4.7820846778896621E-2</v>
      </c>
      <c r="R618" s="86">
        <v>7168</v>
      </c>
      <c r="S618" s="87">
        <f t="shared" si="93"/>
        <v>0.34669891172914147</v>
      </c>
      <c r="T618" s="193" t="s">
        <v>2032</v>
      </c>
      <c r="U618" s="174">
        <v>51442</v>
      </c>
      <c r="V618" s="194">
        <v>0.5506529651038321</v>
      </c>
      <c r="W618" s="86">
        <v>2460</v>
      </c>
      <c r="X618" s="87">
        <f t="shared" si="90"/>
        <v>4.7820846778896621E-2</v>
      </c>
      <c r="Y618" s="174">
        <v>7168</v>
      </c>
      <c r="Z618" s="195">
        <v>0.34669891172914147</v>
      </c>
      <c r="AA618" s="80"/>
      <c r="AB618" s="79"/>
      <c r="AC618" s="82"/>
      <c r="AD618" s="86"/>
      <c r="AE618" s="87"/>
      <c r="AF618" s="86"/>
      <c r="AG618" s="82"/>
      <c r="AH618" s="193" t="s">
        <v>2032</v>
      </c>
      <c r="AI618" s="174">
        <v>51442</v>
      </c>
      <c r="AJ618" s="224">
        <v>0.5506529651038321</v>
      </c>
      <c r="AK618" s="86">
        <v>2460</v>
      </c>
      <c r="AL618" s="224">
        <f t="shared" si="94"/>
        <v>0.13242894056847546</v>
      </c>
      <c r="AM618" s="174">
        <v>7168</v>
      </c>
      <c r="AN618" s="210">
        <v>0.34669891172914147</v>
      </c>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row>
    <row r="619" spans="1:77" s="83" customFormat="1" x14ac:dyDescent="0.25">
      <c r="A619" s="335"/>
      <c r="B619" s="55" t="s">
        <v>2033</v>
      </c>
      <c r="C619" s="49" t="s">
        <v>948</v>
      </c>
      <c r="D619" s="549">
        <v>1371.9866943359375</v>
      </c>
      <c r="E619" s="56">
        <v>610001</v>
      </c>
      <c r="F619" s="54" t="s">
        <v>563</v>
      </c>
      <c r="G619" s="56">
        <v>249893</v>
      </c>
      <c r="H619" s="56">
        <v>267613</v>
      </c>
      <c r="I619" s="150">
        <f t="shared" ref="I619:I626" si="99">H619-G619</f>
        <v>17720</v>
      </c>
      <c r="J619" s="151">
        <v>1</v>
      </c>
      <c r="K619" s="28" t="s">
        <v>949</v>
      </c>
      <c r="L619" s="2" t="s">
        <v>45</v>
      </c>
      <c r="M619" s="29">
        <v>83.016983032226562</v>
      </c>
      <c r="N619" s="119">
        <v>287208</v>
      </c>
      <c r="O619" s="32">
        <f t="shared" si="98"/>
        <v>0.47083201502948357</v>
      </c>
      <c r="P619" s="31">
        <v>109013</v>
      </c>
      <c r="Q619" s="32">
        <f t="shared" si="92"/>
        <v>0.37956115428539594</v>
      </c>
      <c r="R619" s="31">
        <v>123012</v>
      </c>
      <c r="S619" s="32">
        <f t="shared" si="93"/>
        <v>0.45966376820259103</v>
      </c>
      <c r="T619" s="190" t="s">
        <v>45</v>
      </c>
      <c r="U619" s="56">
        <v>287208</v>
      </c>
      <c r="V619" s="191">
        <v>0.47083201502948357</v>
      </c>
      <c r="W619" s="31">
        <v>109013</v>
      </c>
      <c r="X619" s="32">
        <f t="shared" si="90"/>
        <v>0.37956115428539594</v>
      </c>
      <c r="Y619" s="56">
        <v>123012</v>
      </c>
      <c r="Z619" s="192">
        <v>0.45966376820259103</v>
      </c>
      <c r="AA619" s="30"/>
      <c r="AB619" s="5"/>
      <c r="AC619" s="31"/>
      <c r="AD619" s="31"/>
      <c r="AE619" s="32"/>
      <c r="AF619" s="31"/>
      <c r="AG619" s="32"/>
      <c r="AH619" s="190" t="s">
        <v>45</v>
      </c>
      <c r="AI619" s="56">
        <v>287208</v>
      </c>
      <c r="AJ619" s="191">
        <v>0.47083201502948357</v>
      </c>
      <c r="AK619" s="31">
        <v>109013</v>
      </c>
      <c r="AL619" s="222">
        <f t="shared" si="94"/>
        <v>0.4362387101679519</v>
      </c>
      <c r="AM619" s="56">
        <v>123012</v>
      </c>
      <c r="AN619" s="192">
        <v>0.45966376820259103</v>
      </c>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row>
    <row r="620" spans="1:77" x14ac:dyDescent="0.25">
      <c r="B620" s="55" t="s">
        <v>2034</v>
      </c>
      <c r="C620" s="49" t="s">
        <v>950</v>
      </c>
      <c r="D620" s="549">
        <v>3286.247802734375</v>
      </c>
      <c r="E620" s="56">
        <v>233870</v>
      </c>
      <c r="F620" s="54" t="s">
        <v>560</v>
      </c>
      <c r="G620" s="56">
        <v>107684</v>
      </c>
      <c r="H620" s="56">
        <v>113696</v>
      </c>
      <c r="I620" s="150">
        <f t="shared" si="99"/>
        <v>6012</v>
      </c>
      <c r="J620" s="151">
        <v>1</v>
      </c>
      <c r="K620" s="28" t="s">
        <v>951</v>
      </c>
      <c r="L620" s="2" t="s">
        <v>42</v>
      </c>
      <c r="M620" s="29">
        <v>56.919864654541016</v>
      </c>
      <c r="N620" s="119">
        <v>127473</v>
      </c>
      <c r="O620" s="32">
        <f t="shared" si="98"/>
        <v>0.54505922093470727</v>
      </c>
      <c r="P620" s="31">
        <v>45365</v>
      </c>
      <c r="Q620" s="32">
        <f t="shared" si="92"/>
        <v>0.35587928424058429</v>
      </c>
      <c r="R620" s="31">
        <v>77488</v>
      </c>
      <c r="S620" s="32">
        <f t="shared" si="93"/>
        <v>0.68153672952434563</v>
      </c>
      <c r="T620" s="190" t="s">
        <v>42</v>
      </c>
      <c r="U620" s="56">
        <v>127473</v>
      </c>
      <c r="V620" s="191">
        <v>0.54505922093470727</v>
      </c>
      <c r="W620" s="31">
        <v>45365</v>
      </c>
      <c r="X620" s="32">
        <f t="shared" si="90"/>
        <v>0.35587928424058429</v>
      </c>
      <c r="Y620" s="56">
        <v>77488</v>
      </c>
      <c r="Z620" s="192">
        <v>0.68153672952434563</v>
      </c>
      <c r="AA620" s="30"/>
      <c r="AB620" s="5"/>
      <c r="AC620" s="31"/>
      <c r="AD620" s="31"/>
      <c r="AE620" s="32"/>
      <c r="AF620" s="31"/>
      <c r="AG620" s="32"/>
      <c r="AH620" s="190" t="s">
        <v>42</v>
      </c>
      <c r="AI620" s="56">
        <v>127473</v>
      </c>
      <c r="AJ620" s="191">
        <v>0.54505922093470727</v>
      </c>
      <c r="AK620" s="31">
        <v>45365</v>
      </c>
      <c r="AL620" s="222">
        <f t="shared" si="94"/>
        <v>0.42127892723152927</v>
      </c>
      <c r="AM620" s="56">
        <v>77488</v>
      </c>
      <c r="AN620" s="192">
        <v>0.68153672952434563</v>
      </c>
    </row>
    <row r="621" spans="1:77" s="70" customFormat="1" x14ac:dyDescent="0.25">
      <c r="A621" s="335"/>
      <c r="B621" s="165" t="s">
        <v>1877</v>
      </c>
      <c r="C621" s="57" t="s">
        <v>1878</v>
      </c>
      <c r="D621" s="271">
        <v>228.89105224609375</v>
      </c>
      <c r="E621" s="60">
        <v>366513</v>
      </c>
      <c r="F621" s="162" t="s">
        <v>579</v>
      </c>
      <c r="G621" s="53">
        <v>161183</v>
      </c>
      <c r="H621" s="53">
        <v>218872</v>
      </c>
      <c r="I621" s="53">
        <f>H621-G621</f>
        <v>57689</v>
      </c>
      <c r="J621" s="163">
        <v>1</v>
      </c>
      <c r="K621" s="66" t="s">
        <v>1404</v>
      </c>
      <c r="L621" s="9" t="s">
        <v>43</v>
      </c>
      <c r="M621" s="67">
        <v>8.1368904113769531</v>
      </c>
      <c r="N621" s="121">
        <v>84913</v>
      </c>
      <c r="O621" s="46">
        <f>N621/E621</f>
        <v>0.2316780032359016</v>
      </c>
      <c r="P621" s="35">
        <v>30763</v>
      </c>
      <c r="Q621" s="46">
        <f>P621/N621</f>
        <v>0.36228845995312847</v>
      </c>
      <c r="R621" s="35">
        <v>31552</v>
      </c>
      <c r="S621" s="46">
        <f>R621/H621</f>
        <v>0.14415731569136297</v>
      </c>
      <c r="T621" s="242" t="s">
        <v>43</v>
      </c>
      <c r="U621" s="60">
        <v>84913</v>
      </c>
      <c r="V621" s="199">
        <v>0.2316780032359016</v>
      </c>
      <c r="W621" s="35">
        <v>30763</v>
      </c>
      <c r="X621" s="46">
        <f>W621/U621</f>
        <v>0.36228845995312847</v>
      </c>
      <c r="Y621" s="60">
        <v>31552</v>
      </c>
      <c r="Z621" s="200">
        <v>0.14415731569136297</v>
      </c>
      <c r="AA621" s="68"/>
      <c r="AB621" s="129"/>
      <c r="AC621" s="74"/>
      <c r="AD621" s="35"/>
      <c r="AE621" s="46"/>
      <c r="AF621" s="35"/>
      <c r="AG621" s="74"/>
      <c r="AH621" s="332" t="s">
        <v>44</v>
      </c>
      <c r="AI621" s="545">
        <v>35707</v>
      </c>
      <c r="AJ621" s="546">
        <f>AI621/E621</f>
        <v>9.7423556599629479E-2</v>
      </c>
      <c r="AK621" s="547">
        <v>17887</v>
      </c>
      <c r="AL621" s="546">
        <f t="shared" si="94"/>
        <v>0.11097324159495728</v>
      </c>
      <c r="AM621" s="545">
        <v>47496</v>
      </c>
      <c r="AN621" s="548">
        <f>AM621/H621</f>
        <v>0.21700354545122263</v>
      </c>
      <c r="AO621" s="71"/>
      <c r="AP621" s="64"/>
      <c r="AQ621" s="72"/>
    </row>
    <row r="622" spans="1:77" x14ac:dyDescent="0.25">
      <c r="B622" s="55" t="s">
        <v>2035</v>
      </c>
      <c r="C622" s="49" t="s">
        <v>952</v>
      </c>
      <c r="D622" s="549">
        <v>9194.97265625</v>
      </c>
      <c r="E622" s="56">
        <v>980263</v>
      </c>
      <c r="F622" s="54" t="s">
        <v>563</v>
      </c>
      <c r="G622" s="56">
        <v>360045</v>
      </c>
      <c r="H622" s="56">
        <v>345317</v>
      </c>
      <c r="I622" s="150">
        <f t="shared" si="99"/>
        <v>-14728</v>
      </c>
      <c r="J622" s="151">
        <v>1</v>
      </c>
      <c r="K622" s="28" t="s">
        <v>953</v>
      </c>
      <c r="L622" s="2" t="s">
        <v>39</v>
      </c>
      <c r="M622" s="29">
        <v>195.15069580078125</v>
      </c>
      <c r="N622" s="119">
        <v>520116</v>
      </c>
      <c r="O622" s="32">
        <f t="shared" si="98"/>
        <v>0.53058821969206227</v>
      </c>
      <c r="P622" s="31">
        <v>186065</v>
      </c>
      <c r="Q622" s="32">
        <f t="shared" si="92"/>
        <v>0.35773750471048765</v>
      </c>
      <c r="R622" s="31">
        <v>244692</v>
      </c>
      <c r="S622" s="32">
        <f t="shared" si="93"/>
        <v>0.70860108248363096</v>
      </c>
      <c r="T622" s="190" t="s">
        <v>39</v>
      </c>
      <c r="U622" s="56">
        <v>520116</v>
      </c>
      <c r="V622" s="191">
        <v>0.53058821969206227</v>
      </c>
      <c r="W622" s="31">
        <v>186065</v>
      </c>
      <c r="X622" s="32">
        <f t="shared" ref="X622:X628" si="100">W622/U622</f>
        <v>0.35773750471048765</v>
      </c>
      <c r="Y622" s="56">
        <v>244692</v>
      </c>
      <c r="Z622" s="192">
        <v>0.70860108248363096</v>
      </c>
      <c r="AA622" s="30"/>
      <c r="AB622" s="5"/>
      <c r="AC622" s="31"/>
      <c r="AD622" s="31"/>
      <c r="AE622" s="32"/>
      <c r="AF622" s="31"/>
      <c r="AG622" s="32"/>
      <c r="AH622" s="190" t="s">
        <v>39</v>
      </c>
      <c r="AI622" s="56">
        <v>520116</v>
      </c>
      <c r="AJ622" s="191">
        <v>0.53058821969206227</v>
      </c>
      <c r="AK622" s="31">
        <v>186065</v>
      </c>
      <c r="AL622" s="222">
        <f t="shared" si="94"/>
        <v>0.516782624394173</v>
      </c>
      <c r="AM622" s="56">
        <v>244692</v>
      </c>
      <c r="AN622" s="192">
        <v>0.70860108248363096</v>
      </c>
    </row>
    <row r="623" spans="1:77" x14ac:dyDescent="0.25">
      <c r="B623" s="55" t="s">
        <v>2036</v>
      </c>
      <c r="C623" s="49" t="s">
        <v>954</v>
      </c>
      <c r="D623" s="549">
        <v>6458.05615234375</v>
      </c>
      <c r="E623" s="56">
        <v>937478</v>
      </c>
      <c r="F623" s="54" t="s">
        <v>563</v>
      </c>
      <c r="G623" s="56">
        <v>399150</v>
      </c>
      <c r="H623" s="56">
        <v>408647</v>
      </c>
      <c r="I623" s="150">
        <f t="shared" si="99"/>
        <v>9497</v>
      </c>
      <c r="J623" s="151">
        <v>1</v>
      </c>
      <c r="K623" s="28" t="s">
        <v>955</v>
      </c>
      <c r="L623" s="2" t="s">
        <v>37</v>
      </c>
      <c r="M623" s="29">
        <v>186.82693481445312</v>
      </c>
      <c r="N623" s="119">
        <v>391906</v>
      </c>
      <c r="O623" s="32">
        <f t="shared" si="98"/>
        <v>0.41804287673950746</v>
      </c>
      <c r="P623" s="31">
        <v>159102</v>
      </c>
      <c r="Q623" s="32">
        <f t="shared" si="92"/>
        <v>0.40596979888034374</v>
      </c>
      <c r="R623" s="31">
        <v>254805</v>
      </c>
      <c r="S623" s="32">
        <f t="shared" si="93"/>
        <v>0.62353326954559807</v>
      </c>
      <c r="T623" s="190" t="s">
        <v>37</v>
      </c>
      <c r="U623" s="56">
        <v>391906</v>
      </c>
      <c r="V623" s="191">
        <v>0.41804287673950746</v>
      </c>
      <c r="W623" s="31">
        <v>159102</v>
      </c>
      <c r="X623" s="32">
        <f t="shared" si="100"/>
        <v>0.40596979888034374</v>
      </c>
      <c r="Y623" s="56">
        <v>254805</v>
      </c>
      <c r="Z623" s="192">
        <v>0.62353326954559807</v>
      </c>
      <c r="AA623" s="30"/>
      <c r="AB623" s="5"/>
      <c r="AC623" s="31"/>
      <c r="AD623" s="31"/>
      <c r="AE623" s="32"/>
      <c r="AF623" s="31"/>
      <c r="AG623" s="32"/>
      <c r="AH623" s="190" t="s">
        <v>37</v>
      </c>
      <c r="AI623" s="56">
        <v>391906</v>
      </c>
      <c r="AJ623" s="191">
        <v>0.41804287673950746</v>
      </c>
      <c r="AK623" s="31">
        <v>159102</v>
      </c>
      <c r="AL623" s="222">
        <f t="shared" si="94"/>
        <v>0.39860202931228861</v>
      </c>
      <c r="AM623" s="56">
        <v>254805</v>
      </c>
      <c r="AN623" s="192">
        <v>0.62353326954559807</v>
      </c>
    </row>
    <row r="624" spans="1:77" x14ac:dyDescent="0.25">
      <c r="B624" s="55" t="s">
        <v>2037</v>
      </c>
      <c r="C624" s="49" t="s">
        <v>956</v>
      </c>
      <c r="D624" s="549">
        <v>2899.314453125</v>
      </c>
      <c r="E624" s="56">
        <v>230162</v>
      </c>
      <c r="F624" s="54" t="s">
        <v>560</v>
      </c>
      <c r="G624" s="56">
        <v>87598</v>
      </c>
      <c r="H624" s="56">
        <v>89964</v>
      </c>
      <c r="I624" s="150">
        <f t="shared" si="99"/>
        <v>2366</v>
      </c>
      <c r="J624" s="151">
        <v>1</v>
      </c>
      <c r="K624" s="28" t="s">
        <v>957</v>
      </c>
      <c r="L624" s="2" t="s">
        <v>34</v>
      </c>
      <c r="M624" s="29">
        <v>66.839630126953125</v>
      </c>
      <c r="N624" s="119">
        <v>90468</v>
      </c>
      <c r="O624" s="32">
        <f t="shared" si="98"/>
        <v>0.3930622778738454</v>
      </c>
      <c r="P624" s="31">
        <v>24564</v>
      </c>
      <c r="Q624" s="32">
        <f t="shared" si="92"/>
        <v>0.27152142193924922</v>
      </c>
      <c r="R624" s="31">
        <v>49888</v>
      </c>
      <c r="S624" s="32">
        <f t="shared" si="93"/>
        <v>0.55453292428082346</v>
      </c>
      <c r="T624" s="190" t="s">
        <v>34</v>
      </c>
      <c r="U624" s="56">
        <v>90468</v>
      </c>
      <c r="V624" s="191">
        <v>0.3930622778738454</v>
      </c>
      <c r="W624" s="31">
        <v>24564</v>
      </c>
      <c r="X624" s="32">
        <f t="shared" si="100"/>
        <v>0.27152142193924922</v>
      </c>
      <c r="Y624" s="56">
        <v>49888</v>
      </c>
      <c r="Z624" s="192">
        <v>0.55453292428082346</v>
      </c>
      <c r="AA624" s="30"/>
      <c r="AB624" s="5"/>
      <c r="AC624" s="31"/>
      <c r="AD624" s="31"/>
      <c r="AE624" s="32"/>
      <c r="AF624" s="31"/>
      <c r="AG624" s="32"/>
      <c r="AH624" s="190" t="s">
        <v>34</v>
      </c>
      <c r="AI624" s="56">
        <v>90468</v>
      </c>
      <c r="AJ624" s="191">
        <v>0.3930622778738454</v>
      </c>
      <c r="AK624" s="31">
        <v>24564</v>
      </c>
      <c r="AL624" s="222">
        <f t="shared" si="94"/>
        <v>0.28041736112696636</v>
      </c>
      <c r="AM624" s="56">
        <v>49888</v>
      </c>
      <c r="AN624" s="192">
        <v>0.55453292428082346</v>
      </c>
    </row>
    <row r="625" spans="1:43" x14ac:dyDescent="0.25">
      <c r="B625" s="55" t="s">
        <v>2038</v>
      </c>
      <c r="C625" s="49" t="s">
        <v>958</v>
      </c>
      <c r="D625" s="549">
        <v>950.4217529296875</v>
      </c>
      <c r="E625" s="56">
        <v>209714</v>
      </c>
      <c r="F625" s="54" t="s">
        <v>560</v>
      </c>
      <c r="G625" s="56">
        <v>82344</v>
      </c>
      <c r="H625" s="56">
        <v>100972</v>
      </c>
      <c r="I625" s="150">
        <f t="shared" si="99"/>
        <v>18628</v>
      </c>
      <c r="J625" s="151">
        <v>1</v>
      </c>
      <c r="K625" s="28" t="s">
        <v>959</v>
      </c>
      <c r="L625" s="2" t="s">
        <v>32</v>
      </c>
      <c r="M625" s="29">
        <v>49.443294525146484</v>
      </c>
      <c r="N625" s="119">
        <v>96900</v>
      </c>
      <c r="O625" s="32">
        <f t="shared" si="98"/>
        <v>0.4620578502150548</v>
      </c>
      <c r="P625" s="31">
        <v>32808</v>
      </c>
      <c r="Q625" s="32">
        <f t="shared" si="92"/>
        <v>0.33857585139318885</v>
      </c>
      <c r="R625" s="31">
        <v>69784</v>
      </c>
      <c r="S625" s="32">
        <f t="shared" si="93"/>
        <v>0.69112229132828906</v>
      </c>
      <c r="T625" s="190" t="s">
        <v>32</v>
      </c>
      <c r="U625" s="56">
        <v>96900</v>
      </c>
      <c r="V625" s="191">
        <v>0.4620578502150548</v>
      </c>
      <c r="W625" s="31">
        <v>32808</v>
      </c>
      <c r="X625" s="32">
        <f t="shared" si="100"/>
        <v>0.33857585139318885</v>
      </c>
      <c r="Y625" s="56">
        <v>69784</v>
      </c>
      <c r="Z625" s="192">
        <v>0.69112229132828906</v>
      </c>
      <c r="AA625" s="30"/>
      <c r="AB625" s="5"/>
      <c r="AC625" s="31"/>
      <c r="AD625" s="31"/>
      <c r="AE625" s="32"/>
      <c r="AF625" s="31"/>
      <c r="AG625" s="32"/>
      <c r="AH625" s="190" t="s">
        <v>32</v>
      </c>
      <c r="AI625" s="56">
        <v>96900</v>
      </c>
      <c r="AJ625" s="191">
        <v>0.4620578502150548</v>
      </c>
      <c r="AK625" s="31">
        <v>32808</v>
      </c>
      <c r="AL625" s="222">
        <f t="shared" si="94"/>
        <v>0.39842611483532497</v>
      </c>
      <c r="AM625" s="56">
        <v>69784</v>
      </c>
      <c r="AN625" s="192">
        <v>0.69112229132828906</v>
      </c>
    </row>
    <row r="626" spans="1:43" x14ac:dyDescent="0.25">
      <c r="B626" s="55" t="s">
        <v>2039</v>
      </c>
      <c r="C626" s="49" t="s">
        <v>1405</v>
      </c>
      <c r="D626" s="549">
        <v>2710.553955078125</v>
      </c>
      <c r="E626" s="56">
        <v>299397</v>
      </c>
      <c r="F626" s="50" t="s">
        <v>579</v>
      </c>
      <c r="G626" s="51">
        <v>124904</v>
      </c>
      <c r="H626" s="51">
        <v>119152</v>
      </c>
      <c r="I626" s="51">
        <f t="shared" si="99"/>
        <v>-5752</v>
      </c>
      <c r="J626" s="156">
        <v>2</v>
      </c>
      <c r="K626" s="28" t="s">
        <v>1406</v>
      </c>
      <c r="L626" s="2" t="s">
        <v>41</v>
      </c>
      <c r="M626" s="29">
        <v>16.57954216003418</v>
      </c>
      <c r="N626" s="119">
        <v>62235</v>
      </c>
      <c r="O626" s="32">
        <f t="shared" si="98"/>
        <v>0.20786781430675658</v>
      </c>
      <c r="P626" s="31">
        <v>23865</v>
      </c>
      <c r="Q626" s="32">
        <f t="shared" si="92"/>
        <v>0.38346589539648107</v>
      </c>
      <c r="R626" s="31">
        <v>38248</v>
      </c>
      <c r="S626" s="32">
        <f t="shared" si="93"/>
        <v>0.3210017456693971</v>
      </c>
      <c r="T626" s="190" t="s">
        <v>41</v>
      </c>
      <c r="U626" s="56">
        <v>62235</v>
      </c>
      <c r="V626" s="52">
        <v>0.20786781430675658</v>
      </c>
      <c r="W626" s="31">
        <v>23865</v>
      </c>
      <c r="X626" s="32">
        <f t="shared" si="100"/>
        <v>0.38346589539648107</v>
      </c>
      <c r="Y626" s="56">
        <v>38248</v>
      </c>
      <c r="Z626" s="196">
        <v>0.3210017456693971</v>
      </c>
      <c r="AA626" s="3"/>
      <c r="AB626" s="5"/>
      <c r="AD626" s="31"/>
      <c r="AE626" s="32"/>
      <c r="AF626" s="31"/>
      <c r="AG626" s="34"/>
      <c r="AH626" s="190" t="s">
        <v>41</v>
      </c>
      <c r="AI626" s="56">
        <v>62235</v>
      </c>
      <c r="AJ626" s="222">
        <v>0.20786781430675658</v>
      </c>
      <c r="AK626" s="31">
        <v>23865</v>
      </c>
      <c r="AL626" s="222">
        <f t="shared" si="94"/>
        <v>0.19106673925574841</v>
      </c>
      <c r="AM626" s="56">
        <v>38248</v>
      </c>
      <c r="AN626" s="192">
        <v>0.3210017456693971</v>
      </c>
    </row>
    <row r="627" spans="1:43" x14ac:dyDescent="0.25">
      <c r="B627" s="157"/>
      <c r="C627" s="158"/>
      <c r="D627" s="551"/>
      <c r="E627" s="58"/>
      <c r="F627" s="50"/>
      <c r="G627" s="51"/>
      <c r="H627" s="51"/>
      <c r="I627" s="51"/>
      <c r="J627" s="156"/>
      <c r="K627" s="28" t="s">
        <v>1407</v>
      </c>
      <c r="L627" s="33" t="s">
        <v>40</v>
      </c>
      <c r="M627" s="29">
        <v>75.541519165039063</v>
      </c>
      <c r="N627" s="31">
        <v>33725</v>
      </c>
      <c r="O627" s="32">
        <f>N627/E626</f>
        <v>0.11264307925597117</v>
      </c>
      <c r="P627" s="31">
        <v>12685</v>
      </c>
      <c r="Q627" s="32">
        <f t="shared" si="92"/>
        <v>0.37613046701260194</v>
      </c>
      <c r="R627" s="31">
        <v>18406</v>
      </c>
      <c r="S627" s="32">
        <f>R627/H626</f>
        <v>0.15447495635826508</v>
      </c>
      <c r="T627" s="197"/>
      <c r="U627" s="58"/>
      <c r="V627" s="52"/>
      <c r="W627" s="31"/>
      <c r="X627" s="32"/>
      <c r="Y627" s="56"/>
      <c r="Z627" s="196"/>
      <c r="AA627" s="33" t="s">
        <v>40</v>
      </c>
      <c r="AB627" s="31">
        <v>33725</v>
      </c>
      <c r="AC627" s="34">
        <v>0.11264307925597117</v>
      </c>
      <c r="AD627" s="31">
        <v>12685</v>
      </c>
      <c r="AE627" s="32">
        <f t="shared" ref="AE627" si="101">AD627/AB627</f>
        <v>0.37613046701260194</v>
      </c>
      <c r="AF627" s="31">
        <v>18406</v>
      </c>
      <c r="AG627" s="34">
        <v>0.15447495635826508</v>
      </c>
      <c r="AH627" s="215"/>
      <c r="AI627" s="56"/>
      <c r="AJ627" s="222"/>
      <c r="AK627" s="31"/>
      <c r="AL627" s="222"/>
      <c r="AM627" s="56"/>
      <c r="AN627" s="192"/>
    </row>
    <row r="628" spans="1:43" x14ac:dyDescent="0.25">
      <c r="B628" s="55" t="s">
        <v>2040</v>
      </c>
      <c r="C628" s="49" t="s">
        <v>960</v>
      </c>
      <c r="D628" s="549">
        <v>1630.550537109375</v>
      </c>
      <c r="E628" s="56">
        <v>139588</v>
      </c>
      <c r="F628" s="54" t="s">
        <v>560</v>
      </c>
      <c r="G628" s="56">
        <v>47089</v>
      </c>
      <c r="H628" s="56">
        <v>51555</v>
      </c>
      <c r="I628" s="150">
        <f>H628-G628</f>
        <v>4466</v>
      </c>
      <c r="J628" s="151">
        <v>1</v>
      </c>
      <c r="K628" s="28" t="s">
        <v>961</v>
      </c>
      <c r="L628" s="2" t="s">
        <v>29</v>
      </c>
      <c r="M628" s="29">
        <v>30.430803298950195</v>
      </c>
      <c r="N628" s="119">
        <v>54518</v>
      </c>
      <c r="O628" s="32">
        <f>N628/E628</f>
        <v>0.39056365876722926</v>
      </c>
      <c r="P628" s="31">
        <v>12786</v>
      </c>
      <c r="Q628" s="32">
        <f t="shared" si="92"/>
        <v>0.23452804578304412</v>
      </c>
      <c r="R628" s="31">
        <v>24363</v>
      </c>
      <c r="S628" s="32">
        <f t="shared" si="93"/>
        <v>0.47256328193191738</v>
      </c>
      <c r="T628" s="190" t="s">
        <v>29</v>
      </c>
      <c r="U628" s="56">
        <v>54518</v>
      </c>
      <c r="V628" s="191">
        <v>0.39056365876722926</v>
      </c>
      <c r="W628" s="31">
        <v>12786</v>
      </c>
      <c r="X628" s="32">
        <f t="shared" si="100"/>
        <v>0.23452804578304412</v>
      </c>
      <c r="Y628" s="56">
        <v>24363</v>
      </c>
      <c r="Z628" s="192">
        <v>0.47256328193191738</v>
      </c>
      <c r="AA628" s="30"/>
      <c r="AB628" s="5"/>
      <c r="AC628" s="31"/>
      <c r="AD628" s="31"/>
      <c r="AE628" s="32"/>
      <c r="AF628" s="31"/>
      <c r="AG628" s="32"/>
      <c r="AH628" s="190" t="s">
        <v>29</v>
      </c>
      <c r="AI628" s="56">
        <v>54518</v>
      </c>
      <c r="AJ628" s="191">
        <v>0.39056365876722926</v>
      </c>
      <c r="AK628" s="31">
        <v>12786</v>
      </c>
      <c r="AL628" s="222">
        <f t="shared" si="94"/>
        <v>0.27152838242477012</v>
      </c>
      <c r="AM628" s="56">
        <v>24363</v>
      </c>
      <c r="AN628" s="192">
        <v>0.47256328193191738</v>
      </c>
    </row>
    <row r="629" spans="1:43" s="70" customFormat="1" x14ac:dyDescent="0.25">
      <c r="A629" s="335"/>
      <c r="B629" s="165" t="s">
        <v>1966</v>
      </c>
      <c r="C629" s="57" t="s">
        <v>1408</v>
      </c>
      <c r="D629" s="271">
        <v>848.01885986328125</v>
      </c>
      <c r="E629" s="60">
        <v>413344</v>
      </c>
      <c r="F629" s="162" t="s">
        <v>579</v>
      </c>
      <c r="G629" s="53">
        <v>166330</v>
      </c>
      <c r="H629" s="53">
        <v>122176</v>
      </c>
      <c r="I629" s="53">
        <f>H629-G629</f>
        <v>-44154</v>
      </c>
      <c r="J629" s="163">
        <v>2</v>
      </c>
      <c r="K629" s="66" t="s">
        <v>1409</v>
      </c>
      <c r="L629" s="65" t="s">
        <v>38</v>
      </c>
      <c r="M629" s="67">
        <v>30.513679504394531</v>
      </c>
      <c r="N629" s="121">
        <v>115942</v>
      </c>
      <c r="O629" s="46">
        <f>N629/E629</f>
        <v>0.28049760006193386</v>
      </c>
      <c r="P629" s="35">
        <v>45867</v>
      </c>
      <c r="Q629" s="46">
        <f>P629/N629</f>
        <v>0.39560297390074345</v>
      </c>
      <c r="R629" s="35">
        <v>27897</v>
      </c>
      <c r="S629" s="46">
        <f>R629/H629</f>
        <v>0.22833453378732321</v>
      </c>
      <c r="T629" s="204" t="s">
        <v>38</v>
      </c>
      <c r="U629" s="60">
        <v>115942</v>
      </c>
      <c r="V629" s="199">
        <v>0.28049760006193386</v>
      </c>
      <c r="W629" s="35">
        <v>45867</v>
      </c>
      <c r="X629" s="46">
        <f>W629/U629</f>
        <v>0.39560297390074345</v>
      </c>
      <c r="Y629" s="60">
        <v>27897</v>
      </c>
      <c r="Z629" s="200">
        <v>0.22833453378732321</v>
      </c>
      <c r="AA629" s="75"/>
      <c r="AB629" s="24"/>
      <c r="AC629" s="74"/>
      <c r="AD629" s="35"/>
      <c r="AE629" s="46"/>
      <c r="AF629" s="35"/>
      <c r="AG629" s="74"/>
      <c r="AH629" s="204" t="s">
        <v>38</v>
      </c>
      <c r="AI629" s="60">
        <v>115942</v>
      </c>
      <c r="AJ629" s="225">
        <v>0.28049760006193386</v>
      </c>
      <c r="AK629" s="35">
        <v>45867</v>
      </c>
      <c r="AL629" s="222">
        <f t="shared" si="94"/>
        <v>0.27575903324715928</v>
      </c>
      <c r="AM629" s="60">
        <v>27897</v>
      </c>
      <c r="AN629" s="208">
        <v>0.22833453378732321</v>
      </c>
      <c r="AO629" s="71"/>
      <c r="AP629" s="64"/>
      <c r="AQ629" s="72"/>
    </row>
    <row r="630" spans="1:43" s="70" customFormat="1" x14ac:dyDescent="0.25">
      <c r="A630" s="335"/>
      <c r="B630" s="160"/>
      <c r="C630" s="161"/>
      <c r="D630" s="272"/>
      <c r="E630" s="239"/>
      <c r="F630" s="162"/>
      <c r="G630" s="53"/>
      <c r="H630" s="53"/>
      <c r="I630" s="53"/>
      <c r="J630" s="163"/>
      <c r="K630" s="66" t="s">
        <v>1410</v>
      </c>
      <c r="L630" s="133" t="s">
        <v>36</v>
      </c>
      <c r="M630" s="67">
        <v>37.647331237792969</v>
      </c>
      <c r="N630" s="35">
        <v>105321</v>
      </c>
      <c r="O630" s="46">
        <f>N630/E629</f>
        <v>0.25480229542463423</v>
      </c>
      <c r="P630" s="35">
        <v>31588</v>
      </c>
      <c r="Q630" s="46">
        <f>P630/N630</f>
        <v>0.2999211933042793</v>
      </c>
      <c r="R630" s="35">
        <v>25228</v>
      </c>
      <c r="S630" s="46">
        <f>R630/H629</f>
        <v>0.20648899947616553</v>
      </c>
      <c r="T630" s="283"/>
      <c r="U630" s="239"/>
      <c r="V630" s="199"/>
      <c r="W630" s="35"/>
      <c r="X630" s="46"/>
      <c r="Y630" s="60"/>
      <c r="Z630" s="200"/>
      <c r="AA630" s="133" t="s">
        <v>36</v>
      </c>
      <c r="AB630" s="35">
        <v>105321</v>
      </c>
      <c r="AC630" s="74">
        <v>0.25480229542463423</v>
      </c>
      <c r="AD630" s="35">
        <v>31588</v>
      </c>
      <c r="AE630" s="46">
        <f>AD630/AB630</f>
        <v>0.2999211933042793</v>
      </c>
      <c r="AF630" s="35">
        <v>25228</v>
      </c>
      <c r="AG630" s="74">
        <v>0.20648899947616553</v>
      </c>
      <c r="AH630" s="231"/>
      <c r="AI630" s="60"/>
      <c r="AJ630" s="225"/>
      <c r="AK630" s="35"/>
      <c r="AL630" s="222"/>
      <c r="AM630" s="60"/>
      <c r="AN630" s="208"/>
      <c r="AO630" s="71"/>
      <c r="AP630" s="64"/>
      <c r="AQ630" s="72"/>
    </row>
    <row r="631" spans="1:43" x14ac:dyDescent="0.25">
      <c r="B631" s="55" t="s">
        <v>2041</v>
      </c>
      <c r="C631" s="49" t="s">
        <v>962</v>
      </c>
      <c r="D631" s="549">
        <v>1750.5321044921875</v>
      </c>
      <c r="E631" s="56">
        <v>94003</v>
      </c>
      <c r="F631" s="54" t="s">
        <v>576</v>
      </c>
      <c r="G631" s="56">
        <v>38866</v>
      </c>
      <c r="H631" s="56">
        <v>35409</v>
      </c>
      <c r="I631" s="150">
        <f>H631-G631</f>
        <v>-3457</v>
      </c>
      <c r="J631" s="151">
        <v>1</v>
      </c>
      <c r="K631" s="28" t="s">
        <v>963</v>
      </c>
      <c r="L631" s="2" t="s">
        <v>26</v>
      </c>
      <c r="M631" s="29">
        <v>33.215923309326172</v>
      </c>
      <c r="N631" s="119">
        <v>62592</v>
      </c>
      <c r="O631" s="32">
        <f>N631/E631</f>
        <v>0.66585108985883434</v>
      </c>
      <c r="P631" s="31">
        <v>19885</v>
      </c>
      <c r="Q631" s="32">
        <f t="shared" si="92"/>
        <v>0.31769235685071573</v>
      </c>
      <c r="R631" s="31">
        <v>24461</v>
      </c>
      <c r="S631" s="32">
        <f t="shared" si="93"/>
        <v>0.69081307012341497</v>
      </c>
      <c r="T631" s="190" t="s">
        <v>26</v>
      </c>
      <c r="U631" s="56">
        <v>62592</v>
      </c>
      <c r="V631" s="191">
        <v>0.66585108985883434</v>
      </c>
      <c r="W631" s="31">
        <v>19885</v>
      </c>
      <c r="X631" s="32">
        <f t="shared" ref="X631" si="102">W631/U631</f>
        <v>0.31769235685071573</v>
      </c>
      <c r="Y631" s="56">
        <v>24461</v>
      </c>
      <c r="Z631" s="192">
        <v>0.69081307012341497</v>
      </c>
      <c r="AA631" s="30"/>
      <c r="AB631" s="5"/>
      <c r="AC631" s="31"/>
      <c r="AD631" s="31"/>
      <c r="AE631" s="32"/>
      <c r="AF631" s="31"/>
      <c r="AG631" s="32"/>
      <c r="AH631" s="190" t="s">
        <v>26</v>
      </c>
      <c r="AI631" s="56">
        <v>62592</v>
      </c>
      <c r="AJ631" s="191">
        <v>0.66585108985883434</v>
      </c>
      <c r="AK631" s="31">
        <v>19885</v>
      </c>
      <c r="AL631" s="222">
        <f t="shared" si="94"/>
        <v>0.51162970205320846</v>
      </c>
      <c r="AM631" s="56">
        <v>24461</v>
      </c>
      <c r="AN631" s="192">
        <v>0.69081307012341497</v>
      </c>
    </row>
    <row r="632" spans="1:43" s="70" customFormat="1" x14ac:dyDescent="0.25">
      <c r="A632" s="335"/>
      <c r="B632" s="165" t="s">
        <v>1900</v>
      </c>
      <c r="C632" s="57" t="s">
        <v>1901</v>
      </c>
      <c r="D632" s="271">
        <v>504.17721557617188</v>
      </c>
      <c r="E632" s="60">
        <v>156898</v>
      </c>
      <c r="F632" s="162" t="s">
        <v>560</v>
      </c>
      <c r="G632" s="53">
        <v>57636</v>
      </c>
      <c r="H632" s="53">
        <v>54396</v>
      </c>
      <c r="I632" s="53">
        <f>H632-G632</f>
        <v>-3240</v>
      </c>
      <c r="J632" s="163">
        <v>2</v>
      </c>
      <c r="K632" s="66" t="s">
        <v>1411</v>
      </c>
      <c r="L632" s="65" t="s">
        <v>35</v>
      </c>
      <c r="M632" s="67">
        <v>68.909477233886719</v>
      </c>
      <c r="N632" s="121">
        <v>60724</v>
      </c>
      <c r="O632" s="46">
        <f>N632/E632</f>
        <v>0.38702851534117705</v>
      </c>
      <c r="P632" s="35">
        <v>22824</v>
      </c>
      <c r="Q632" s="46">
        <f>P632/N632</f>
        <v>0.37586456755154468</v>
      </c>
      <c r="R632" s="35">
        <v>28067</v>
      </c>
      <c r="S632" s="46">
        <f>R632/H632</f>
        <v>0.51597543937054191</v>
      </c>
      <c r="T632" s="204" t="s">
        <v>35</v>
      </c>
      <c r="U632" s="60">
        <v>60724</v>
      </c>
      <c r="V632" s="199">
        <v>0.38702851534117705</v>
      </c>
      <c r="W632" s="35">
        <v>22824</v>
      </c>
      <c r="X632" s="46">
        <f>W632/U632</f>
        <v>0.37586456755154468</v>
      </c>
      <c r="Y632" s="60">
        <v>28067</v>
      </c>
      <c r="Z632" s="200">
        <v>0.51597543937054191</v>
      </c>
      <c r="AA632" s="75"/>
      <c r="AB632" s="24"/>
      <c r="AC632" s="74"/>
      <c r="AD632" s="35"/>
      <c r="AE632" s="46"/>
      <c r="AF632" s="35"/>
      <c r="AG632" s="74"/>
      <c r="AH632" s="204" t="s">
        <v>35</v>
      </c>
      <c r="AI632" s="60">
        <v>60724</v>
      </c>
      <c r="AJ632" s="225">
        <v>0.38702851534117705</v>
      </c>
      <c r="AK632" s="35">
        <v>22824</v>
      </c>
      <c r="AL632" s="222">
        <f t="shared" si="94"/>
        <v>0.39600249843847596</v>
      </c>
      <c r="AM632" s="60">
        <v>28067</v>
      </c>
      <c r="AN632" s="208">
        <v>0.51597543937054191</v>
      </c>
      <c r="AO632" s="71"/>
      <c r="AP632" s="64"/>
      <c r="AQ632" s="72"/>
    </row>
    <row r="633" spans="1:43" s="70" customFormat="1" x14ac:dyDescent="0.25">
      <c r="A633" s="335"/>
      <c r="B633" s="160"/>
      <c r="C633" s="161"/>
      <c r="D633" s="272"/>
      <c r="E633" s="239"/>
      <c r="F633" s="162"/>
      <c r="G633" s="53"/>
      <c r="H633" s="53"/>
      <c r="I633" s="53"/>
      <c r="J633" s="163"/>
      <c r="K633" s="66" t="s">
        <v>1412</v>
      </c>
      <c r="L633" s="133" t="s">
        <v>33</v>
      </c>
      <c r="M633" s="67">
        <v>6.4414968490600586</v>
      </c>
      <c r="N633" s="35">
        <v>25349</v>
      </c>
      <c r="O633" s="46">
        <f>N633/E632</f>
        <v>0.16156356358908336</v>
      </c>
      <c r="P633" s="35">
        <v>6904</v>
      </c>
      <c r="Q633" s="46">
        <f>P633/N633</f>
        <v>0.27235788394019489</v>
      </c>
      <c r="R633" s="35">
        <v>7555</v>
      </c>
      <c r="S633" s="46">
        <f>R633/H632</f>
        <v>0.1388888888888889</v>
      </c>
      <c r="T633" s="283"/>
      <c r="U633" s="239"/>
      <c r="V633" s="199"/>
      <c r="W633" s="35"/>
      <c r="X633" s="46"/>
      <c r="Y633" s="60"/>
      <c r="Z633" s="200"/>
      <c r="AA633" s="133" t="s">
        <v>33</v>
      </c>
      <c r="AB633" s="35">
        <v>25349</v>
      </c>
      <c r="AC633" s="74">
        <v>0.16156356358908336</v>
      </c>
      <c r="AD633" s="35">
        <v>6904</v>
      </c>
      <c r="AE633" s="46">
        <f>AD633/AB633</f>
        <v>0.27235788394019489</v>
      </c>
      <c r="AF633" s="35">
        <v>7555</v>
      </c>
      <c r="AG633" s="74">
        <v>0.1388888888888889</v>
      </c>
      <c r="AH633" s="231"/>
      <c r="AI633" s="60"/>
      <c r="AJ633" s="225"/>
      <c r="AK633" s="35"/>
      <c r="AL633" s="222"/>
      <c r="AM633" s="60"/>
      <c r="AN633" s="208"/>
      <c r="AO633" s="71"/>
      <c r="AP633" s="64"/>
      <c r="AQ633" s="72"/>
    </row>
    <row r="634" spans="1:43" x14ac:dyDescent="0.25">
      <c r="B634" s="55" t="s">
        <v>2042</v>
      </c>
      <c r="C634" s="49" t="s">
        <v>1413</v>
      </c>
      <c r="D634" s="549">
        <v>2758.47021484375</v>
      </c>
      <c r="E634" s="56">
        <v>1676822</v>
      </c>
      <c r="F634" s="50" t="s">
        <v>652</v>
      </c>
      <c r="G634" s="51">
        <v>676349</v>
      </c>
      <c r="H634" s="51">
        <v>674008</v>
      </c>
      <c r="I634" s="51">
        <f>H634-G634</f>
        <v>-2341</v>
      </c>
      <c r="J634" s="156">
        <v>5</v>
      </c>
      <c r="K634" s="28" t="s">
        <v>1414</v>
      </c>
      <c r="L634" s="2" t="s">
        <v>31</v>
      </c>
      <c r="M634" s="29">
        <v>263.39324951171875</v>
      </c>
      <c r="N634" s="119">
        <v>437994</v>
      </c>
      <c r="O634" s="32">
        <f>N634/E634</f>
        <v>0.26120482674964907</v>
      </c>
      <c r="P634" s="31">
        <v>189210</v>
      </c>
      <c r="Q634" s="32">
        <f t="shared" si="92"/>
        <v>0.43199221907149415</v>
      </c>
      <c r="R634" s="31">
        <v>165447</v>
      </c>
      <c r="S634" s="32">
        <f t="shared" si="93"/>
        <v>0.24546741284969911</v>
      </c>
      <c r="T634" s="190" t="s">
        <v>31</v>
      </c>
      <c r="U634" s="56">
        <v>437994</v>
      </c>
      <c r="V634" s="52">
        <v>0.26120482674964907</v>
      </c>
      <c r="W634" s="31">
        <v>189210</v>
      </c>
      <c r="X634" s="32">
        <f t="shared" ref="X634:X667" si="103">W634/U634</f>
        <v>0.43199221907149415</v>
      </c>
      <c r="Y634" s="56">
        <v>165447</v>
      </c>
      <c r="Z634" s="196">
        <v>0.24546741284969911</v>
      </c>
      <c r="AA634" s="3"/>
      <c r="AB634" s="5"/>
      <c r="AD634" s="31"/>
      <c r="AE634" s="32"/>
      <c r="AF634" s="31"/>
      <c r="AG634" s="34"/>
      <c r="AH634" s="190" t="s">
        <v>31</v>
      </c>
      <c r="AI634" s="56">
        <v>437994</v>
      </c>
      <c r="AJ634" s="222">
        <v>0.26120482674964907</v>
      </c>
      <c r="AK634" s="31">
        <v>189210</v>
      </c>
      <c r="AL634" s="222">
        <f t="shared" si="94"/>
        <v>0.27975202151551937</v>
      </c>
      <c r="AM634" s="56">
        <v>165447</v>
      </c>
      <c r="AN634" s="192">
        <v>0.24546741284969911</v>
      </c>
    </row>
    <row r="635" spans="1:43" x14ac:dyDescent="0.25">
      <c r="B635" s="157"/>
      <c r="C635" s="158"/>
      <c r="D635" s="551"/>
      <c r="E635" s="58"/>
      <c r="F635" s="50"/>
      <c r="G635" s="51"/>
      <c r="H635" s="51"/>
      <c r="I635" s="51"/>
      <c r="J635" s="156"/>
      <c r="K635" s="28" t="s">
        <v>1415</v>
      </c>
      <c r="L635" s="33" t="s">
        <v>30</v>
      </c>
      <c r="M635" s="29">
        <v>57.942935943603516</v>
      </c>
      <c r="N635" s="31">
        <v>242803</v>
      </c>
      <c r="O635" s="32">
        <f>N635/E634</f>
        <v>0.14479950764004765</v>
      </c>
      <c r="P635" s="31">
        <v>86391</v>
      </c>
      <c r="Q635" s="32">
        <f t="shared" si="92"/>
        <v>0.35580697108355336</v>
      </c>
      <c r="R635" s="31">
        <v>131712</v>
      </c>
      <c r="S635" s="32">
        <f>R635/H634</f>
        <v>0.19541607814744039</v>
      </c>
      <c r="T635" s="197"/>
      <c r="U635" s="58"/>
      <c r="V635" s="52"/>
      <c r="W635" s="31"/>
      <c r="X635" s="32"/>
      <c r="Y635" s="56"/>
      <c r="Z635" s="196"/>
      <c r="AA635" s="33" t="s">
        <v>30</v>
      </c>
      <c r="AB635" s="31">
        <v>242803</v>
      </c>
      <c r="AC635" s="34">
        <v>0.14479950764004765</v>
      </c>
      <c r="AD635" s="31">
        <v>86391</v>
      </c>
      <c r="AE635" s="32">
        <f t="shared" ref="AE635:AE659" si="104">AD635/AB635</f>
        <v>0.35580697108355336</v>
      </c>
      <c r="AF635" s="31">
        <v>131712</v>
      </c>
      <c r="AG635" s="34">
        <v>0.19541607814744039</v>
      </c>
      <c r="AH635" s="215"/>
      <c r="AI635" s="56"/>
      <c r="AJ635" s="222"/>
      <c r="AK635" s="31"/>
      <c r="AL635" s="222"/>
      <c r="AM635" s="56"/>
      <c r="AN635" s="192"/>
    </row>
    <row r="636" spans="1:43" x14ac:dyDescent="0.25">
      <c r="B636" s="157"/>
      <c r="C636" s="158"/>
      <c r="D636" s="551"/>
      <c r="E636" s="58"/>
      <c r="F636" s="50"/>
      <c r="G636" s="51"/>
      <c r="H636" s="51"/>
      <c r="I636" s="51"/>
      <c r="J636" s="156"/>
      <c r="K636" s="28" t="s">
        <v>1416</v>
      </c>
      <c r="L636" s="33" t="s">
        <v>28</v>
      </c>
      <c r="M636" s="29">
        <v>69.665817260742187</v>
      </c>
      <c r="N636" s="31">
        <v>180719</v>
      </c>
      <c r="O636" s="32">
        <f>N636/E634</f>
        <v>0.10777470715436702</v>
      </c>
      <c r="P636" s="31">
        <v>70497</v>
      </c>
      <c r="Q636" s="32">
        <f t="shared" si="92"/>
        <v>0.39009179997675952</v>
      </c>
      <c r="R636" s="31">
        <v>87750</v>
      </c>
      <c r="S636" s="32">
        <f>R636/H634</f>
        <v>0.13019133304055738</v>
      </c>
      <c r="T636" s="197"/>
      <c r="U636" s="58"/>
      <c r="V636" s="52"/>
      <c r="W636" s="31"/>
      <c r="X636" s="32"/>
      <c r="Y636" s="56"/>
      <c r="Z636" s="196"/>
      <c r="AA636" s="33" t="s">
        <v>28</v>
      </c>
      <c r="AB636" s="31">
        <v>180719</v>
      </c>
      <c r="AC636" s="34">
        <v>0.10777470715436702</v>
      </c>
      <c r="AD636" s="31">
        <v>70497</v>
      </c>
      <c r="AE636" s="32">
        <f t="shared" si="104"/>
        <v>0.39009179997675952</v>
      </c>
      <c r="AF636" s="31">
        <v>87750</v>
      </c>
      <c r="AG636" s="34">
        <v>0.13019133304055738</v>
      </c>
      <c r="AH636" s="215"/>
      <c r="AI636" s="56"/>
      <c r="AJ636" s="222"/>
      <c r="AK636" s="31"/>
      <c r="AL636" s="222"/>
      <c r="AM636" s="56"/>
      <c r="AN636" s="192"/>
    </row>
    <row r="637" spans="1:43" x14ac:dyDescent="0.25">
      <c r="B637" s="157"/>
      <c r="C637" s="158"/>
      <c r="D637" s="551"/>
      <c r="E637" s="58"/>
      <c r="F637" s="50"/>
      <c r="G637" s="51"/>
      <c r="H637" s="51"/>
      <c r="I637" s="51"/>
      <c r="J637" s="156"/>
      <c r="K637" s="28" t="s">
        <v>1417</v>
      </c>
      <c r="L637" s="33" t="s">
        <v>27</v>
      </c>
      <c r="M637" s="29">
        <v>52.460601806640625</v>
      </c>
      <c r="N637" s="31">
        <v>137436</v>
      </c>
      <c r="O637" s="32">
        <f>N637/E634</f>
        <v>8.1962187996102151E-2</v>
      </c>
      <c r="P637" s="31">
        <v>55266</v>
      </c>
      <c r="Q637" s="32">
        <f t="shared" si="92"/>
        <v>0.40212171483454118</v>
      </c>
      <c r="R637" s="31">
        <v>54976</v>
      </c>
      <c r="S637" s="32">
        <f>R637/H634</f>
        <v>8.1565797438606064E-2</v>
      </c>
      <c r="T637" s="197"/>
      <c r="U637" s="58"/>
      <c r="V637" s="52"/>
      <c r="W637" s="31"/>
      <c r="X637" s="32"/>
      <c r="Y637" s="56"/>
      <c r="Z637" s="196"/>
      <c r="AA637" s="33" t="s">
        <v>27</v>
      </c>
      <c r="AB637" s="31">
        <v>137436</v>
      </c>
      <c r="AC637" s="34">
        <v>8.1962187996102151E-2</v>
      </c>
      <c r="AD637" s="31">
        <v>55266</v>
      </c>
      <c r="AE637" s="32">
        <f t="shared" si="104"/>
        <v>0.40212171483454118</v>
      </c>
      <c r="AF637" s="31">
        <v>54976</v>
      </c>
      <c r="AG637" s="34">
        <v>8.1565797438606064E-2</v>
      </c>
      <c r="AH637" s="215"/>
      <c r="AI637" s="56"/>
      <c r="AJ637" s="222"/>
      <c r="AK637" s="31"/>
      <c r="AL637" s="222"/>
      <c r="AM637" s="56"/>
      <c r="AN637" s="192"/>
    </row>
    <row r="638" spans="1:43" x14ac:dyDescent="0.25">
      <c r="B638" s="157"/>
      <c r="C638" s="158"/>
      <c r="D638" s="551"/>
      <c r="E638" s="58"/>
      <c r="F638" s="50"/>
      <c r="G638" s="51"/>
      <c r="H638" s="51"/>
      <c r="I638" s="51"/>
      <c r="J638" s="156"/>
      <c r="K638" s="28" t="s">
        <v>1418</v>
      </c>
      <c r="L638" s="33" t="s">
        <v>25</v>
      </c>
      <c r="M638" s="29">
        <v>34.93</v>
      </c>
      <c r="N638" s="31">
        <v>95535</v>
      </c>
      <c r="O638" s="32">
        <f>N638/E634</f>
        <v>5.6973846955729351E-2</v>
      </c>
      <c r="P638" s="31">
        <v>40128</v>
      </c>
      <c r="Q638" s="32">
        <f t="shared" si="92"/>
        <v>0.42003454231433507</v>
      </c>
      <c r="R638" s="31">
        <v>29566</v>
      </c>
      <c r="S638" s="32">
        <f>R638/H634</f>
        <v>4.3865948178656633E-2</v>
      </c>
      <c r="T638" s="197"/>
      <c r="U638" s="58"/>
      <c r="V638" s="52"/>
      <c r="W638" s="31"/>
      <c r="X638" s="32"/>
      <c r="Y638" s="56"/>
      <c r="Z638" s="196"/>
      <c r="AA638" s="33" t="s">
        <v>25</v>
      </c>
      <c r="AB638" s="31">
        <v>95535</v>
      </c>
      <c r="AC638" s="34">
        <v>5.6973846955729351E-2</v>
      </c>
      <c r="AD638" s="31">
        <v>40128</v>
      </c>
      <c r="AE638" s="32">
        <f t="shared" si="104"/>
        <v>0.42003454231433507</v>
      </c>
      <c r="AF638" s="31">
        <v>29566</v>
      </c>
      <c r="AG638" s="34">
        <v>4.3865948178656633E-2</v>
      </c>
      <c r="AH638" s="215"/>
      <c r="AI638" s="56"/>
      <c r="AJ638" s="222"/>
      <c r="AK638" s="31"/>
      <c r="AL638" s="222"/>
      <c r="AM638" s="56"/>
      <c r="AN638" s="192"/>
    </row>
    <row r="639" spans="1:43" x14ac:dyDescent="0.25">
      <c r="B639" s="55" t="s">
        <v>2043</v>
      </c>
      <c r="C639" s="49" t="s">
        <v>1419</v>
      </c>
      <c r="D639" s="549">
        <v>4837.59033203125</v>
      </c>
      <c r="E639" s="56">
        <v>442179</v>
      </c>
      <c r="F639" s="50" t="s">
        <v>579</v>
      </c>
      <c r="G639" s="51">
        <v>145621</v>
      </c>
      <c r="H639" s="51">
        <v>138718</v>
      </c>
      <c r="I639" s="51">
        <f>H639-G639</f>
        <v>-6903</v>
      </c>
      <c r="J639" s="156">
        <v>2</v>
      </c>
      <c r="K639" s="28" t="s">
        <v>1420</v>
      </c>
      <c r="L639" s="2" t="s">
        <v>24</v>
      </c>
      <c r="M639" s="29">
        <v>28.571941375732422</v>
      </c>
      <c r="N639" s="119">
        <v>124442</v>
      </c>
      <c r="O639" s="32">
        <f>N639/E639</f>
        <v>0.28142901404182469</v>
      </c>
      <c r="P639" s="31">
        <v>34097</v>
      </c>
      <c r="Q639" s="32">
        <f t="shared" si="92"/>
        <v>0.27399913212580962</v>
      </c>
      <c r="R639" s="31">
        <v>43392</v>
      </c>
      <c r="S639" s="32">
        <f t="shared" si="93"/>
        <v>0.31280727807494341</v>
      </c>
      <c r="T639" s="190" t="s">
        <v>24</v>
      </c>
      <c r="U639" s="56">
        <v>124442</v>
      </c>
      <c r="V639" s="52">
        <v>0.28142901404182469</v>
      </c>
      <c r="W639" s="31">
        <v>34097</v>
      </c>
      <c r="X639" s="32">
        <f t="shared" si="103"/>
        <v>0.27399913212580962</v>
      </c>
      <c r="Y639" s="56">
        <v>43392</v>
      </c>
      <c r="Z639" s="196">
        <v>0.31280727807494341</v>
      </c>
      <c r="AA639" s="3"/>
      <c r="AB639" s="5"/>
      <c r="AD639" s="31"/>
      <c r="AE639" s="32"/>
      <c r="AF639" s="31"/>
      <c r="AG639" s="34"/>
      <c r="AH639" s="190" t="s">
        <v>24</v>
      </c>
      <c r="AI639" s="56">
        <v>124442</v>
      </c>
      <c r="AJ639" s="222">
        <v>0.28142901404182469</v>
      </c>
      <c r="AK639" s="31">
        <v>34097</v>
      </c>
      <c r="AL639" s="222">
        <f t="shared" si="94"/>
        <v>0.23414892082872663</v>
      </c>
      <c r="AM639" s="56">
        <v>43392</v>
      </c>
      <c r="AN639" s="192">
        <v>0.31280727807494341</v>
      </c>
    </row>
    <row r="640" spans="1:43" x14ac:dyDescent="0.25">
      <c r="B640" s="157"/>
      <c r="C640" s="158"/>
      <c r="D640" s="551"/>
      <c r="E640" s="58"/>
      <c r="F640" s="50"/>
      <c r="G640" s="51"/>
      <c r="H640" s="51"/>
      <c r="I640" s="51"/>
      <c r="J640" s="156"/>
      <c r="K640" s="28" t="s">
        <v>1421</v>
      </c>
      <c r="L640" s="33" t="s">
        <v>22</v>
      </c>
      <c r="M640" s="29">
        <v>14.066127777099609</v>
      </c>
      <c r="N640" s="31">
        <v>54165</v>
      </c>
      <c r="O640" s="32">
        <f>N640/E639</f>
        <v>0.12249564090560611</v>
      </c>
      <c r="P640" s="31">
        <v>18283</v>
      </c>
      <c r="Q640" s="32">
        <f t="shared" si="92"/>
        <v>0.3375426936213422</v>
      </c>
      <c r="R640" s="31">
        <v>16275</v>
      </c>
      <c r="S640" s="32">
        <f>R640/H639</f>
        <v>0.11732435588748397</v>
      </c>
      <c r="T640" s="197"/>
      <c r="U640" s="58"/>
      <c r="V640" s="52"/>
      <c r="W640" s="31"/>
      <c r="X640" s="32"/>
      <c r="Y640" s="56"/>
      <c r="Z640" s="196"/>
      <c r="AA640" s="33" t="s">
        <v>22</v>
      </c>
      <c r="AB640" s="31">
        <v>54165</v>
      </c>
      <c r="AC640" s="34">
        <v>0.12249564090560611</v>
      </c>
      <c r="AD640" s="31">
        <v>18283</v>
      </c>
      <c r="AE640" s="32">
        <f t="shared" si="104"/>
        <v>0.3375426936213422</v>
      </c>
      <c r="AF640" s="31">
        <v>16275</v>
      </c>
      <c r="AG640" s="34">
        <v>0.11732435588748397</v>
      </c>
      <c r="AH640" s="215"/>
      <c r="AI640" s="56"/>
      <c r="AJ640" s="222"/>
      <c r="AK640" s="31"/>
      <c r="AL640" s="222"/>
      <c r="AM640" s="56"/>
      <c r="AN640" s="192"/>
    </row>
    <row r="641" spans="1:77" x14ac:dyDescent="0.25">
      <c r="B641" s="55" t="s">
        <v>2044</v>
      </c>
      <c r="C641" s="49" t="s">
        <v>964</v>
      </c>
      <c r="D641" s="549">
        <v>1835.3193359375</v>
      </c>
      <c r="E641" s="56">
        <v>252772</v>
      </c>
      <c r="F641" s="50" t="s">
        <v>579</v>
      </c>
      <c r="G641" s="56">
        <v>104599</v>
      </c>
      <c r="H641" s="56">
        <v>99486</v>
      </c>
      <c r="I641" s="150">
        <f>H641-G641</f>
        <v>-5113</v>
      </c>
      <c r="J641" s="151">
        <v>1</v>
      </c>
      <c r="K641" s="28" t="s">
        <v>965</v>
      </c>
      <c r="L641" s="2" t="s">
        <v>23</v>
      </c>
      <c r="M641" s="29">
        <v>95.799591064453125</v>
      </c>
      <c r="N641" s="119">
        <v>124805</v>
      </c>
      <c r="O641" s="32">
        <f>N641/E641</f>
        <v>0.4937453515421012</v>
      </c>
      <c r="P641" s="31">
        <v>39051</v>
      </c>
      <c r="Q641" s="32">
        <f t="shared" si="92"/>
        <v>0.31289611794399264</v>
      </c>
      <c r="R641" s="31">
        <v>56513</v>
      </c>
      <c r="S641" s="32">
        <f t="shared" si="93"/>
        <v>0.56804977584785799</v>
      </c>
      <c r="T641" s="190" t="s">
        <v>23</v>
      </c>
      <c r="U641" s="56">
        <v>124805</v>
      </c>
      <c r="V641" s="191">
        <v>0.4937453515421012</v>
      </c>
      <c r="W641" s="31">
        <v>39051</v>
      </c>
      <c r="X641" s="32">
        <f t="shared" si="103"/>
        <v>0.31289611794399264</v>
      </c>
      <c r="Y641" s="56">
        <v>56513</v>
      </c>
      <c r="Z641" s="192">
        <v>0.56804977584785799</v>
      </c>
      <c r="AA641" s="30"/>
      <c r="AB641" s="5"/>
      <c r="AC641" s="31"/>
      <c r="AD641" s="31"/>
      <c r="AE641" s="32"/>
      <c r="AF641" s="31"/>
      <c r="AG641" s="32"/>
      <c r="AH641" s="190" t="s">
        <v>23</v>
      </c>
      <c r="AI641" s="56">
        <v>124805</v>
      </c>
      <c r="AJ641" s="191">
        <v>0.4937453515421012</v>
      </c>
      <c r="AK641" s="31">
        <v>39051</v>
      </c>
      <c r="AL641" s="222">
        <f t="shared" si="94"/>
        <v>0.37334008929339668</v>
      </c>
      <c r="AM641" s="56">
        <v>56513</v>
      </c>
      <c r="AN641" s="192">
        <v>0.56804977584785799</v>
      </c>
    </row>
    <row r="642" spans="1:77" s="83" customFormat="1" x14ac:dyDescent="0.25">
      <c r="A642" s="335"/>
      <c r="B642" s="152" t="s">
        <v>2045</v>
      </c>
      <c r="C642" s="153" t="s">
        <v>2046</v>
      </c>
      <c r="D642" s="550">
        <v>2166.64306640625</v>
      </c>
      <c r="E642" s="174">
        <v>62859</v>
      </c>
      <c r="F642" s="173" t="s">
        <v>576</v>
      </c>
      <c r="G642" s="174">
        <v>23061</v>
      </c>
      <c r="H642" s="174">
        <v>25605</v>
      </c>
      <c r="I642" s="175">
        <f>H642-G642</f>
        <v>2544</v>
      </c>
      <c r="J642" s="176">
        <v>1</v>
      </c>
      <c r="K642" s="85" t="s">
        <v>2047</v>
      </c>
      <c r="L642" s="77" t="s">
        <v>2048</v>
      </c>
      <c r="M642" s="81">
        <v>10.804934086713841</v>
      </c>
      <c r="N642" s="120">
        <v>31731</v>
      </c>
      <c r="O642" s="87">
        <f>N642/E642</f>
        <v>0.50479644919581923</v>
      </c>
      <c r="P642" s="86">
        <v>11241</v>
      </c>
      <c r="Q642" s="87">
        <f t="shared" si="92"/>
        <v>0.35425924175096907</v>
      </c>
      <c r="R642" s="86">
        <v>15114</v>
      </c>
      <c r="S642" s="87">
        <f t="shared" si="93"/>
        <v>0.59027533684827183</v>
      </c>
      <c r="T642" s="193" t="s">
        <v>2048</v>
      </c>
      <c r="U642" s="174">
        <v>31731</v>
      </c>
      <c r="V642" s="209">
        <v>0.50479644919581923</v>
      </c>
      <c r="W642" s="86">
        <v>11241</v>
      </c>
      <c r="X642" s="87">
        <f t="shared" si="103"/>
        <v>0.35425924175096907</v>
      </c>
      <c r="Y642" s="174">
        <v>15114</v>
      </c>
      <c r="Z642" s="210">
        <v>0.59027533684827183</v>
      </c>
      <c r="AA642" s="88"/>
      <c r="AB642" s="79"/>
      <c r="AC642" s="86"/>
      <c r="AD642" s="86"/>
      <c r="AE642" s="87"/>
      <c r="AF642" s="86"/>
      <c r="AG642" s="87"/>
      <c r="AH642" s="193" t="s">
        <v>2048</v>
      </c>
      <c r="AI642" s="174">
        <v>31731</v>
      </c>
      <c r="AJ642" s="209">
        <v>0.50479644919581923</v>
      </c>
      <c r="AK642" s="86">
        <v>11241</v>
      </c>
      <c r="AL642" s="224">
        <f t="shared" si="94"/>
        <v>0.48744633797320153</v>
      </c>
      <c r="AM642" s="174">
        <v>15114</v>
      </c>
      <c r="AN642" s="210">
        <v>0.59027533684827183</v>
      </c>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row>
    <row r="643" spans="1:77" s="83" customFormat="1" x14ac:dyDescent="0.25">
      <c r="A643" s="335"/>
      <c r="B643" s="55" t="s">
        <v>2049</v>
      </c>
      <c r="C643" s="49" t="s">
        <v>966</v>
      </c>
      <c r="D643" s="549">
        <v>781.30303955078125</v>
      </c>
      <c r="E643" s="56">
        <v>179605</v>
      </c>
      <c r="F643" s="54" t="s">
        <v>560</v>
      </c>
      <c r="G643" s="56">
        <v>58126</v>
      </c>
      <c r="H643" s="56">
        <v>52816</v>
      </c>
      <c r="I643" s="150">
        <f>H643-G643</f>
        <v>-5310</v>
      </c>
      <c r="J643" s="151">
        <v>1</v>
      </c>
      <c r="K643" s="28" t="s">
        <v>967</v>
      </c>
      <c r="L643" s="2" t="s">
        <v>20</v>
      </c>
      <c r="M643" s="29">
        <v>22.887069702148437</v>
      </c>
      <c r="N643" s="119">
        <v>66588</v>
      </c>
      <c r="O643" s="32">
        <f>N643/E643</f>
        <v>0.37074691684529942</v>
      </c>
      <c r="P643" s="31">
        <v>14298</v>
      </c>
      <c r="Q643" s="32">
        <f t="shared" si="92"/>
        <v>0.21472337358082538</v>
      </c>
      <c r="R643" s="31">
        <v>17349</v>
      </c>
      <c r="S643" s="32">
        <f t="shared" si="93"/>
        <v>0.32848000605877009</v>
      </c>
      <c r="T643" s="190" t="s">
        <v>20</v>
      </c>
      <c r="U643" s="56">
        <v>66588</v>
      </c>
      <c r="V643" s="191">
        <v>0.37074691684529942</v>
      </c>
      <c r="W643" s="31">
        <v>14298</v>
      </c>
      <c r="X643" s="32">
        <f t="shared" si="103"/>
        <v>0.21472337358082538</v>
      </c>
      <c r="Y643" s="56">
        <v>17349</v>
      </c>
      <c r="Z643" s="192">
        <v>0.32848000605877009</v>
      </c>
      <c r="AA643" s="30"/>
      <c r="AB643" s="5"/>
      <c r="AC643" s="31"/>
      <c r="AD643" s="31"/>
      <c r="AE643" s="32"/>
      <c r="AF643" s="31"/>
      <c r="AG643" s="32"/>
      <c r="AH643" s="190" t="s">
        <v>20</v>
      </c>
      <c r="AI643" s="56">
        <v>66588</v>
      </c>
      <c r="AJ643" s="191">
        <v>0.37074691684529942</v>
      </c>
      <c r="AK643" s="31">
        <v>14298</v>
      </c>
      <c r="AL643" s="222">
        <f t="shared" si="94"/>
        <v>0.24598286481092799</v>
      </c>
      <c r="AM643" s="56">
        <v>17349</v>
      </c>
      <c r="AN643" s="192">
        <v>0.32848000605877009</v>
      </c>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row>
    <row r="644" spans="1:77" s="70" customFormat="1" x14ac:dyDescent="0.25">
      <c r="A644" s="335"/>
      <c r="B644" s="165" t="s">
        <v>2050</v>
      </c>
      <c r="C644" s="57" t="s">
        <v>1422</v>
      </c>
      <c r="D644" s="271">
        <v>6323.3916015625</v>
      </c>
      <c r="E644" s="60">
        <v>5636232</v>
      </c>
      <c r="F644" s="162" t="s">
        <v>1006</v>
      </c>
      <c r="G644" s="53">
        <v>2596349</v>
      </c>
      <c r="H644" s="53">
        <v>2797061</v>
      </c>
      <c r="I644" s="53">
        <f>H644-G644</f>
        <v>200712</v>
      </c>
      <c r="J644" s="163">
        <v>9</v>
      </c>
      <c r="K644" s="66" t="s">
        <v>1423</v>
      </c>
      <c r="L644" s="65" t="s">
        <v>21</v>
      </c>
      <c r="M644" s="67">
        <v>62.705478668212891</v>
      </c>
      <c r="N644" s="121">
        <v>601723</v>
      </c>
      <c r="O644" s="46">
        <f>N644/E644</f>
        <v>0.10675979980951814</v>
      </c>
      <c r="P644" s="35">
        <v>266105</v>
      </c>
      <c r="Q644" s="46">
        <f t="shared" si="92"/>
        <v>0.44223837214133416</v>
      </c>
      <c r="R644" s="35">
        <v>621524</v>
      </c>
      <c r="S644" s="46">
        <f t="shared" si="93"/>
        <v>0.22220609418242934</v>
      </c>
      <c r="T644" s="204" t="s">
        <v>21</v>
      </c>
      <c r="U644" s="60">
        <v>601723</v>
      </c>
      <c r="V644" s="199">
        <v>0.10675979980951814</v>
      </c>
      <c r="W644" s="35">
        <v>266105</v>
      </c>
      <c r="X644" s="46">
        <f t="shared" si="103"/>
        <v>0.44223837214133416</v>
      </c>
      <c r="Y644" s="60">
        <v>621524</v>
      </c>
      <c r="Z644" s="200">
        <v>0.22220609418242934</v>
      </c>
      <c r="AA644" s="75"/>
      <c r="AB644" s="24"/>
      <c r="AC644" s="74"/>
      <c r="AD644" s="35"/>
      <c r="AE644" s="46"/>
      <c r="AF644" s="35"/>
      <c r="AG644" s="74"/>
      <c r="AH644" s="204" t="s">
        <v>21</v>
      </c>
      <c r="AI644" s="60">
        <v>601723</v>
      </c>
      <c r="AJ644" s="225">
        <v>0.10675979980951814</v>
      </c>
      <c r="AK644" s="35">
        <v>266105</v>
      </c>
      <c r="AL644" s="222">
        <f t="shared" ref="AL644:AL680" si="105">AK644/G644</f>
        <v>0.10249199934215315</v>
      </c>
      <c r="AM644" s="60">
        <v>621524</v>
      </c>
      <c r="AN644" s="208">
        <v>0.22220609418242934</v>
      </c>
    </row>
    <row r="645" spans="1:77" s="70" customFormat="1" x14ac:dyDescent="0.25">
      <c r="A645" s="335"/>
      <c r="B645" s="160"/>
      <c r="C645" s="161"/>
      <c r="D645" s="272"/>
      <c r="E645" s="239"/>
      <c r="F645" s="162"/>
      <c r="G645" s="53"/>
      <c r="H645" s="53"/>
      <c r="I645" s="53"/>
      <c r="J645" s="163"/>
      <c r="K645" s="66" t="s">
        <v>1424</v>
      </c>
      <c r="L645" s="133" t="s">
        <v>152</v>
      </c>
      <c r="M645" s="67">
        <v>25.993413925170898</v>
      </c>
      <c r="N645" s="35">
        <v>207627</v>
      </c>
      <c r="O645" s="46">
        <f>N645/E644</f>
        <v>3.6837908730513576E-2</v>
      </c>
      <c r="P645" s="35">
        <v>105708</v>
      </c>
      <c r="Q645" s="46">
        <f t="shared" si="92"/>
        <v>0.50912453582626538</v>
      </c>
      <c r="R645" s="35">
        <v>134414</v>
      </c>
      <c r="S645" s="46">
        <f>R645/H644</f>
        <v>4.8055441050445451E-2</v>
      </c>
      <c r="T645" s="283"/>
      <c r="U645" s="239"/>
      <c r="V645" s="199"/>
      <c r="W645" s="35"/>
      <c r="X645" s="46"/>
      <c r="Y645" s="60"/>
      <c r="Z645" s="200"/>
      <c r="AA645" s="133" t="s">
        <v>152</v>
      </c>
      <c r="AB645" s="35">
        <v>207627</v>
      </c>
      <c r="AC645" s="74">
        <v>3.6837908730513576E-2</v>
      </c>
      <c r="AD645" s="35">
        <v>105708</v>
      </c>
      <c r="AE645" s="46">
        <f t="shared" si="104"/>
        <v>0.50912453582626538</v>
      </c>
      <c r="AF645" s="35">
        <v>134414</v>
      </c>
      <c r="AG645" s="74">
        <v>4.8055441050445451E-2</v>
      </c>
      <c r="AH645" s="231"/>
      <c r="AI645" s="60"/>
      <c r="AJ645" s="225"/>
      <c r="AK645" s="35"/>
      <c r="AL645" s="222"/>
      <c r="AM645" s="60"/>
      <c r="AN645" s="208"/>
    </row>
    <row r="646" spans="1:77" s="70" customFormat="1" x14ac:dyDescent="0.25">
      <c r="A646" s="335"/>
      <c r="B646" s="160"/>
      <c r="C646" s="161"/>
      <c r="D646" s="272"/>
      <c r="E646" s="239"/>
      <c r="F646" s="162"/>
      <c r="G646" s="53"/>
      <c r="H646" s="53"/>
      <c r="I646" s="53"/>
      <c r="J646" s="163"/>
      <c r="K646" s="66" t="s">
        <v>1425</v>
      </c>
      <c r="L646" s="133" t="s">
        <v>543</v>
      </c>
      <c r="M646" s="67">
        <v>15.2286376953125</v>
      </c>
      <c r="N646" s="35">
        <v>139966</v>
      </c>
      <c r="O646" s="46">
        <f>N646/E644</f>
        <v>2.4833257396075961E-2</v>
      </c>
      <c r="P646" s="35">
        <v>71398</v>
      </c>
      <c r="Q646" s="46">
        <f t="shared" si="92"/>
        <v>0.51010959804523959</v>
      </c>
      <c r="R646" s="35">
        <v>97333</v>
      </c>
      <c r="S646" s="46">
        <f>R646/H644</f>
        <v>3.4798311513406392E-2</v>
      </c>
      <c r="T646" s="283"/>
      <c r="U646" s="239"/>
      <c r="V646" s="199"/>
      <c r="W646" s="35"/>
      <c r="X646" s="46"/>
      <c r="Y646" s="60"/>
      <c r="Z646" s="200"/>
      <c r="AA646" s="133" t="s">
        <v>543</v>
      </c>
      <c r="AB646" s="35">
        <v>139966</v>
      </c>
      <c r="AC646" s="74">
        <v>2.4833257396075961E-2</v>
      </c>
      <c r="AD646" s="35">
        <v>71398</v>
      </c>
      <c r="AE646" s="46">
        <f t="shared" si="104"/>
        <v>0.51010959804523959</v>
      </c>
      <c r="AF646" s="35">
        <v>97333</v>
      </c>
      <c r="AG646" s="74">
        <v>3.4798311513406392E-2</v>
      </c>
      <c r="AH646" s="231"/>
      <c r="AI646" s="60"/>
      <c r="AJ646" s="225"/>
      <c r="AK646" s="35"/>
      <c r="AL646" s="222"/>
      <c r="AM646" s="60"/>
      <c r="AN646" s="208"/>
    </row>
    <row r="647" spans="1:77" s="70" customFormat="1" x14ac:dyDescent="0.25">
      <c r="A647" s="335"/>
      <c r="B647" s="160"/>
      <c r="C647" s="161"/>
      <c r="D647" s="272"/>
      <c r="E647" s="239"/>
      <c r="F647" s="162"/>
      <c r="G647" s="53"/>
      <c r="H647" s="53"/>
      <c r="I647" s="53"/>
      <c r="J647" s="163"/>
      <c r="K647" s="66" t="s">
        <v>1426</v>
      </c>
      <c r="L647" s="133" t="s">
        <v>2051</v>
      </c>
      <c r="M647" s="67">
        <v>17.420000000000002</v>
      </c>
      <c r="N647" s="35">
        <v>58404</v>
      </c>
      <c r="O647" s="46">
        <f>N647/E644</f>
        <v>1.0362242008490778E-2</v>
      </c>
      <c r="P647" s="35">
        <v>32200</v>
      </c>
      <c r="Q647" s="46">
        <f t="shared" si="92"/>
        <v>0.55133210054105886</v>
      </c>
      <c r="R647" s="35">
        <v>64898</v>
      </c>
      <c r="S647" s="46">
        <f>R647/H644</f>
        <v>2.3202211178090144E-2</v>
      </c>
      <c r="T647" s="283"/>
      <c r="U647" s="239"/>
      <c r="V647" s="199"/>
      <c r="W647" s="35"/>
      <c r="X647" s="46"/>
      <c r="Y647" s="60"/>
      <c r="Z647" s="200"/>
      <c r="AA647" s="133" t="s">
        <v>2051</v>
      </c>
      <c r="AB647" s="35">
        <v>58404</v>
      </c>
      <c r="AC647" s="74">
        <v>1.0362242008490778E-2</v>
      </c>
      <c r="AD647" s="35">
        <v>32200</v>
      </c>
      <c r="AE647" s="46">
        <f t="shared" si="104"/>
        <v>0.55133210054105886</v>
      </c>
      <c r="AF647" s="35">
        <v>64898</v>
      </c>
      <c r="AG647" s="74">
        <v>2.3202211178090144E-2</v>
      </c>
      <c r="AH647" s="231"/>
      <c r="AI647" s="60"/>
      <c r="AJ647" s="225"/>
      <c r="AK647" s="35"/>
      <c r="AL647" s="222"/>
      <c r="AM647" s="60"/>
      <c r="AN647" s="208"/>
    </row>
    <row r="648" spans="1:77" s="70" customFormat="1" x14ac:dyDescent="0.25">
      <c r="A648" s="335"/>
      <c r="B648" s="160"/>
      <c r="C648" s="161"/>
      <c r="D648" s="272"/>
      <c r="E648" s="239"/>
      <c r="F648" s="162"/>
      <c r="G648" s="53"/>
      <c r="H648" s="53"/>
      <c r="I648" s="53"/>
      <c r="J648" s="163"/>
      <c r="K648" s="66" t="s">
        <v>1427</v>
      </c>
      <c r="L648" s="133" t="s">
        <v>2052</v>
      </c>
      <c r="M648" s="67">
        <v>13.09</v>
      </c>
      <c r="N648" s="35">
        <v>60858</v>
      </c>
      <c r="O648" s="46">
        <f>N648/E644</f>
        <v>1.0797639273897881E-2</v>
      </c>
      <c r="P648" s="35">
        <v>28590</v>
      </c>
      <c r="Q648" s="46">
        <f t="shared" ref="Q648:Q676" si="106">P648/N648</f>
        <v>0.46978211574484868</v>
      </c>
      <c r="R648" s="35">
        <v>78488</v>
      </c>
      <c r="S648" s="46">
        <f>R648/H644</f>
        <v>2.806088247628493E-2</v>
      </c>
      <c r="T648" s="283"/>
      <c r="U648" s="239"/>
      <c r="V648" s="199"/>
      <c r="W648" s="35"/>
      <c r="X648" s="46"/>
      <c r="Y648" s="60"/>
      <c r="Z648" s="200"/>
      <c r="AA648" s="133" t="s">
        <v>2052</v>
      </c>
      <c r="AB648" s="35">
        <v>60858</v>
      </c>
      <c r="AC648" s="74">
        <v>1.0797639273897881E-2</v>
      </c>
      <c r="AD648" s="35">
        <v>28590</v>
      </c>
      <c r="AE648" s="46">
        <f t="shared" si="104"/>
        <v>0.46978211574484868</v>
      </c>
      <c r="AF648" s="35">
        <v>78488</v>
      </c>
      <c r="AG648" s="74">
        <v>2.806088247628493E-2</v>
      </c>
      <c r="AH648" s="231"/>
      <c r="AI648" s="60"/>
      <c r="AJ648" s="225"/>
      <c r="AK648" s="35"/>
      <c r="AL648" s="222"/>
      <c r="AM648" s="60"/>
      <c r="AN648" s="208"/>
    </row>
    <row r="649" spans="1:77" s="70" customFormat="1" x14ac:dyDescent="0.25">
      <c r="A649" s="335"/>
      <c r="B649" s="160"/>
      <c r="C649" s="161"/>
      <c r="D649" s="272"/>
      <c r="E649" s="239"/>
      <c r="F649" s="162"/>
      <c r="G649" s="53"/>
      <c r="H649" s="53"/>
      <c r="I649" s="53"/>
      <c r="J649" s="163"/>
      <c r="K649" s="66" t="s">
        <v>1428</v>
      </c>
      <c r="L649" s="133" t="s">
        <v>2053</v>
      </c>
      <c r="M649" s="67">
        <v>13.48</v>
      </c>
      <c r="N649" s="35">
        <v>61209</v>
      </c>
      <c r="O649" s="46">
        <f>N649/E644</f>
        <v>1.0859914921883982E-2</v>
      </c>
      <c r="P649" s="35">
        <v>23289</v>
      </c>
      <c r="Q649" s="46">
        <f t="shared" si="106"/>
        <v>0.38048326226535312</v>
      </c>
      <c r="R649" s="35">
        <v>78939</v>
      </c>
      <c r="S649" s="46">
        <f>R649/H644</f>
        <v>2.8222123149977782E-2</v>
      </c>
      <c r="T649" s="283"/>
      <c r="U649" s="239"/>
      <c r="V649" s="199"/>
      <c r="W649" s="35"/>
      <c r="X649" s="46"/>
      <c r="Y649" s="60"/>
      <c r="Z649" s="200"/>
      <c r="AA649" s="133" t="s">
        <v>2053</v>
      </c>
      <c r="AB649" s="35">
        <v>61209</v>
      </c>
      <c r="AC649" s="74">
        <v>1.0859914921883982E-2</v>
      </c>
      <c r="AD649" s="35">
        <v>23289</v>
      </c>
      <c r="AE649" s="46">
        <f t="shared" si="104"/>
        <v>0.38048326226535312</v>
      </c>
      <c r="AF649" s="35">
        <v>78939</v>
      </c>
      <c r="AG649" s="74">
        <v>2.8222123149977782E-2</v>
      </c>
      <c r="AH649" s="231"/>
      <c r="AI649" s="60"/>
      <c r="AJ649" s="225"/>
      <c r="AK649" s="35"/>
      <c r="AL649" s="222"/>
      <c r="AM649" s="60"/>
      <c r="AN649" s="208"/>
    </row>
    <row r="650" spans="1:77" s="70" customFormat="1" x14ac:dyDescent="0.25">
      <c r="A650" s="335"/>
      <c r="B650" s="160"/>
      <c r="C650" s="161"/>
      <c r="D650" s="272"/>
      <c r="E650" s="239"/>
      <c r="F650" s="162"/>
      <c r="G650" s="53"/>
      <c r="H650" s="53"/>
      <c r="I650" s="53"/>
      <c r="J650" s="163"/>
      <c r="K650" s="66" t="s">
        <v>1429</v>
      </c>
      <c r="L650" s="133" t="s">
        <v>2054</v>
      </c>
      <c r="M650" s="67">
        <v>20.32</v>
      </c>
      <c r="N650" s="35">
        <v>65239</v>
      </c>
      <c r="O650" s="46">
        <f>N650/E644</f>
        <v>1.1574931620983664E-2</v>
      </c>
      <c r="P650" s="35">
        <v>29110</v>
      </c>
      <c r="Q650" s="46">
        <f t="shared" si="106"/>
        <v>0.44620549058078757</v>
      </c>
      <c r="R650" s="35">
        <v>38599</v>
      </c>
      <c r="S650" s="46">
        <f>R650/H644</f>
        <v>1.3799842048493043E-2</v>
      </c>
      <c r="T650" s="283"/>
      <c r="U650" s="239"/>
      <c r="V650" s="199"/>
      <c r="W650" s="35"/>
      <c r="X650" s="46"/>
      <c r="Y650" s="60"/>
      <c r="Z650" s="200"/>
      <c r="AA650" s="133" t="s">
        <v>2054</v>
      </c>
      <c r="AB650" s="35">
        <v>65239</v>
      </c>
      <c r="AC650" s="74">
        <v>1.1574931620983664E-2</v>
      </c>
      <c r="AD650" s="35">
        <v>29110</v>
      </c>
      <c r="AE650" s="46">
        <f t="shared" si="104"/>
        <v>0.44620549058078757</v>
      </c>
      <c r="AF650" s="35">
        <v>38599</v>
      </c>
      <c r="AG650" s="74">
        <v>1.3799842048493043E-2</v>
      </c>
      <c r="AH650" s="231"/>
      <c r="AI650" s="60"/>
      <c r="AJ650" s="225"/>
      <c r="AK650" s="35"/>
      <c r="AL650" s="222"/>
      <c r="AM650" s="60"/>
      <c r="AN650" s="208"/>
    </row>
    <row r="651" spans="1:77" s="70" customFormat="1" x14ac:dyDescent="0.25">
      <c r="A651" s="335"/>
      <c r="B651" s="160"/>
      <c r="C651" s="161"/>
      <c r="D651" s="272"/>
      <c r="E651" s="239"/>
      <c r="F651" s="162"/>
      <c r="G651" s="53"/>
      <c r="H651" s="53"/>
      <c r="I651" s="53"/>
      <c r="J651" s="163"/>
      <c r="K651" s="66" t="s">
        <v>1430</v>
      </c>
      <c r="L651" s="133" t="s">
        <v>2055</v>
      </c>
      <c r="M651" s="67">
        <v>10.050000000000001</v>
      </c>
      <c r="N651" s="35">
        <v>59933</v>
      </c>
      <c r="O651" s="46">
        <f>N651/E644</f>
        <v>1.0633522537752172E-2</v>
      </c>
      <c r="P651" s="35">
        <v>22007</v>
      </c>
      <c r="Q651" s="46">
        <f t="shared" si="106"/>
        <v>0.36719336592528323</v>
      </c>
      <c r="R651" s="35">
        <v>24693</v>
      </c>
      <c r="S651" s="46">
        <f>R651/H644</f>
        <v>8.8281950232762182E-3</v>
      </c>
      <c r="T651" s="283"/>
      <c r="U651" s="239"/>
      <c r="V651" s="199"/>
      <c r="W651" s="35"/>
      <c r="X651" s="46"/>
      <c r="Y651" s="60"/>
      <c r="Z651" s="200"/>
      <c r="AA651" s="133" t="s">
        <v>2055</v>
      </c>
      <c r="AB651" s="35">
        <v>59933</v>
      </c>
      <c r="AC651" s="74">
        <v>1.0633522537752172E-2</v>
      </c>
      <c r="AD651" s="35">
        <v>22007</v>
      </c>
      <c r="AE651" s="46">
        <f t="shared" si="104"/>
        <v>0.36719336592528323</v>
      </c>
      <c r="AF651" s="35">
        <v>24693</v>
      </c>
      <c r="AG651" s="74">
        <v>8.8281950232762182E-3</v>
      </c>
      <c r="AH651" s="231"/>
      <c r="AI651" s="60"/>
      <c r="AJ651" s="225"/>
      <c r="AK651" s="35"/>
      <c r="AL651" s="222"/>
      <c r="AM651" s="60"/>
      <c r="AN651" s="208"/>
    </row>
    <row r="652" spans="1:77" x14ac:dyDescent="0.25">
      <c r="B652" s="160"/>
      <c r="C652" s="161"/>
      <c r="D652" s="272"/>
      <c r="E652" s="239"/>
      <c r="F652" s="162"/>
      <c r="G652" s="53"/>
      <c r="H652" s="53"/>
      <c r="I652" s="53"/>
      <c r="J652" s="163"/>
      <c r="K652" s="85" t="s">
        <v>2056</v>
      </c>
      <c r="L652" s="78" t="s">
        <v>2057</v>
      </c>
      <c r="M652" s="81">
        <v>9.4298182771032302</v>
      </c>
      <c r="N652" s="86">
        <v>71452</v>
      </c>
      <c r="O652" s="87">
        <f>N652/E644</f>
        <v>1.267726381738722E-2</v>
      </c>
      <c r="P652" s="86">
        <v>39855</v>
      </c>
      <c r="Q652" s="87">
        <f t="shared" si="106"/>
        <v>0.55778704584896155</v>
      </c>
      <c r="R652" s="86">
        <v>35157</v>
      </c>
      <c r="S652" s="87">
        <f>R652/H644</f>
        <v>1.2569264667449155E-2</v>
      </c>
      <c r="T652" s="212"/>
      <c r="U652" s="154"/>
      <c r="V652" s="194"/>
      <c r="W652" s="86"/>
      <c r="X652" s="87"/>
      <c r="Y652" s="174"/>
      <c r="Z652" s="195"/>
      <c r="AA652" s="78" t="s">
        <v>2057</v>
      </c>
      <c r="AB652" s="86">
        <v>71452</v>
      </c>
      <c r="AC652" s="82">
        <v>1.267726381738722E-2</v>
      </c>
      <c r="AD652" s="86">
        <v>39855</v>
      </c>
      <c r="AE652" s="87">
        <f t="shared" si="104"/>
        <v>0.55778704584896155</v>
      </c>
      <c r="AF652" s="86">
        <v>35157</v>
      </c>
      <c r="AG652" s="82">
        <v>1.2569264667449155E-2</v>
      </c>
      <c r="AH652" s="231"/>
      <c r="AI652" s="60"/>
      <c r="AJ652" s="225"/>
      <c r="AK652" s="35"/>
      <c r="AL652" s="225"/>
      <c r="AM652" s="60"/>
      <c r="AN652" s="208"/>
    </row>
    <row r="653" spans="1:77" x14ac:dyDescent="0.25">
      <c r="B653" s="55" t="s">
        <v>2062</v>
      </c>
      <c r="C653" s="49" t="s">
        <v>1431</v>
      </c>
      <c r="D653" s="549">
        <v>1511.86767578125</v>
      </c>
      <c r="E653" s="56">
        <v>167819</v>
      </c>
      <c r="F653" s="50" t="s">
        <v>560</v>
      </c>
      <c r="G653" s="51">
        <v>74048</v>
      </c>
      <c r="H653" s="51">
        <v>86358</v>
      </c>
      <c r="I653" s="51">
        <f>H653-G653</f>
        <v>12310</v>
      </c>
      <c r="J653" s="156">
        <v>2</v>
      </c>
      <c r="K653" s="28" t="s">
        <v>1432</v>
      </c>
      <c r="L653" s="2" t="s">
        <v>17</v>
      </c>
      <c r="M653" s="29">
        <v>61.935642242431641</v>
      </c>
      <c r="N653" s="119">
        <v>68406</v>
      </c>
      <c r="O653" s="32">
        <f>N653/E653</f>
        <v>0.40761773100781201</v>
      </c>
      <c r="P653" s="31">
        <v>30297</v>
      </c>
      <c r="Q653" s="32">
        <f t="shared" si="106"/>
        <v>0.44289974563634771</v>
      </c>
      <c r="R653" s="31">
        <v>39794</v>
      </c>
      <c r="S653" s="32">
        <f t="shared" ref="S653:S676" si="107">R653/H653</f>
        <v>0.46080270501864334</v>
      </c>
      <c r="T653" s="190" t="s">
        <v>17</v>
      </c>
      <c r="U653" s="56">
        <v>68406</v>
      </c>
      <c r="V653" s="52">
        <v>0.40761773100781201</v>
      </c>
      <c r="W653" s="31">
        <v>30297</v>
      </c>
      <c r="X653" s="32">
        <f t="shared" si="103"/>
        <v>0.44289974563634771</v>
      </c>
      <c r="Y653" s="56">
        <v>39794</v>
      </c>
      <c r="Z653" s="196">
        <v>0.46080270501864334</v>
      </c>
      <c r="AA653" s="3"/>
      <c r="AB653" s="5"/>
      <c r="AD653" s="31"/>
      <c r="AE653" s="32"/>
      <c r="AF653" s="31"/>
      <c r="AG653" s="34"/>
      <c r="AH653" s="190" t="s">
        <v>17</v>
      </c>
      <c r="AI653" s="56">
        <v>68406</v>
      </c>
      <c r="AJ653" s="222">
        <v>0.40761773100781201</v>
      </c>
      <c r="AK653" s="31">
        <v>30297</v>
      </c>
      <c r="AL653" s="222">
        <f t="shared" si="105"/>
        <v>0.40915352203975802</v>
      </c>
      <c r="AM653" s="56">
        <v>39794</v>
      </c>
      <c r="AN653" s="192">
        <v>0.46080270501864334</v>
      </c>
    </row>
    <row r="654" spans="1:77" x14ac:dyDescent="0.25">
      <c r="B654" s="157"/>
      <c r="C654" s="158"/>
      <c r="D654" s="551"/>
      <c r="E654" s="58"/>
      <c r="F654" s="50"/>
      <c r="G654" s="51"/>
      <c r="H654" s="51"/>
      <c r="I654" s="51"/>
      <c r="J654" s="156"/>
      <c r="K654" s="28" t="s">
        <v>1433</v>
      </c>
      <c r="L654" s="33" t="s">
        <v>16</v>
      </c>
      <c r="M654" s="29">
        <v>28.698566436767578</v>
      </c>
      <c r="N654" s="31">
        <v>39260</v>
      </c>
      <c r="O654" s="32">
        <f>N654/E653</f>
        <v>0.23394252140699207</v>
      </c>
      <c r="P654" s="31">
        <v>11313</v>
      </c>
      <c r="Q654" s="32">
        <f t="shared" si="106"/>
        <v>0.28815588385124807</v>
      </c>
      <c r="R654" s="31">
        <v>17954</v>
      </c>
      <c r="S654" s="32">
        <f>R654/H653</f>
        <v>0.20790198939299195</v>
      </c>
      <c r="T654" s="197"/>
      <c r="U654" s="58"/>
      <c r="V654" s="52"/>
      <c r="W654" s="31"/>
      <c r="X654" s="32"/>
      <c r="Y654" s="56"/>
      <c r="Z654" s="196"/>
      <c r="AA654" s="33" t="s">
        <v>16</v>
      </c>
      <c r="AB654" s="31">
        <v>39260</v>
      </c>
      <c r="AC654" s="34">
        <v>0.23394252140699207</v>
      </c>
      <c r="AD654" s="31">
        <v>11313</v>
      </c>
      <c r="AE654" s="32">
        <f t="shared" si="104"/>
        <v>0.28815588385124807</v>
      </c>
      <c r="AF654" s="31">
        <v>17954</v>
      </c>
      <c r="AG654" s="34">
        <v>0.20790198939299195</v>
      </c>
      <c r="AH654" s="215"/>
      <c r="AI654" s="56"/>
      <c r="AJ654" s="222"/>
      <c r="AK654" s="31"/>
      <c r="AL654" s="222"/>
      <c r="AM654" s="56"/>
      <c r="AN654" s="192"/>
    </row>
    <row r="655" spans="1:77" x14ac:dyDescent="0.25">
      <c r="B655" s="55" t="s">
        <v>2063</v>
      </c>
      <c r="C655" s="49" t="s">
        <v>968</v>
      </c>
      <c r="D655" s="549">
        <v>1572.455322265625</v>
      </c>
      <c r="E655" s="56">
        <v>134063</v>
      </c>
      <c r="F655" s="54" t="s">
        <v>560</v>
      </c>
      <c r="G655" s="56">
        <v>63148</v>
      </c>
      <c r="H655" s="56">
        <v>61436</v>
      </c>
      <c r="I655" s="150">
        <f>H655-G655</f>
        <v>-1712</v>
      </c>
      <c r="J655" s="151">
        <v>1</v>
      </c>
      <c r="K655" s="28" t="s">
        <v>969</v>
      </c>
      <c r="L655" s="2" t="s">
        <v>19</v>
      </c>
      <c r="M655" s="29">
        <v>17.713151931762695</v>
      </c>
      <c r="N655" s="119">
        <v>39106</v>
      </c>
      <c r="O655" s="32">
        <f>N655/E655</f>
        <v>0.29169867897928586</v>
      </c>
      <c r="P655" s="31">
        <v>11097</v>
      </c>
      <c r="Q655" s="32">
        <f t="shared" si="106"/>
        <v>0.28376719684958829</v>
      </c>
      <c r="R655" s="31">
        <v>24740</v>
      </c>
      <c r="S655" s="32">
        <f t="shared" si="107"/>
        <v>0.40269548798749921</v>
      </c>
      <c r="T655" s="190" t="s">
        <v>19</v>
      </c>
      <c r="U655" s="56">
        <v>39106</v>
      </c>
      <c r="V655" s="191">
        <v>0.29169867897928586</v>
      </c>
      <c r="W655" s="31">
        <v>11097</v>
      </c>
      <c r="X655" s="32">
        <f t="shared" si="103"/>
        <v>0.28376719684958829</v>
      </c>
      <c r="Y655" s="56">
        <v>24740</v>
      </c>
      <c r="Z655" s="192">
        <v>0.40269548798749921</v>
      </c>
      <c r="AA655" s="30"/>
      <c r="AB655" s="5"/>
      <c r="AC655" s="31"/>
      <c r="AD655" s="31"/>
      <c r="AE655" s="32"/>
      <c r="AF655" s="31"/>
      <c r="AG655" s="32"/>
      <c r="AH655" s="190" t="s">
        <v>19</v>
      </c>
      <c r="AI655" s="56">
        <v>39106</v>
      </c>
      <c r="AJ655" s="191">
        <v>0.29169867897928586</v>
      </c>
      <c r="AK655" s="31">
        <v>11097</v>
      </c>
      <c r="AL655" s="222">
        <f t="shared" si="105"/>
        <v>0.17573003103819598</v>
      </c>
      <c r="AM655" s="56">
        <v>24740</v>
      </c>
      <c r="AN655" s="192">
        <v>0.40269548798749921</v>
      </c>
    </row>
    <row r="656" spans="1:77" s="83" customFormat="1" x14ac:dyDescent="0.25">
      <c r="A656" s="335"/>
      <c r="B656" s="152" t="s">
        <v>2064</v>
      </c>
      <c r="C656" s="153" t="s">
        <v>2065</v>
      </c>
      <c r="D656" s="550">
        <v>1284.34423828125</v>
      </c>
      <c r="E656" s="174">
        <v>116229</v>
      </c>
      <c r="F656" s="166" t="s">
        <v>560</v>
      </c>
      <c r="G656" s="174">
        <v>35167</v>
      </c>
      <c r="H656" s="174">
        <v>36267</v>
      </c>
      <c r="I656" s="175">
        <f>H656-G656</f>
        <v>1100</v>
      </c>
      <c r="J656" s="176">
        <v>2</v>
      </c>
      <c r="K656" s="85" t="s">
        <v>2066</v>
      </c>
      <c r="L656" s="77" t="s">
        <v>2067</v>
      </c>
      <c r="M656" s="81">
        <v>9.2612191631679384</v>
      </c>
      <c r="N656" s="120">
        <v>27023</v>
      </c>
      <c r="O656" s="87">
        <f>N656/E656</f>
        <v>0.23249791360159686</v>
      </c>
      <c r="P656" s="86">
        <v>9195</v>
      </c>
      <c r="Q656" s="87">
        <f t="shared" si="106"/>
        <v>0.3402656995892388</v>
      </c>
      <c r="R656" s="86">
        <v>17379</v>
      </c>
      <c r="S656" s="87">
        <f t="shared" si="107"/>
        <v>0.47919596327239639</v>
      </c>
      <c r="T656" s="193" t="s">
        <v>2067</v>
      </c>
      <c r="U656" s="174">
        <v>27023</v>
      </c>
      <c r="V656" s="209">
        <v>0.23249791360159686</v>
      </c>
      <c r="W656" s="86">
        <v>9195</v>
      </c>
      <c r="X656" s="87">
        <f t="shared" si="103"/>
        <v>0.3402656995892388</v>
      </c>
      <c r="Y656" s="174">
        <v>17379</v>
      </c>
      <c r="Z656" s="210">
        <v>0.47919596327239639</v>
      </c>
      <c r="AA656" s="88"/>
      <c r="AB656" s="79"/>
      <c r="AC656" s="86"/>
      <c r="AD656" s="86"/>
      <c r="AE656" s="87"/>
      <c r="AF656" s="86"/>
      <c r="AG656" s="87"/>
      <c r="AH656" s="193" t="s">
        <v>2067</v>
      </c>
      <c r="AI656" s="174">
        <v>27023</v>
      </c>
      <c r="AJ656" s="209">
        <v>0.23249791360159686</v>
      </c>
      <c r="AK656" s="86">
        <v>9195</v>
      </c>
      <c r="AL656" s="224">
        <f t="shared" si="105"/>
        <v>0.26146671595529902</v>
      </c>
      <c r="AM656" s="174">
        <v>17379</v>
      </c>
      <c r="AN656" s="210">
        <v>0.47919596327239639</v>
      </c>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row>
    <row r="657" spans="1:77" s="83" customFormat="1" x14ac:dyDescent="0.25">
      <c r="A657" s="335"/>
      <c r="B657" s="172"/>
      <c r="C657" s="171"/>
      <c r="D657" s="553"/>
      <c r="E657" s="154"/>
      <c r="F657" s="173"/>
      <c r="G657" s="174"/>
      <c r="H657" s="174"/>
      <c r="I657" s="175"/>
      <c r="J657" s="176"/>
      <c r="K657" s="85" t="s">
        <v>2068</v>
      </c>
      <c r="L657" s="78" t="s">
        <v>2069</v>
      </c>
      <c r="M657" s="81">
        <v>25.299550796053623</v>
      </c>
      <c r="N657" s="86">
        <v>12955</v>
      </c>
      <c r="O657" s="87">
        <f>N657/E656</f>
        <v>0.11146099510449199</v>
      </c>
      <c r="P657" s="86">
        <v>1084</v>
      </c>
      <c r="Q657" s="87">
        <f t="shared" si="106"/>
        <v>8.3674257043612504E-2</v>
      </c>
      <c r="R657" s="86">
        <v>13456</v>
      </c>
      <c r="S657" s="87">
        <f>R657/H656</f>
        <v>0.37102600159925003</v>
      </c>
      <c r="T657" s="212"/>
      <c r="U657" s="198"/>
      <c r="V657" s="198"/>
      <c r="W657" s="86"/>
      <c r="X657" s="87"/>
      <c r="Y657" s="174"/>
      <c r="Z657" s="195"/>
      <c r="AA657" s="78" t="s">
        <v>2069</v>
      </c>
      <c r="AB657" s="86">
        <v>12955</v>
      </c>
      <c r="AC657" s="87">
        <v>0.11146099510449199</v>
      </c>
      <c r="AD657" s="86">
        <v>1084</v>
      </c>
      <c r="AE657" s="87">
        <f t="shared" si="104"/>
        <v>8.3674257043612504E-2</v>
      </c>
      <c r="AF657" s="86">
        <v>13456</v>
      </c>
      <c r="AG657" s="82">
        <v>0.37102600159925003</v>
      </c>
      <c r="AH657" s="223"/>
      <c r="AI657" s="174"/>
      <c r="AJ657" s="209"/>
      <c r="AK657" s="86"/>
      <c r="AL657" s="224"/>
      <c r="AM657" s="174"/>
      <c r="AN657" s="21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row>
    <row r="658" spans="1:77" s="83" customFormat="1" x14ac:dyDescent="0.25">
      <c r="A658" s="335"/>
      <c r="B658" s="55" t="s">
        <v>2070</v>
      </c>
      <c r="C658" s="49" t="s">
        <v>2071</v>
      </c>
      <c r="D658" s="549">
        <v>590.49163818359375</v>
      </c>
      <c r="E658" s="56">
        <v>124454</v>
      </c>
      <c r="F658" s="50" t="s">
        <v>560</v>
      </c>
      <c r="G658" s="51">
        <v>50958</v>
      </c>
      <c r="H658" s="51">
        <v>41455</v>
      </c>
      <c r="I658" s="51">
        <f>H658-G658</f>
        <v>-9503</v>
      </c>
      <c r="J658" s="156">
        <v>2</v>
      </c>
      <c r="K658" s="28" t="s">
        <v>1397</v>
      </c>
      <c r="L658" s="6" t="s">
        <v>55</v>
      </c>
      <c r="M658" s="29">
        <v>10.275886535644531</v>
      </c>
      <c r="N658" s="119">
        <v>19746</v>
      </c>
      <c r="O658" s="32">
        <f>N658/E658</f>
        <v>0.15866103138509008</v>
      </c>
      <c r="P658" s="31">
        <v>7387</v>
      </c>
      <c r="Q658" s="32">
        <f t="shared" si="106"/>
        <v>0.37410108376380025</v>
      </c>
      <c r="R658" s="31">
        <v>4323</v>
      </c>
      <c r="S658" s="32">
        <f t="shared" si="107"/>
        <v>0.10428175129658666</v>
      </c>
      <c r="T658" s="201" t="s">
        <v>55</v>
      </c>
      <c r="U658" s="56">
        <v>19746</v>
      </c>
      <c r="V658" s="52">
        <v>0.15866103138509008</v>
      </c>
      <c r="W658" s="31">
        <v>7387</v>
      </c>
      <c r="X658" s="32">
        <f t="shared" si="103"/>
        <v>0.37410108376380025</v>
      </c>
      <c r="Y658" s="56">
        <v>4323</v>
      </c>
      <c r="Z658" s="196">
        <v>0.10428175129658666</v>
      </c>
      <c r="AA658" s="30"/>
      <c r="AB658" s="5"/>
      <c r="AC658" s="34"/>
      <c r="AD658" s="31"/>
      <c r="AE658" s="32"/>
      <c r="AF658" s="31"/>
      <c r="AG658" s="34"/>
      <c r="AH658" s="190"/>
      <c r="AI658" s="56"/>
      <c r="AJ658" s="222"/>
      <c r="AK658" s="31"/>
      <c r="AL658" s="222"/>
      <c r="AM658" s="56"/>
      <c r="AN658" s="192"/>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row>
    <row r="659" spans="1:77" x14ac:dyDescent="0.25">
      <c r="B659" s="157"/>
      <c r="C659" s="158"/>
      <c r="D659" s="551"/>
      <c r="E659" s="58"/>
      <c r="F659" s="50"/>
      <c r="G659" s="51"/>
      <c r="H659" s="51"/>
      <c r="I659" s="51"/>
      <c r="J659" s="156"/>
      <c r="K659" s="28" t="s">
        <v>1396</v>
      </c>
      <c r="L659" s="125" t="s">
        <v>56</v>
      </c>
      <c r="M659" s="29">
        <v>19.248701095581055</v>
      </c>
      <c r="N659" s="31">
        <v>18659</v>
      </c>
      <c r="O659" s="32">
        <f>N659/E658</f>
        <v>0.14992688061452425</v>
      </c>
      <c r="P659" s="31">
        <v>6329</v>
      </c>
      <c r="Q659" s="32">
        <f t="shared" si="106"/>
        <v>0.33919288279114634</v>
      </c>
      <c r="R659" s="31">
        <v>10930</v>
      </c>
      <c r="S659" s="32">
        <f>R659/H658</f>
        <v>0.26365938969967434</v>
      </c>
      <c r="T659" s="197"/>
      <c r="U659" s="58"/>
      <c r="V659" s="52"/>
      <c r="W659" s="31"/>
      <c r="X659" s="32"/>
      <c r="Y659" s="56"/>
      <c r="Z659" s="196"/>
      <c r="AA659" s="33" t="s">
        <v>56</v>
      </c>
      <c r="AB659" s="31">
        <v>18659</v>
      </c>
      <c r="AC659" s="34">
        <v>0.14992688061452425</v>
      </c>
      <c r="AD659" s="31">
        <v>6329</v>
      </c>
      <c r="AE659" s="32">
        <f t="shared" si="104"/>
        <v>0.33919288279114634</v>
      </c>
      <c r="AF659" s="31">
        <v>10930</v>
      </c>
      <c r="AG659" s="34">
        <v>0.26365938969967434</v>
      </c>
      <c r="AH659" s="226" t="s">
        <v>56</v>
      </c>
      <c r="AI659" s="56">
        <v>18659</v>
      </c>
      <c r="AJ659" s="222">
        <v>0.14992688061452425</v>
      </c>
      <c r="AK659" s="31">
        <v>6329</v>
      </c>
      <c r="AL659" s="222">
        <f>AK659/G658</f>
        <v>0.12420032183366694</v>
      </c>
      <c r="AM659" s="56">
        <v>10930</v>
      </c>
      <c r="AN659" s="192">
        <v>0.26365938969967434</v>
      </c>
    </row>
    <row r="660" spans="1:77" x14ac:dyDescent="0.25">
      <c r="B660" s="55" t="s">
        <v>2072</v>
      </c>
      <c r="C660" s="49" t="s">
        <v>2073</v>
      </c>
      <c r="D660" s="549">
        <v>4827.119140625</v>
      </c>
      <c r="E660" s="56">
        <v>110884</v>
      </c>
      <c r="F660" s="50" t="s">
        <v>560</v>
      </c>
      <c r="G660" s="51">
        <v>47352</v>
      </c>
      <c r="H660" s="51">
        <v>43197</v>
      </c>
      <c r="I660" s="51">
        <f t="shared" ref="I660:I670" si="108">H660-G660</f>
        <v>-4155</v>
      </c>
      <c r="J660" s="156">
        <v>1</v>
      </c>
      <c r="K660" s="28" t="s">
        <v>1434</v>
      </c>
      <c r="L660" s="42" t="s">
        <v>14</v>
      </c>
      <c r="M660" s="29">
        <v>7.3085207939147949</v>
      </c>
      <c r="N660" s="119">
        <v>31925</v>
      </c>
      <c r="O660" s="32">
        <f t="shared" ref="O660:O670" si="109">N660/E660</f>
        <v>0.28791349518415643</v>
      </c>
      <c r="P660" s="31">
        <v>9861</v>
      </c>
      <c r="Q660" s="32">
        <f t="shared" si="106"/>
        <v>0.3088801879404855</v>
      </c>
      <c r="R660" s="31">
        <v>15814</v>
      </c>
      <c r="S660" s="32">
        <f t="shared" si="107"/>
        <v>0.36609023774799176</v>
      </c>
      <c r="T660" s="211" t="s">
        <v>14</v>
      </c>
      <c r="U660" s="56">
        <v>31925</v>
      </c>
      <c r="V660" s="52">
        <v>0.28791349518415643</v>
      </c>
      <c r="W660" s="31">
        <v>9861</v>
      </c>
      <c r="X660" s="32">
        <f t="shared" si="103"/>
        <v>0.3088801879404855</v>
      </c>
      <c r="Y660" s="56">
        <v>15814</v>
      </c>
      <c r="Z660" s="196">
        <v>0.36609023774799176</v>
      </c>
      <c r="AA660" s="3"/>
      <c r="AB660" s="5"/>
      <c r="AD660" s="31"/>
      <c r="AE660" s="32"/>
      <c r="AF660" s="31"/>
      <c r="AG660" s="34"/>
      <c r="AH660" s="211" t="s">
        <v>14</v>
      </c>
      <c r="AI660" s="56">
        <v>31925</v>
      </c>
      <c r="AJ660" s="222">
        <v>0.28791349518415643</v>
      </c>
      <c r="AK660" s="31">
        <v>9861</v>
      </c>
      <c r="AL660" s="222">
        <f t="shared" si="105"/>
        <v>0.20824885960466294</v>
      </c>
      <c r="AM660" s="56">
        <v>15814</v>
      </c>
      <c r="AN660" s="192">
        <v>0.36609023774799176</v>
      </c>
    </row>
    <row r="661" spans="1:77" x14ac:dyDescent="0.25">
      <c r="B661" s="55" t="s">
        <v>2074</v>
      </c>
      <c r="C661" s="49" t="s">
        <v>970</v>
      </c>
      <c r="D661" s="549">
        <v>961.46136474609375</v>
      </c>
      <c r="E661" s="56">
        <v>147950</v>
      </c>
      <c r="F661" s="54" t="s">
        <v>560</v>
      </c>
      <c r="G661" s="56">
        <v>63428</v>
      </c>
      <c r="H661" s="56">
        <v>60929</v>
      </c>
      <c r="I661" s="150">
        <f t="shared" si="108"/>
        <v>-2499</v>
      </c>
      <c r="J661" s="151">
        <v>1</v>
      </c>
      <c r="K661" s="28" t="s">
        <v>971</v>
      </c>
      <c r="L661" s="2" t="s">
        <v>18</v>
      </c>
      <c r="M661" s="29">
        <v>15.789065361022949</v>
      </c>
      <c r="N661" s="119">
        <v>28486</v>
      </c>
      <c r="O661" s="32">
        <f t="shared" si="109"/>
        <v>0.19253801960121664</v>
      </c>
      <c r="P661" s="31">
        <v>11633</v>
      </c>
      <c r="Q661" s="32">
        <f t="shared" si="106"/>
        <v>0.40837604437267427</v>
      </c>
      <c r="R661" s="31">
        <v>22345</v>
      </c>
      <c r="S661" s="32">
        <f t="shared" si="107"/>
        <v>0.36673833478310819</v>
      </c>
      <c r="T661" s="190" t="s">
        <v>18</v>
      </c>
      <c r="U661" s="56">
        <v>28486</v>
      </c>
      <c r="V661" s="191">
        <v>0.19253801960121664</v>
      </c>
      <c r="W661" s="31">
        <v>11633</v>
      </c>
      <c r="X661" s="32">
        <f t="shared" si="103"/>
        <v>0.40837604437267427</v>
      </c>
      <c r="Y661" s="56">
        <v>22345</v>
      </c>
      <c r="Z661" s="192">
        <v>0.36673833478310819</v>
      </c>
      <c r="AA661" s="30"/>
      <c r="AB661" s="5"/>
      <c r="AC661" s="31"/>
      <c r="AD661" s="31"/>
      <c r="AE661" s="32"/>
      <c r="AF661" s="31"/>
      <c r="AG661" s="32"/>
      <c r="AH661" s="190" t="s">
        <v>18</v>
      </c>
      <c r="AI661" s="56">
        <v>28486</v>
      </c>
      <c r="AJ661" s="191">
        <v>0.19253801960121664</v>
      </c>
      <c r="AK661" s="31">
        <v>11633</v>
      </c>
      <c r="AL661" s="222">
        <f t="shared" si="105"/>
        <v>0.18340480544869775</v>
      </c>
      <c r="AM661" s="56">
        <v>22345</v>
      </c>
      <c r="AN661" s="192">
        <v>0.36673833478310819</v>
      </c>
    </row>
    <row r="662" spans="1:77" x14ac:dyDescent="0.25">
      <c r="B662" s="55" t="s">
        <v>2075</v>
      </c>
      <c r="C662" s="49" t="s">
        <v>972</v>
      </c>
      <c r="D662" s="549">
        <v>5045.4736328125</v>
      </c>
      <c r="E662" s="56">
        <v>630919</v>
      </c>
      <c r="F662" s="54" t="s">
        <v>563</v>
      </c>
      <c r="G662" s="56">
        <v>273066</v>
      </c>
      <c r="H662" s="56">
        <v>279642</v>
      </c>
      <c r="I662" s="150">
        <f t="shared" si="108"/>
        <v>6576</v>
      </c>
      <c r="J662" s="151">
        <v>1</v>
      </c>
      <c r="K662" s="28" t="s">
        <v>973</v>
      </c>
      <c r="L662" s="2" t="s">
        <v>15</v>
      </c>
      <c r="M662" s="29">
        <v>140.19772338867187</v>
      </c>
      <c r="N662" s="119">
        <v>382368</v>
      </c>
      <c r="O662" s="32">
        <f t="shared" si="109"/>
        <v>0.60604927098407246</v>
      </c>
      <c r="P662" s="31">
        <v>149890</v>
      </c>
      <c r="Q662" s="32">
        <f t="shared" si="106"/>
        <v>0.39200456105113396</v>
      </c>
      <c r="R662" s="31">
        <v>195110</v>
      </c>
      <c r="S662" s="32">
        <f t="shared" si="107"/>
        <v>0.69771350512440911</v>
      </c>
      <c r="T662" s="190" t="s">
        <v>15</v>
      </c>
      <c r="U662" s="56">
        <v>382368</v>
      </c>
      <c r="V662" s="191">
        <v>0.60604927098407246</v>
      </c>
      <c r="W662" s="31">
        <v>149890</v>
      </c>
      <c r="X662" s="32">
        <f t="shared" si="103"/>
        <v>0.39200456105113396</v>
      </c>
      <c r="Y662" s="56">
        <v>195110</v>
      </c>
      <c r="Z662" s="192">
        <v>0.69771350512440911</v>
      </c>
      <c r="AA662" s="30"/>
      <c r="AB662" s="5"/>
      <c r="AC662" s="31"/>
      <c r="AD662" s="31"/>
      <c r="AE662" s="32"/>
      <c r="AF662" s="31"/>
      <c r="AG662" s="32"/>
      <c r="AH662" s="190" t="s">
        <v>15</v>
      </c>
      <c r="AI662" s="56">
        <v>382368</v>
      </c>
      <c r="AJ662" s="191">
        <v>0.60604927098407246</v>
      </c>
      <c r="AK662" s="31">
        <v>149890</v>
      </c>
      <c r="AL662" s="222">
        <f t="shared" si="105"/>
        <v>0.54891491434305262</v>
      </c>
      <c r="AM662" s="56">
        <v>195110</v>
      </c>
      <c r="AN662" s="192">
        <v>0.69771350512440911</v>
      </c>
    </row>
    <row r="663" spans="1:77" x14ac:dyDescent="0.25">
      <c r="B663" s="55" t="s">
        <v>2076</v>
      </c>
      <c r="C663" s="49" t="s">
        <v>974</v>
      </c>
      <c r="D663" s="549">
        <v>2676.20556640625</v>
      </c>
      <c r="E663" s="56">
        <v>151306</v>
      </c>
      <c r="F663" s="54" t="s">
        <v>560</v>
      </c>
      <c r="G663" s="56">
        <v>55429</v>
      </c>
      <c r="H663" s="56">
        <v>53537</v>
      </c>
      <c r="I663" s="150">
        <f t="shared" si="108"/>
        <v>-1892</v>
      </c>
      <c r="J663" s="151">
        <v>1</v>
      </c>
      <c r="K663" s="28" t="s">
        <v>975</v>
      </c>
      <c r="L663" s="2" t="s">
        <v>13</v>
      </c>
      <c r="M663" s="29">
        <v>70.697052001953125</v>
      </c>
      <c r="N663" s="119">
        <v>104553</v>
      </c>
      <c r="O663" s="32">
        <f t="shared" si="109"/>
        <v>0.6910036614542715</v>
      </c>
      <c r="P663" s="31">
        <v>27979</v>
      </c>
      <c r="Q663" s="32">
        <f t="shared" si="106"/>
        <v>0.26760590322611499</v>
      </c>
      <c r="R663" s="31">
        <v>40075</v>
      </c>
      <c r="S663" s="32">
        <f t="shared" si="107"/>
        <v>0.74854773334329527</v>
      </c>
      <c r="T663" s="190" t="s">
        <v>13</v>
      </c>
      <c r="U663" s="56">
        <v>104553</v>
      </c>
      <c r="V663" s="191">
        <v>0.6910036614542715</v>
      </c>
      <c r="W663" s="31">
        <v>27979</v>
      </c>
      <c r="X663" s="32">
        <f t="shared" si="103"/>
        <v>0.26760590322611499</v>
      </c>
      <c r="Y663" s="56">
        <v>40075</v>
      </c>
      <c r="Z663" s="192">
        <v>0.74854773334329527</v>
      </c>
      <c r="AA663" s="30"/>
      <c r="AB663" s="5"/>
      <c r="AC663" s="31"/>
      <c r="AD663" s="31"/>
      <c r="AE663" s="32"/>
      <c r="AF663" s="31"/>
      <c r="AG663" s="32"/>
      <c r="AH663" s="190" t="s">
        <v>13</v>
      </c>
      <c r="AI663" s="56">
        <v>104553</v>
      </c>
      <c r="AJ663" s="191">
        <v>0.6910036614542715</v>
      </c>
      <c r="AK663" s="31">
        <v>27979</v>
      </c>
      <c r="AL663" s="222">
        <f t="shared" si="105"/>
        <v>0.50477187032059034</v>
      </c>
      <c r="AM663" s="56">
        <v>40075</v>
      </c>
      <c r="AN663" s="192">
        <v>0.74854773334329527</v>
      </c>
    </row>
    <row r="664" spans="1:77" x14ac:dyDescent="0.25">
      <c r="B664" s="55" t="s">
        <v>2077</v>
      </c>
      <c r="C664" s="49" t="s">
        <v>976</v>
      </c>
      <c r="D664" s="549">
        <v>1241.5025634765625</v>
      </c>
      <c r="E664" s="56">
        <v>116111</v>
      </c>
      <c r="F664" s="54" t="s">
        <v>560</v>
      </c>
      <c r="G664" s="56">
        <v>52338</v>
      </c>
      <c r="H664" s="56">
        <v>48703</v>
      </c>
      <c r="I664" s="150">
        <f t="shared" si="108"/>
        <v>-3635</v>
      </c>
      <c r="J664" s="151">
        <v>1</v>
      </c>
      <c r="K664" s="28" t="s">
        <v>977</v>
      </c>
      <c r="L664" s="2" t="s">
        <v>12</v>
      </c>
      <c r="M664" s="29">
        <v>9.5384283065795898</v>
      </c>
      <c r="N664" s="119">
        <v>29381</v>
      </c>
      <c r="O664" s="32">
        <f t="shared" si="109"/>
        <v>0.25304234740894488</v>
      </c>
      <c r="P664" s="31">
        <v>12173</v>
      </c>
      <c r="Q664" s="32">
        <f t="shared" si="106"/>
        <v>0.41431537388107958</v>
      </c>
      <c r="R664" s="31">
        <v>22147</v>
      </c>
      <c r="S664" s="32">
        <f t="shared" si="107"/>
        <v>0.45473584789438021</v>
      </c>
      <c r="T664" s="190" t="s">
        <v>12</v>
      </c>
      <c r="U664" s="56">
        <v>29381</v>
      </c>
      <c r="V664" s="191">
        <v>0.25304234740894488</v>
      </c>
      <c r="W664" s="31">
        <v>12173</v>
      </c>
      <c r="X664" s="32">
        <f t="shared" si="103"/>
        <v>0.41431537388107958</v>
      </c>
      <c r="Y664" s="56">
        <v>22147</v>
      </c>
      <c r="Z664" s="192">
        <v>0.45473584789438021</v>
      </c>
      <c r="AA664" s="30"/>
      <c r="AB664" s="5"/>
      <c r="AC664" s="31"/>
      <c r="AD664" s="31"/>
      <c r="AE664" s="32"/>
      <c r="AF664" s="31"/>
      <c r="AG664" s="32"/>
      <c r="AH664" s="190" t="s">
        <v>12</v>
      </c>
      <c r="AI664" s="56">
        <v>29381</v>
      </c>
      <c r="AJ664" s="191">
        <v>0.25304234740894488</v>
      </c>
      <c r="AK664" s="31">
        <v>12173</v>
      </c>
      <c r="AL664" s="222">
        <f t="shared" si="105"/>
        <v>0.2325843555351752</v>
      </c>
      <c r="AM664" s="56">
        <v>22147</v>
      </c>
      <c r="AN664" s="192">
        <v>0.45473584789438021</v>
      </c>
    </row>
    <row r="665" spans="1:77" x14ac:dyDescent="0.25">
      <c r="B665" s="55" t="s">
        <v>2078</v>
      </c>
      <c r="C665" s="49" t="s">
        <v>978</v>
      </c>
      <c r="D665" s="549">
        <v>1088.810302734375</v>
      </c>
      <c r="E665" s="56">
        <v>254884</v>
      </c>
      <c r="F665" s="54" t="s">
        <v>579</v>
      </c>
      <c r="G665" s="56">
        <v>95268</v>
      </c>
      <c r="H665" s="56">
        <v>101978</v>
      </c>
      <c r="I665" s="150">
        <f t="shared" si="108"/>
        <v>6710</v>
      </c>
      <c r="J665" s="151">
        <v>1</v>
      </c>
      <c r="K665" s="28" t="s">
        <v>979</v>
      </c>
      <c r="L665" s="2" t="s">
        <v>9</v>
      </c>
      <c r="M665" s="29">
        <v>41.628894805908203</v>
      </c>
      <c r="N665" s="119">
        <v>106476</v>
      </c>
      <c r="O665" s="32">
        <f t="shared" si="109"/>
        <v>0.41774297327411686</v>
      </c>
      <c r="P665" s="31">
        <v>29711</v>
      </c>
      <c r="Q665" s="32">
        <f t="shared" si="106"/>
        <v>0.27903940794169579</v>
      </c>
      <c r="R665" s="31">
        <v>65058</v>
      </c>
      <c r="S665" s="32">
        <f t="shared" si="107"/>
        <v>0.63796112887093293</v>
      </c>
      <c r="T665" s="190" t="s">
        <v>9</v>
      </c>
      <c r="U665" s="56">
        <v>106476</v>
      </c>
      <c r="V665" s="191">
        <v>0.41774297327411686</v>
      </c>
      <c r="W665" s="31">
        <v>29711</v>
      </c>
      <c r="X665" s="32">
        <f t="shared" si="103"/>
        <v>0.27903940794169579</v>
      </c>
      <c r="Y665" s="56">
        <v>65058</v>
      </c>
      <c r="Z665" s="192">
        <v>0.63796112887093293</v>
      </c>
      <c r="AA665" s="30"/>
      <c r="AB665" s="5"/>
      <c r="AC665" s="31"/>
      <c r="AD665" s="31"/>
      <c r="AE665" s="32"/>
      <c r="AF665" s="31"/>
      <c r="AG665" s="32"/>
      <c r="AH665" s="190" t="s">
        <v>9</v>
      </c>
      <c r="AI665" s="56">
        <v>106476</v>
      </c>
      <c r="AJ665" s="191">
        <v>0.41774297327411686</v>
      </c>
      <c r="AK665" s="31">
        <v>29711</v>
      </c>
      <c r="AL665" s="222">
        <f t="shared" si="105"/>
        <v>0.31186757358189526</v>
      </c>
      <c r="AM665" s="56">
        <v>65058</v>
      </c>
      <c r="AN665" s="192">
        <v>0.63796112887093293</v>
      </c>
    </row>
    <row r="666" spans="1:77" x14ac:dyDescent="0.25">
      <c r="B666" s="55" t="s">
        <v>2079</v>
      </c>
      <c r="C666" s="49" t="s">
        <v>980</v>
      </c>
      <c r="D666" s="549">
        <v>1068.727783203125</v>
      </c>
      <c r="E666" s="56">
        <v>128472</v>
      </c>
      <c r="F666" s="54" t="s">
        <v>560</v>
      </c>
      <c r="G666" s="56">
        <v>55296</v>
      </c>
      <c r="H666" s="56">
        <v>51210</v>
      </c>
      <c r="I666" s="150">
        <f t="shared" si="108"/>
        <v>-4086</v>
      </c>
      <c r="J666" s="151">
        <v>1</v>
      </c>
      <c r="K666" s="28" t="s">
        <v>981</v>
      </c>
      <c r="L666" s="2" t="s">
        <v>6</v>
      </c>
      <c r="M666" s="29">
        <v>9.3263273239135742</v>
      </c>
      <c r="N666" s="119">
        <v>26203</v>
      </c>
      <c r="O666" s="32">
        <f t="shared" si="109"/>
        <v>0.20395883928015443</v>
      </c>
      <c r="P666" s="31">
        <v>12051</v>
      </c>
      <c r="Q666" s="32">
        <f t="shared" si="106"/>
        <v>0.45990917070564441</v>
      </c>
      <c r="R666" s="31">
        <v>26718</v>
      </c>
      <c r="S666" s="32">
        <f t="shared" si="107"/>
        <v>0.5217340363210311</v>
      </c>
      <c r="T666" s="190" t="s">
        <v>6</v>
      </c>
      <c r="U666" s="56">
        <v>26203</v>
      </c>
      <c r="V666" s="191">
        <v>0.20395883928015443</v>
      </c>
      <c r="W666" s="31">
        <v>12051</v>
      </c>
      <c r="X666" s="32">
        <f t="shared" si="103"/>
        <v>0.45990917070564441</v>
      </c>
      <c r="Y666" s="56">
        <v>26718</v>
      </c>
      <c r="Z666" s="192">
        <v>0.5217340363210311</v>
      </c>
      <c r="AA666" s="30"/>
      <c r="AB666" s="5"/>
      <c r="AC666" s="31"/>
      <c r="AD666" s="31"/>
      <c r="AE666" s="32"/>
      <c r="AF666" s="31"/>
      <c r="AG666" s="32"/>
      <c r="AH666" s="190" t="s">
        <v>6</v>
      </c>
      <c r="AI666" s="56">
        <v>26203</v>
      </c>
      <c r="AJ666" s="191">
        <v>0.20395883928015443</v>
      </c>
      <c r="AK666" s="31">
        <v>12051</v>
      </c>
      <c r="AL666" s="222">
        <f t="shared" si="105"/>
        <v>0.21793619791666666</v>
      </c>
      <c r="AM666" s="56">
        <v>26718</v>
      </c>
      <c r="AN666" s="192">
        <v>0.5217340363210311</v>
      </c>
    </row>
    <row r="667" spans="1:77" x14ac:dyDescent="0.25">
      <c r="B667" s="55" t="s">
        <v>1694</v>
      </c>
      <c r="C667" s="49" t="s">
        <v>982</v>
      </c>
      <c r="D667" s="549">
        <v>2039.120849609375</v>
      </c>
      <c r="E667" s="56">
        <v>640595</v>
      </c>
      <c r="F667" s="54" t="s">
        <v>563</v>
      </c>
      <c r="G667" s="56">
        <v>259208</v>
      </c>
      <c r="H667" s="56">
        <v>241075</v>
      </c>
      <c r="I667" s="150">
        <f t="shared" si="108"/>
        <v>-18133</v>
      </c>
      <c r="J667" s="151">
        <v>1</v>
      </c>
      <c r="K667" s="28" t="s">
        <v>983</v>
      </c>
      <c r="L667" s="2" t="s">
        <v>4</v>
      </c>
      <c r="M667" s="29">
        <v>109.513427734375</v>
      </c>
      <c r="N667" s="119">
        <v>229617</v>
      </c>
      <c r="O667" s="32">
        <f t="shared" si="109"/>
        <v>0.35844332222386999</v>
      </c>
      <c r="P667" s="31">
        <v>76763</v>
      </c>
      <c r="Q667" s="32">
        <f t="shared" si="106"/>
        <v>0.33430887085886496</v>
      </c>
      <c r="R667" s="31">
        <v>142529</v>
      </c>
      <c r="S667" s="32">
        <f t="shared" si="107"/>
        <v>0.59122264855335471</v>
      </c>
      <c r="T667" s="190" t="s">
        <v>4</v>
      </c>
      <c r="U667" s="56">
        <v>229617</v>
      </c>
      <c r="V667" s="191">
        <v>0.35844332222386999</v>
      </c>
      <c r="W667" s="31">
        <v>76763</v>
      </c>
      <c r="X667" s="32">
        <f t="shared" si="103"/>
        <v>0.33430887085886496</v>
      </c>
      <c r="Y667" s="56">
        <v>142529</v>
      </c>
      <c r="Z667" s="192">
        <v>0.59122264855335471</v>
      </c>
      <c r="AA667" s="30"/>
      <c r="AB667" s="5"/>
      <c r="AC667" s="31"/>
      <c r="AD667" s="31"/>
      <c r="AE667" s="32"/>
      <c r="AF667" s="31"/>
      <c r="AG667" s="32"/>
      <c r="AH667" s="190" t="s">
        <v>4</v>
      </c>
      <c r="AI667" s="56">
        <v>229617</v>
      </c>
      <c r="AJ667" s="191">
        <v>0.35844332222386999</v>
      </c>
      <c r="AK667" s="31">
        <v>76763</v>
      </c>
      <c r="AL667" s="222">
        <f t="shared" si="105"/>
        <v>0.29614440912317519</v>
      </c>
      <c r="AM667" s="56">
        <v>142529</v>
      </c>
      <c r="AN667" s="192">
        <v>0.59122264855335471</v>
      </c>
    </row>
    <row r="668" spans="1:77" x14ac:dyDescent="0.25">
      <c r="B668" s="165" t="s">
        <v>1519</v>
      </c>
      <c r="C668" s="57" t="s">
        <v>1520</v>
      </c>
      <c r="D668" s="271">
        <v>2097.23193359375</v>
      </c>
      <c r="E668" s="60">
        <v>916980</v>
      </c>
      <c r="F668" s="169" t="s">
        <v>563</v>
      </c>
      <c r="G668" s="60">
        <v>385996</v>
      </c>
      <c r="H668" s="60">
        <v>338400</v>
      </c>
      <c r="I668" s="164">
        <f>H668-G668</f>
        <v>-47596</v>
      </c>
      <c r="J668" s="170">
        <v>1</v>
      </c>
      <c r="K668" s="66" t="s">
        <v>984</v>
      </c>
      <c r="L668" s="65" t="s">
        <v>3</v>
      </c>
      <c r="M668" s="67">
        <v>38.502792358398437</v>
      </c>
      <c r="N668" s="121">
        <v>181045</v>
      </c>
      <c r="O668" s="46">
        <f>N668/E668</f>
        <v>0.19743614909812646</v>
      </c>
      <c r="P668" s="106">
        <v>55489</v>
      </c>
      <c r="Q668" s="111">
        <f>P668/N668</f>
        <v>0.30649286089093869</v>
      </c>
      <c r="R668" s="106">
        <v>100167</v>
      </c>
      <c r="S668" s="111">
        <f>R668/H668</f>
        <v>0.29600177304964537</v>
      </c>
      <c r="T668" s="204" t="s">
        <v>3</v>
      </c>
      <c r="U668" s="60">
        <v>181045</v>
      </c>
      <c r="V668" s="207">
        <v>0.19743614909812646</v>
      </c>
      <c r="W668" s="106">
        <v>55489</v>
      </c>
      <c r="X668" s="111">
        <f>W668/U668</f>
        <v>0.30649286089093869</v>
      </c>
      <c r="Y668" s="202">
        <v>100167</v>
      </c>
      <c r="Z668" s="203">
        <v>0.29600177304964537</v>
      </c>
      <c r="AA668" s="68"/>
      <c r="AB668" s="24"/>
      <c r="AC668" s="35"/>
      <c r="AD668" s="35"/>
      <c r="AE668" s="46"/>
      <c r="AF668" s="35"/>
      <c r="AG668" s="46"/>
      <c r="AH668" s="204" t="s">
        <v>3</v>
      </c>
      <c r="AI668" s="60">
        <v>181045</v>
      </c>
      <c r="AJ668" s="207">
        <v>0.19743614909812646</v>
      </c>
      <c r="AK668" s="106">
        <v>55489</v>
      </c>
      <c r="AL668" s="233">
        <f t="shared" si="105"/>
        <v>0.14375537570337515</v>
      </c>
      <c r="AM668" s="202">
        <v>100167</v>
      </c>
      <c r="AN668" s="203">
        <v>0.29600177304964537</v>
      </c>
    </row>
    <row r="669" spans="1:77" x14ac:dyDescent="0.25">
      <c r="B669" s="55" t="s">
        <v>2080</v>
      </c>
      <c r="C669" s="49" t="s">
        <v>985</v>
      </c>
      <c r="D669" s="549">
        <v>4301.54736328125</v>
      </c>
      <c r="E669" s="56">
        <v>243231</v>
      </c>
      <c r="F669" s="54" t="s">
        <v>560</v>
      </c>
      <c r="G669" s="56">
        <v>92485</v>
      </c>
      <c r="H669" s="56">
        <v>92739</v>
      </c>
      <c r="I669" s="150">
        <f t="shared" si="108"/>
        <v>254</v>
      </c>
      <c r="J669" s="151">
        <v>1</v>
      </c>
      <c r="K669" s="28" t="s">
        <v>986</v>
      </c>
      <c r="L669" s="2" t="s">
        <v>2</v>
      </c>
      <c r="M669" s="29">
        <v>20.534772872924805</v>
      </c>
      <c r="N669" s="119">
        <v>91067</v>
      </c>
      <c r="O669" s="32">
        <f t="shared" si="109"/>
        <v>0.37440540062738714</v>
      </c>
      <c r="P669" s="31">
        <v>25831</v>
      </c>
      <c r="Q669" s="32">
        <f t="shared" si="106"/>
        <v>0.28364830289786641</v>
      </c>
      <c r="R669" s="31">
        <v>34643</v>
      </c>
      <c r="S669" s="32">
        <f t="shared" si="107"/>
        <v>0.37355373683132231</v>
      </c>
      <c r="T669" s="190" t="s">
        <v>2</v>
      </c>
      <c r="U669" s="56">
        <v>91067</v>
      </c>
      <c r="V669" s="191">
        <v>0.37440540062738714</v>
      </c>
      <c r="W669" s="31">
        <v>25831</v>
      </c>
      <c r="X669" s="32">
        <f t="shared" ref="X669:X676" si="110">W669/U669</f>
        <v>0.28364830289786641</v>
      </c>
      <c r="Y669" s="56">
        <v>34643</v>
      </c>
      <c r="Z669" s="192">
        <v>0.37355373683132231</v>
      </c>
      <c r="AA669" s="30"/>
      <c r="AB669" s="5"/>
      <c r="AC669" s="31"/>
      <c r="AD669" s="31"/>
      <c r="AE669" s="32"/>
      <c r="AF669" s="31"/>
      <c r="AG669" s="32"/>
      <c r="AH669" s="190" t="s">
        <v>2</v>
      </c>
      <c r="AI669" s="56">
        <v>91067</v>
      </c>
      <c r="AJ669" s="191">
        <v>0.37440540062738714</v>
      </c>
      <c r="AK669" s="31">
        <v>25831</v>
      </c>
      <c r="AL669" s="222">
        <f t="shared" si="105"/>
        <v>0.27929934583986593</v>
      </c>
      <c r="AM669" s="56">
        <v>34643</v>
      </c>
      <c r="AN669" s="192">
        <v>0.37355373683132231</v>
      </c>
    </row>
    <row r="670" spans="1:77" x14ac:dyDescent="0.25">
      <c r="B670" s="55" t="s">
        <v>2081</v>
      </c>
      <c r="C670" s="49" t="s">
        <v>1435</v>
      </c>
      <c r="D670" s="549">
        <v>909.16693115234375</v>
      </c>
      <c r="E670" s="56">
        <v>434972</v>
      </c>
      <c r="F670" s="50" t="s">
        <v>579</v>
      </c>
      <c r="G670" s="51">
        <v>206664</v>
      </c>
      <c r="H670" s="51">
        <v>168088</v>
      </c>
      <c r="I670" s="51">
        <f t="shared" si="108"/>
        <v>-38576</v>
      </c>
      <c r="J670" s="156">
        <v>2</v>
      </c>
      <c r="K670" s="28" t="s">
        <v>1436</v>
      </c>
      <c r="L670" s="2" t="s">
        <v>11</v>
      </c>
      <c r="M670" s="29">
        <v>5.2536344528198242</v>
      </c>
      <c r="N670" s="119">
        <v>43718</v>
      </c>
      <c r="O670" s="32">
        <f t="shared" si="109"/>
        <v>0.10050761888121534</v>
      </c>
      <c r="P670" s="31">
        <v>17138</v>
      </c>
      <c r="Q670" s="32">
        <f t="shared" si="106"/>
        <v>0.39201244338716318</v>
      </c>
      <c r="R670" s="31">
        <v>26821</v>
      </c>
      <c r="S670" s="32">
        <f t="shared" si="107"/>
        <v>0.15956522773785159</v>
      </c>
      <c r="T670" s="190" t="s">
        <v>11</v>
      </c>
      <c r="U670" s="56">
        <v>43718</v>
      </c>
      <c r="V670" s="52">
        <v>0.10050761888121534</v>
      </c>
      <c r="W670" s="31">
        <v>17138</v>
      </c>
      <c r="X670" s="32">
        <f t="shared" si="110"/>
        <v>0.39201244338716318</v>
      </c>
      <c r="Y670" s="56">
        <v>26821</v>
      </c>
      <c r="Z670" s="196">
        <v>0.15956522773785159</v>
      </c>
      <c r="AA670" s="3"/>
      <c r="AB670" s="5"/>
      <c r="AD670" s="31"/>
      <c r="AE670" s="32"/>
      <c r="AF670" s="31"/>
      <c r="AG670" s="34"/>
      <c r="AH670" s="190" t="s">
        <v>11</v>
      </c>
      <c r="AI670" s="56">
        <v>43718</v>
      </c>
      <c r="AJ670" s="222">
        <v>0.10050761888121534</v>
      </c>
      <c r="AK670" s="31">
        <v>17138</v>
      </c>
      <c r="AL670" s="222">
        <f t="shared" si="105"/>
        <v>8.2926876475825501E-2</v>
      </c>
      <c r="AM670" s="56">
        <v>26821</v>
      </c>
      <c r="AN670" s="192">
        <v>0.15956522773785159</v>
      </c>
    </row>
    <row r="671" spans="1:77" x14ac:dyDescent="0.25">
      <c r="B671" s="157"/>
      <c r="C671" s="158"/>
      <c r="D671" s="551"/>
      <c r="E671" s="58"/>
      <c r="F671" s="50"/>
      <c r="G671" s="51"/>
      <c r="H671" s="51"/>
      <c r="I671" s="51"/>
      <c r="J671" s="156"/>
      <c r="K671" s="28" t="s">
        <v>1437</v>
      </c>
      <c r="L671" s="33" t="s">
        <v>10</v>
      </c>
      <c r="M671" s="29">
        <v>3.6750762462615967</v>
      </c>
      <c r="N671" s="31">
        <v>15289</v>
      </c>
      <c r="O671" s="32">
        <f>N671/E670</f>
        <v>3.5149388926183751E-2</v>
      </c>
      <c r="P671" s="31">
        <v>8020</v>
      </c>
      <c r="Q671" s="32">
        <f t="shared" si="106"/>
        <v>0.52456014127804307</v>
      </c>
      <c r="R671" s="31">
        <v>12381</v>
      </c>
      <c r="S671" s="32">
        <f>R671/H670</f>
        <v>7.3657845890247972E-2</v>
      </c>
      <c r="T671" s="197"/>
      <c r="U671" s="58"/>
      <c r="V671" s="52"/>
      <c r="W671" s="31"/>
      <c r="X671" s="32"/>
      <c r="Y671" s="56"/>
      <c r="Z671" s="196"/>
      <c r="AA671" s="33" t="s">
        <v>10</v>
      </c>
      <c r="AB671" s="31">
        <v>15289</v>
      </c>
      <c r="AC671" s="34">
        <v>3.5149388926183751E-2</v>
      </c>
      <c r="AD671" s="31">
        <v>8020</v>
      </c>
      <c r="AE671" s="32">
        <f t="shared" ref="AE671:AE674" si="111">AD671/AB671</f>
        <v>0.52456014127804307</v>
      </c>
      <c r="AF671" s="31">
        <v>12381</v>
      </c>
      <c r="AG671" s="34">
        <v>7.3657845890247972E-2</v>
      </c>
      <c r="AH671" s="215"/>
      <c r="AI671" s="56"/>
      <c r="AJ671" s="222"/>
      <c r="AK671" s="31"/>
      <c r="AL671" s="222"/>
      <c r="AM671" s="56"/>
      <c r="AN671" s="192"/>
    </row>
    <row r="672" spans="1:77" x14ac:dyDescent="0.25">
      <c r="B672" s="55" t="s">
        <v>2082</v>
      </c>
      <c r="C672" s="49" t="s">
        <v>1438</v>
      </c>
      <c r="D672" s="549">
        <v>1740.453125</v>
      </c>
      <c r="E672" s="56">
        <v>565773</v>
      </c>
      <c r="F672" s="50" t="s">
        <v>563</v>
      </c>
      <c r="G672" s="51">
        <v>219768</v>
      </c>
      <c r="H672" s="51">
        <v>208823</v>
      </c>
      <c r="I672" s="51">
        <f>H672-G672</f>
        <v>-10945</v>
      </c>
      <c r="J672" s="156">
        <v>3</v>
      </c>
      <c r="K672" s="28" t="s">
        <v>1439</v>
      </c>
      <c r="L672" s="2" t="s">
        <v>8</v>
      </c>
      <c r="M672" s="29">
        <v>34.251312255859375</v>
      </c>
      <c r="N672" s="119">
        <v>66982</v>
      </c>
      <c r="O672" s="32">
        <f>N672/E672</f>
        <v>0.11839023778087679</v>
      </c>
      <c r="P672" s="31">
        <v>20735</v>
      </c>
      <c r="Q672" s="32">
        <f t="shared" si="106"/>
        <v>0.30956077752231942</v>
      </c>
      <c r="R672" s="31">
        <v>29583</v>
      </c>
      <c r="S672" s="32">
        <f t="shared" si="107"/>
        <v>0.14166542957432851</v>
      </c>
      <c r="T672" s="190" t="s">
        <v>8</v>
      </c>
      <c r="U672" s="56">
        <v>66982</v>
      </c>
      <c r="V672" s="52">
        <v>0.11839023778087679</v>
      </c>
      <c r="W672" s="31">
        <v>20735</v>
      </c>
      <c r="X672" s="32">
        <f t="shared" si="110"/>
        <v>0.30956077752231942</v>
      </c>
      <c r="Y672" s="56">
        <v>29583</v>
      </c>
      <c r="Z672" s="196">
        <v>0.14166542957432851</v>
      </c>
      <c r="AA672" s="3"/>
      <c r="AB672" s="5"/>
      <c r="AD672" s="31"/>
      <c r="AE672" s="32"/>
      <c r="AF672" s="31"/>
      <c r="AG672" s="34"/>
      <c r="AH672" s="190" t="s">
        <v>8</v>
      </c>
      <c r="AI672" s="56">
        <v>66982</v>
      </c>
      <c r="AJ672" s="222">
        <v>0.11839023778087679</v>
      </c>
      <c r="AK672" s="31">
        <v>20735</v>
      </c>
      <c r="AL672" s="222">
        <f t="shared" si="105"/>
        <v>9.4349495831968264E-2</v>
      </c>
      <c r="AM672" s="56">
        <v>29583</v>
      </c>
      <c r="AN672" s="192">
        <v>0.14166542957432851</v>
      </c>
    </row>
    <row r="673" spans="2:40" x14ac:dyDescent="0.25">
      <c r="B673" s="157"/>
      <c r="C673" s="158"/>
      <c r="D673" s="551"/>
      <c r="E673" s="58"/>
      <c r="F673" s="50"/>
      <c r="G673" s="51"/>
      <c r="H673" s="51"/>
      <c r="I673" s="51"/>
      <c r="J673" s="156"/>
      <c r="K673" s="28" t="s">
        <v>1440</v>
      </c>
      <c r="L673" s="33" t="s">
        <v>7</v>
      </c>
      <c r="M673" s="29">
        <v>16.014280319213867</v>
      </c>
      <c r="N673" s="31">
        <v>35376</v>
      </c>
      <c r="O673" s="32">
        <f>N673/E672</f>
        <v>6.2526843804847521E-2</v>
      </c>
      <c r="P673" s="31">
        <v>16913</v>
      </c>
      <c r="Q673" s="32">
        <f t="shared" si="106"/>
        <v>0.47809249208502941</v>
      </c>
      <c r="R673" s="31">
        <v>22019</v>
      </c>
      <c r="S673" s="32">
        <f>R673/H672</f>
        <v>0.10544336591275866</v>
      </c>
      <c r="T673" s="197"/>
      <c r="U673" s="58"/>
      <c r="V673" s="52"/>
      <c r="W673" s="31"/>
      <c r="X673" s="32"/>
      <c r="Y673" s="56"/>
      <c r="Z673" s="196"/>
      <c r="AA673" s="33" t="s">
        <v>7</v>
      </c>
      <c r="AB673" s="31">
        <v>35376</v>
      </c>
      <c r="AC673" s="34">
        <v>6.2526843804847521E-2</v>
      </c>
      <c r="AD673" s="31">
        <v>16913</v>
      </c>
      <c r="AE673" s="32">
        <f t="shared" si="111"/>
        <v>0.47809249208502941</v>
      </c>
      <c r="AF673" s="31">
        <v>22019</v>
      </c>
      <c r="AG673" s="34">
        <v>0.10544336591275866</v>
      </c>
      <c r="AH673" s="215"/>
      <c r="AI673" s="56"/>
      <c r="AJ673" s="222"/>
      <c r="AK673" s="31"/>
      <c r="AL673" s="222"/>
      <c r="AM673" s="56"/>
      <c r="AN673" s="192"/>
    </row>
    <row r="674" spans="2:40" x14ac:dyDescent="0.25">
      <c r="B674" s="157"/>
      <c r="C674" s="158"/>
      <c r="D674" s="551"/>
      <c r="E674" s="58"/>
      <c r="F674" s="50"/>
      <c r="G674" s="51"/>
      <c r="H674" s="51"/>
      <c r="I674" s="51"/>
      <c r="J674" s="156"/>
      <c r="K674" s="28" t="s">
        <v>1441</v>
      </c>
      <c r="L674" s="33" t="s">
        <v>5</v>
      </c>
      <c r="M674" s="29">
        <v>16.09724235534668</v>
      </c>
      <c r="N674" s="31">
        <v>41557</v>
      </c>
      <c r="O674" s="32">
        <f>N674/E672</f>
        <v>7.3451720036127557E-2</v>
      </c>
      <c r="P674" s="31">
        <v>13054</v>
      </c>
      <c r="Q674" s="32">
        <f t="shared" si="106"/>
        <v>0.31412277113362369</v>
      </c>
      <c r="R674" s="31">
        <v>17024</v>
      </c>
      <c r="S674" s="32">
        <f>R674/H672</f>
        <v>8.1523586961206387E-2</v>
      </c>
      <c r="T674" s="197"/>
      <c r="U674" s="58"/>
      <c r="V674" s="52"/>
      <c r="W674" s="31"/>
      <c r="X674" s="32"/>
      <c r="Y674" s="56"/>
      <c r="Z674" s="196"/>
      <c r="AA674" s="33" t="s">
        <v>5</v>
      </c>
      <c r="AB674" s="31">
        <v>41557</v>
      </c>
      <c r="AC674" s="34">
        <v>7.3451720036127557E-2</v>
      </c>
      <c r="AD674" s="31">
        <v>13054</v>
      </c>
      <c r="AE674" s="32">
        <f t="shared" si="111"/>
        <v>0.31412277113362369</v>
      </c>
      <c r="AF674" s="31">
        <v>17024</v>
      </c>
      <c r="AG674" s="34">
        <v>8.1523586961206387E-2</v>
      </c>
      <c r="AH674" s="215"/>
      <c r="AI674" s="56"/>
      <c r="AJ674" s="222"/>
      <c r="AK674" s="31"/>
      <c r="AL674" s="222"/>
      <c r="AM674" s="56"/>
      <c r="AN674" s="192"/>
    </row>
    <row r="675" spans="2:40" x14ac:dyDescent="0.25">
      <c r="B675" s="55" t="s">
        <v>2083</v>
      </c>
      <c r="C675" s="49" t="s">
        <v>987</v>
      </c>
      <c r="D675" s="549">
        <v>1251.9788818359375</v>
      </c>
      <c r="E675" s="56">
        <v>166892</v>
      </c>
      <c r="F675" s="54" t="s">
        <v>560</v>
      </c>
      <c r="G675" s="56">
        <v>55946</v>
      </c>
      <c r="H675" s="56">
        <v>39942</v>
      </c>
      <c r="I675" s="150">
        <f>H675-G675</f>
        <v>-16004</v>
      </c>
      <c r="J675" s="151">
        <v>1</v>
      </c>
      <c r="K675" s="28" t="s">
        <v>988</v>
      </c>
      <c r="L675" s="2" t="s">
        <v>1</v>
      </c>
      <c r="M675" s="29">
        <v>9.4222478866577148</v>
      </c>
      <c r="N675" s="119">
        <v>64925</v>
      </c>
      <c r="O675" s="32">
        <f>N675/E675</f>
        <v>0.38902403949859787</v>
      </c>
      <c r="P675" s="31">
        <v>11513</v>
      </c>
      <c r="Q675" s="32">
        <f t="shared" si="106"/>
        <v>0.17732768579129765</v>
      </c>
      <c r="R675" s="31">
        <v>13059</v>
      </c>
      <c r="S675" s="32">
        <f t="shared" si="107"/>
        <v>0.32694907616043262</v>
      </c>
      <c r="T675" s="190" t="s">
        <v>1</v>
      </c>
      <c r="U675" s="56">
        <v>64925</v>
      </c>
      <c r="V675" s="191">
        <v>0.38902403949859787</v>
      </c>
      <c r="W675" s="31">
        <v>11513</v>
      </c>
      <c r="X675" s="32">
        <f t="shared" si="110"/>
        <v>0.17732768579129765</v>
      </c>
      <c r="Y675" s="56">
        <v>13059</v>
      </c>
      <c r="Z675" s="192">
        <v>0.32694907616043262</v>
      </c>
      <c r="AA675" s="30"/>
      <c r="AB675" s="5"/>
      <c r="AC675" s="31"/>
      <c r="AD675" s="31"/>
      <c r="AE675" s="32"/>
      <c r="AF675" s="31"/>
      <c r="AG675" s="32"/>
      <c r="AH675" s="190" t="s">
        <v>1</v>
      </c>
      <c r="AI675" s="56">
        <v>64925</v>
      </c>
      <c r="AJ675" s="191">
        <v>0.38902403949859787</v>
      </c>
      <c r="AK675" s="31">
        <v>11513</v>
      </c>
      <c r="AL675" s="222">
        <f t="shared" si="105"/>
        <v>0.2057877238765953</v>
      </c>
      <c r="AM675" s="56">
        <v>13059</v>
      </c>
      <c r="AN675" s="192">
        <v>0.32694907616043262</v>
      </c>
    </row>
    <row r="676" spans="2:40" x14ac:dyDescent="0.25">
      <c r="B676" s="55" t="s">
        <v>2084</v>
      </c>
      <c r="C676" s="49" t="s">
        <v>989</v>
      </c>
      <c r="D676" s="549">
        <v>5522.259765625</v>
      </c>
      <c r="E676" s="56">
        <v>195751</v>
      </c>
      <c r="F676" s="54" t="s">
        <v>560</v>
      </c>
      <c r="G676" s="56">
        <v>62810</v>
      </c>
      <c r="H676" s="56">
        <v>61284</v>
      </c>
      <c r="I676" s="150">
        <f>H676-G676</f>
        <v>-1526</v>
      </c>
      <c r="J676" s="151">
        <v>1</v>
      </c>
      <c r="K676" s="28" t="s">
        <v>990</v>
      </c>
      <c r="L676" s="2" t="s">
        <v>0</v>
      </c>
      <c r="M676" s="29">
        <v>106.74473571777344</v>
      </c>
      <c r="N676" s="119">
        <v>93064</v>
      </c>
      <c r="O676" s="32">
        <f>N676/E676</f>
        <v>0.4754203043662612</v>
      </c>
      <c r="P676" s="31">
        <v>30743</v>
      </c>
      <c r="Q676" s="32">
        <f t="shared" si="106"/>
        <v>0.33034255995873807</v>
      </c>
      <c r="R676" s="31">
        <v>23743</v>
      </c>
      <c r="S676" s="32">
        <f t="shared" si="107"/>
        <v>0.38742575549898833</v>
      </c>
      <c r="T676" s="190" t="s">
        <v>0</v>
      </c>
      <c r="U676" s="56">
        <v>93064</v>
      </c>
      <c r="V676" s="191">
        <v>0.4754203043662612</v>
      </c>
      <c r="W676" s="31">
        <v>30743</v>
      </c>
      <c r="X676" s="32">
        <f t="shared" si="110"/>
        <v>0.33034255995873807</v>
      </c>
      <c r="Y676" s="56">
        <v>23743</v>
      </c>
      <c r="Z676" s="192">
        <v>0.38742575549898833</v>
      </c>
      <c r="AA676" s="30"/>
      <c r="AB676" s="5"/>
      <c r="AC676" s="31"/>
      <c r="AD676" s="31"/>
      <c r="AE676" s="32"/>
      <c r="AF676" s="31"/>
      <c r="AG676" s="32"/>
      <c r="AH676" s="190" t="s">
        <v>0</v>
      </c>
      <c r="AI676" s="56">
        <v>93064</v>
      </c>
      <c r="AJ676" s="191">
        <v>0.4754203043662612</v>
      </c>
      <c r="AK676" s="31">
        <v>30743</v>
      </c>
      <c r="AL676" s="222">
        <f t="shared" si="105"/>
        <v>0.4894602770259513</v>
      </c>
      <c r="AM676" s="56">
        <v>23743</v>
      </c>
      <c r="AN676" s="192">
        <v>0.38742575549898833</v>
      </c>
    </row>
    <row r="677" spans="2:40" x14ac:dyDescent="0.25">
      <c r="B677" s="55"/>
      <c r="C677" s="49"/>
      <c r="D677" s="551"/>
      <c r="E677" s="56"/>
      <c r="F677" s="184"/>
      <c r="G677" s="59"/>
      <c r="H677" s="59"/>
      <c r="I677" s="59"/>
      <c r="J677" s="185"/>
      <c r="K677" s="28"/>
      <c r="L677" s="33"/>
      <c r="N677" s="31"/>
      <c r="O677" s="25"/>
      <c r="S677" s="25"/>
      <c r="T677" s="215"/>
      <c r="U677" s="56"/>
      <c r="V677" s="52"/>
      <c r="Y677" s="58"/>
      <c r="Z677" s="196"/>
      <c r="AA677" s="30"/>
      <c r="AB677" s="4"/>
      <c r="AG677" s="34"/>
      <c r="AH677" s="215"/>
      <c r="AI677" s="56"/>
      <c r="AJ677" s="234"/>
      <c r="AK677" s="36"/>
      <c r="AL677" s="222"/>
      <c r="AM677" s="58"/>
      <c r="AN677" s="235"/>
    </row>
    <row r="678" spans="2:40" x14ac:dyDescent="0.25">
      <c r="B678" s="186"/>
      <c r="C678" s="158"/>
      <c r="D678" s="551"/>
      <c r="E678" s="221">
        <f>COUNT(E3:E677)</f>
        <v>381</v>
      </c>
      <c r="F678" s="187"/>
      <c r="G678" s="58"/>
      <c r="H678" s="58"/>
      <c r="I678" s="58"/>
      <c r="J678" s="188">
        <f>SUM(J3:J677)</f>
        <v>674</v>
      </c>
      <c r="K678" s="11"/>
      <c r="L678" s="7"/>
      <c r="M678" s="103"/>
      <c r="N678" s="114">
        <f>COUNT(N3:N677)</f>
        <v>674</v>
      </c>
      <c r="O678" s="45"/>
      <c r="P678" s="113">
        <f>COUNT(P3:P676)</f>
        <v>674</v>
      </c>
      <c r="R678" s="113">
        <f>COUNT(R3:R676)</f>
        <v>674</v>
      </c>
      <c r="S678" s="113"/>
      <c r="T678" s="216"/>
      <c r="U678" s="217">
        <f>COUNT(U3:U677)</f>
        <v>381</v>
      </c>
      <c r="V678" s="218"/>
      <c r="W678" s="113">
        <f>COUNT(W3:W676)</f>
        <v>381</v>
      </c>
      <c r="Y678" s="219">
        <f>COUNT(Y3:Y676)</f>
        <v>381</v>
      </c>
      <c r="Z678" s="220"/>
      <c r="AA678" s="48"/>
      <c r="AB678" s="114">
        <f>COUNT(AB3:AB677)</f>
        <v>293</v>
      </c>
      <c r="AC678" s="110"/>
      <c r="AD678" s="113">
        <f>COUNT(AD3:AD676)</f>
        <v>293</v>
      </c>
      <c r="AF678" s="113">
        <f>COUNT(AF3:AF676)</f>
        <v>293</v>
      </c>
      <c r="AG678" s="110"/>
      <c r="AH678" s="216"/>
      <c r="AI678" s="217">
        <f>COUNT(AI3:AI677)</f>
        <v>381</v>
      </c>
      <c r="AJ678" s="234"/>
      <c r="AK678" s="113">
        <f>COUNT(AK3:AK676)</f>
        <v>381</v>
      </c>
      <c r="AL678" s="222"/>
      <c r="AM678" s="219">
        <f>COUNT(AM3:AM676)</f>
        <v>381</v>
      </c>
      <c r="AN678" s="236"/>
    </row>
    <row r="679" spans="2:40" x14ac:dyDescent="0.25">
      <c r="B679" s="186"/>
      <c r="C679" s="158"/>
      <c r="D679" s="551"/>
      <c r="E679" s="554"/>
      <c r="F679" s="184"/>
      <c r="G679" s="59"/>
      <c r="H679" s="59"/>
      <c r="I679" s="59"/>
      <c r="J679" s="185"/>
      <c r="K679" s="11"/>
      <c r="L679" s="7"/>
      <c r="N679" s="63"/>
      <c r="O679" s="25"/>
      <c r="S679" s="25"/>
      <c r="T679" s="216"/>
      <c r="U679" s="221"/>
      <c r="V679" s="52"/>
      <c r="Y679" s="58"/>
      <c r="Z679" s="196"/>
      <c r="AA679" s="30"/>
      <c r="AB679" s="4"/>
      <c r="AG679" s="34"/>
      <c r="AH679" s="216"/>
      <c r="AI679" s="51"/>
      <c r="AJ679" s="234"/>
      <c r="AK679" s="36"/>
      <c r="AL679" s="222"/>
      <c r="AM679" s="58"/>
      <c r="AN679" s="235"/>
    </row>
    <row r="680" spans="2:40" x14ac:dyDescent="0.25">
      <c r="B680" s="186"/>
      <c r="C680" s="158"/>
      <c r="D680" s="551"/>
      <c r="E680" s="554">
        <f>SUM(E3:E676)</f>
        <v>262452132</v>
      </c>
      <c r="F680" s="184"/>
      <c r="G680" s="189">
        <f>SUM(G3:G677)</f>
        <v>108660162</v>
      </c>
      <c r="H680" s="189">
        <f>SUM(H3:H677)</f>
        <v>111110644</v>
      </c>
      <c r="I680" s="189">
        <f>SUM(I3:I677)</f>
        <v>2450482</v>
      </c>
      <c r="J680" s="185"/>
      <c r="K680" s="11"/>
      <c r="L680" s="7"/>
      <c r="N680" s="63">
        <f>SUM(N3:N676)</f>
        <v>99348866</v>
      </c>
      <c r="O680" s="101">
        <f t="shared" ref="O680" si="112">N680/E680</f>
        <v>0.378540899031447</v>
      </c>
      <c r="P680" s="63">
        <f t="shared" ref="P680:R680" si="113">SUM(P3:P676)</f>
        <v>37240155</v>
      </c>
      <c r="Q680" s="112">
        <f>P680/N680</f>
        <v>0.37484227550216831</v>
      </c>
      <c r="R680" s="63">
        <f t="shared" si="113"/>
        <v>53804447</v>
      </c>
      <c r="S680" s="101">
        <f t="shared" ref="S680" si="114">R680/H680</f>
        <v>0.48424205875361498</v>
      </c>
      <c r="T680" s="216"/>
      <c r="U680" s="221">
        <f>SUM(U3:U676)</f>
        <v>75283196</v>
      </c>
      <c r="V680" s="218">
        <f>U680/E680</f>
        <v>0.28684543511347815</v>
      </c>
      <c r="W680" s="63">
        <f t="shared" ref="W680" si="115">SUM(W3:W676)</f>
        <v>27899370</v>
      </c>
      <c r="X680" s="112">
        <f>W680/U680</f>
        <v>0.37059226337840384</v>
      </c>
      <c r="Y680" s="221">
        <f t="shared" ref="Y680" si="116">SUM(Y3:Y676)</f>
        <v>40536506</v>
      </c>
      <c r="Z680" s="220">
        <f>Y680/H680</f>
        <v>0.36483008774568887</v>
      </c>
      <c r="AA680" s="30"/>
      <c r="AB680" s="44">
        <f>SUM(AB3:AB677)</f>
        <v>24065670</v>
      </c>
      <c r="AC680" s="110">
        <f>AB680/E680</f>
        <v>9.1695463917968859E-2</v>
      </c>
      <c r="AD680" s="63">
        <f t="shared" ref="AD680" si="117">SUM(AD3:AD676)</f>
        <v>9340785</v>
      </c>
      <c r="AE680" s="112">
        <f>AD680/AB680</f>
        <v>0.38813733421924262</v>
      </c>
      <c r="AF680" s="63">
        <f t="shared" ref="AF680" si="118">SUM(AF3:AF676)</f>
        <v>13267941</v>
      </c>
      <c r="AG680" s="110">
        <f>AF680/H680</f>
        <v>0.11941197100792612</v>
      </c>
      <c r="AH680" s="216"/>
      <c r="AI680" s="221">
        <f>SUM(AI3:AI676)</f>
        <v>74522747</v>
      </c>
      <c r="AJ680" s="237">
        <f>AI680/E680</f>
        <v>0.28394795817471202</v>
      </c>
      <c r="AK680" s="63">
        <f t="shared" ref="AK680" si="119">SUM(AK3:AK676)</f>
        <v>27768359</v>
      </c>
      <c r="AL680" s="544">
        <f t="shared" si="105"/>
        <v>0.25555234309332248</v>
      </c>
      <c r="AM680" s="221">
        <f t="shared" ref="AM680" si="120">SUM(AM3:AM676)</f>
        <v>41028574</v>
      </c>
      <c r="AN680" s="238">
        <f>AM680/H680</f>
        <v>0.36925871836365198</v>
      </c>
    </row>
    <row r="681" spans="2:40" x14ac:dyDescent="0.25">
      <c r="B681" s="11"/>
      <c r="E681" s="94"/>
      <c r="I681" s="367"/>
      <c r="K681" s="11"/>
      <c r="L681" s="7"/>
      <c r="M681" s="21"/>
      <c r="N681" s="63"/>
      <c r="T681" s="7"/>
      <c r="U681" s="63"/>
      <c r="AH681" s="7"/>
      <c r="AI681" s="5"/>
    </row>
    <row r="682" spans="2:40" x14ac:dyDescent="0.25">
      <c r="B682" s="137"/>
      <c r="C682" s="138"/>
      <c r="D682" s="139"/>
      <c r="E682" s="140"/>
      <c r="F682" s="141"/>
      <c r="G682" s="134"/>
      <c r="H682" s="142"/>
      <c r="I682" s="142"/>
      <c r="J682" s="143"/>
      <c r="K682" s="137"/>
      <c r="L682" s="138"/>
      <c r="M682" s="144"/>
      <c r="N682" s="145"/>
      <c r="O682" s="135"/>
      <c r="P682" s="134"/>
      <c r="Q682" s="135"/>
      <c r="R682" s="134"/>
      <c r="S682" s="146"/>
      <c r="T682" s="138"/>
      <c r="U682" s="145"/>
      <c r="V682" s="146"/>
      <c r="W682" s="134"/>
      <c r="X682" s="135"/>
      <c r="Y682" s="134"/>
      <c r="Z682" s="146"/>
      <c r="AA682" s="147"/>
      <c r="AB682" s="142"/>
      <c r="AC682" s="135"/>
      <c r="AD682" s="134"/>
      <c r="AE682" s="135"/>
      <c r="AF682" s="134"/>
      <c r="AG682" s="146"/>
      <c r="AH682" s="138"/>
      <c r="AI682" s="148"/>
      <c r="AJ682" s="149"/>
      <c r="AK682" s="149"/>
      <c r="AL682" s="149"/>
      <c r="AM682" s="134"/>
      <c r="AN682" s="146"/>
    </row>
    <row r="683" spans="2:40" x14ac:dyDescent="0.25">
      <c r="F683" s="47"/>
      <c r="M683" s="12"/>
    </row>
    <row r="684" spans="2:40" x14ac:dyDescent="0.25">
      <c r="B684" s="97" t="s">
        <v>1444</v>
      </c>
      <c r="C684" s="30"/>
      <c r="D684" s="47"/>
      <c r="E684" s="36"/>
      <c r="F684" s="1"/>
      <c r="M684" s="13"/>
    </row>
    <row r="685" spans="2:40" x14ac:dyDescent="0.25">
      <c r="C685" s="43" t="s">
        <v>1445</v>
      </c>
      <c r="D685" s="47"/>
      <c r="E685" s="36"/>
      <c r="F685" s="1"/>
      <c r="M685" s="10"/>
      <c r="T685" s="43"/>
      <c r="AH685" s="43" t="s">
        <v>1445</v>
      </c>
    </row>
    <row r="686" spans="2:40" x14ac:dyDescent="0.25">
      <c r="C686" s="48" t="s">
        <v>1446</v>
      </c>
      <c r="D686" s="8"/>
      <c r="E686" s="36"/>
      <c r="F686" s="1"/>
      <c r="M686" s="10"/>
      <c r="T686" s="48"/>
      <c r="AH686" s="48" t="s">
        <v>2100</v>
      </c>
    </row>
    <row r="687" spans="2:40" x14ac:dyDescent="0.25">
      <c r="C687" s="98" t="s">
        <v>2086</v>
      </c>
      <c r="D687" s="8"/>
      <c r="E687" s="36"/>
      <c r="F687" s="1"/>
      <c r="M687" s="10"/>
      <c r="T687" s="98"/>
      <c r="AH687" s="98" t="s">
        <v>2099</v>
      </c>
    </row>
    <row r="688" spans="2:40" x14ac:dyDescent="0.25">
      <c r="C688" s="30"/>
      <c r="D688" s="8"/>
      <c r="E688" s="36"/>
      <c r="F688" s="1"/>
      <c r="M688" s="10"/>
    </row>
    <row r="689" spans="2:40" x14ac:dyDescent="0.25">
      <c r="C689" s="84" t="s">
        <v>2105</v>
      </c>
      <c r="D689" s="126"/>
      <c r="E689" s="69"/>
      <c r="F689" s="1"/>
      <c r="M689" s="10"/>
    </row>
    <row r="690" spans="2:40" x14ac:dyDescent="0.25">
      <c r="D690" s="40"/>
      <c r="E690" s="116"/>
      <c r="M690" s="10"/>
    </row>
    <row r="691" spans="2:40" x14ac:dyDescent="0.25">
      <c r="M691" s="15"/>
      <c r="O691" s="104"/>
      <c r="S691" s="26"/>
      <c r="AA691" s="38"/>
      <c r="AB691" s="23"/>
      <c r="AN691" s="27"/>
    </row>
    <row r="692" spans="2:40" x14ac:dyDescent="0.25">
      <c r="D692" s="323" t="s">
        <v>2142</v>
      </c>
      <c r="M692" s="21" t="s">
        <v>2159</v>
      </c>
    </row>
    <row r="693" spans="2:40" x14ac:dyDescent="0.25">
      <c r="B693" s="21"/>
      <c r="C693" s="19"/>
      <c r="D693" s="12" t="s">
        <v>2112</v>
      </c>
      <c r="E693" s="30" t="s">
        <v>2228</v>
      </c>
      <c r="F693" s="320"/>
      <c r="G693" s="1"/>
      <c r="J693" s="109"/>
      <c r="M693" s="333" t="s">
        <v>2158</v>
      </c>
    </row>
    <row r="694" spans="2:40" x14ac:dyDescent="0.25">
      <c r="D694" s="12" t="s">
        <v>2113</v>
      </c>
      <c r="E694" s="30" t="s">
        <v>2143</v>
      </c>
      <c r="F694" s="30"/>
      <c r="G694" s="30"/>
      <c r="H694" s="30"/>
      <c r="I694" s="30"/>
      <c r="J694" s="30"/>
      <c r="M694" s="333" t="s">
        <v>2158</v>
      </c>
    </row>
    <row r="695" spans="2:40" x14ac:dyDescent="0.25">
      <c r="D695" s="13" t="s">
        <v>2114</v>
      </c>
      <c r="E695" s="30" t="s">
        <v>2143</v>
      </c>
      <c r="F695" s="30"/>
      <c r="G695" s="30"/>
      <c r="H695" s="30"/>
      <c r="I695" s="30"/>
      <c r="J695" s="30"/>
      <c r="M695" s="333" t="s">
        <v>2158</v>
      </c>
    </row>
    <row r="696" spans="2:40" x14ac:dyDescent="0.25">
      <c r="D696" s="10" t="s">
        <v>2115</v>
      </c>
      <c r="E696" s="22" t="s">
        <v>2144</v>
      </c>
      <c r="F696" s="325"/>
      <c r="G696" s="30"/>
      <c r="H696" s="30"/>
      <c r="I696" s="36"/>
      <c r="J696" s="36"/>
      <c r="M696" s="10"/>
    </row>
    <row r="697" spans="2:40" x14ac:dyDescent="0.25">
      <c r="D697" s="10" t="s">
        <v>2116</v>
      </c>
      <c r="E697" s="22" t="s">
        <v>2145</v>
      </c>
      <c r="F697" s="325"/>
      <c r="G697" s="30"/>
      <c r="H697" s="30"/>
      <c r="I697" s="36"/>
      <c r="J697" s="36"/>
      <c r="M697" s="10"/>
    </row>
    <row r="698" spans="2:40" x14ac:dyDescent="0.25">
      <c r="D698" s="10" t="s">
        <v>2117</v>
      </c>
      <c r="E698" s="326" t="s">
        <v>2229</v>
      </c>
      <c r="F698" s="325"/>
      <c r="G698" s="30"/>
      <c r="H698" s="30"/>
      <c r="I698" s="36"/>
      <c r="J698" s="36"/>
      <c r="M698" s="10"/>
      <c r="O698" s="105"/>
      <c r="AA698" s="39"/>
      <c r="AB698" s="16"/>
    </row>
    <row r="699" spans="2:40" ht="30" customHeight="1" x14ac:dyDescent="0.25">
      <c r="B699" s="330" t="s">
        <v>2146</v>
      </c>
      <c r="C699" s="598" t="s">
        <v>2148</v>
      </c>
      <c r="D699" s="15" t="s">
        <v>2118</v>
      </c>
      <c r="E699" s="597" t="s">
        <v>2140</v>
      </c>
      <c r="F699" s="597"/>
      <c r="G699" s="597"/>
      <c r="H699" s="597"/>
      <c r="I699" s="597"/>
      <c r="J699" s="597"/>
      <c r="K699" s="597"/>
      <c r="M699" s="334" t="s">
        <v>2160</v>
      </c>
      <c r="N699" s="1"/>
      <c r="O699" s="109"/>
    </row>
    <row r="700" spans="2:40" ht="29.25" customHeight="1" x14ac:dyDescent="0.25">
      <c r="C700" s="598"/>
      <c r="D700" s="15" t="s">
        <v>2119</v>
      </c>
      <c r="E700" s="597" t="s">
        <v>2130</v>
      </c>
      <c r="F700" s="597"/>
      <c r="G700" s="597"/>
      <c r="H700" s="597"/>
      <c r="I700" s="597"/>
      <c r="J700" s="597"/>
      <c r="K700" s="597"/>
      <c r="M700" s="334" t="s">
        <v>2160</v>
      </c>
      <c r="N700" s="1"/>
      <c r="O700" s="109"/>
    </row>
    <row r="701" spans="2:40" x14ac:dyDescent="0.25">
      <c r="D701" s="10" t="s">
        <v>2121</v>
      </c>
      <c r="E701" s="22" t="s">
        <v>2230</v>
      </c>
      <c r="F701" s="325"/>
      <c r="G701" s="30"/>
      <c r="H701" s="30"/>
      <c r="I701" s="36"/>
      <c r="J701" s="36"/>
      <c r="M701" s="10"/>
    </row>
    <row r="702" spans="2:40" ht="15" customHeight="1" x14ac:dyDescent="0.25">
      <c r="D702" s="15" t="s">
        <v>2122</v>
      </c>
      <c r="E702" s="30" t="s">
        <v>2143</v>
      </c>
      <c r="F702" s="30"/>
      <c r="G702" s="30"/>
      <c r="H702" s="30"/>
      <c r="I702" s="30"/>
      <c r="J702" s="36"/>
      <c r="M702" s="333" t="s">
        <v>2158</v>
      </c>
    </row>
    <row r="703" spans="2:40" x14ac:dyDescent="0.25">
      <c r="D703" s="10" t="s">
        <v>2123</v>
      </c>
      <c r="E703" s="30" t="s">
        <v>2143</v>
      </c>
      <c r="F703" s="30"/>
      <c r="G703" s="30"/>
      <c r="H703" s="30"/>
      <c r="I703" s="30"/>
      <c r="J703" s="36"/>
      <c r="M703" s="333" t="s">
        <v>2158</v>
      </c>
    </row>
    <row r="704" spans="2:40" x14ac:dyDescent="0.25">
      <c r="D704" s="10" t="s">
        <v>2124</v>
      </c>
      <c r="E704" s="30" t="s">
        <v>2143</v>
      </c>
      <c r="F704" s="30"/>
      <c r="G704" s="30"/>
      <c r="H704" s="30"/>
      <c r="I704" s="30"/>
      <c r="J704" s="36"/>
      <c r="M704" s="333" t="s">
        <v>2158</v>
      </c>
    </row>
    <row r="705" spans="4:31" x14ac:dyDescent="0.25">
      <c r="D705" s="10" t="s">
        <v>2125</v>
      </c>
      <c r="E705" s="22" t="s">
        <v>2120</v>
      </c>
      <c r="F705" s="321"/>
      <c r="G705"/>
      <c r="H705"/>
      <c r="I705" s="36"/>
      <c r="J705" s="36"/>
      <c r="M705" s="14" t="s">
        <v>2147</v>
      </c>
      <c r="N705" s="1"/>
      <c r="O705" s="109"/>
      <c r="P705" s="331"/>
      <c r="Q705" s="1"/>
      <c r="W705" s="331"/>
      <c r="X705" s="1"/>
      <c r="AA705" s="17"/>
      <c r="AB705" s="17"/>
      <c r="AD705" s="331"/>
      <c r="AE705" s="1"/>
    </row>
    <row r="706" spans="4:31" x14ac:dyDescent="0.25">
      <c r="D706" s="10" t="s">
        <v>2126</v>
      </c>
      <c r="E706" s="22" t="s">
        <v>2120</v>
      </c>
      <c r="F706" s="321"/>
      <c r="G706"/>
      <c r="H706"/>
      <c r="J706" s="1"/>
      <c r="K706" s="1"/>
      <c r="M706" s="14" t="s">
        <v>2147</v>
      </c>
      <c r="N706" s="1"/>
      <c r="O706" s="109"/>
      <c r="P706" s="331"/>
      <c r="W706" s="331"/>
      <c r="AD706" s="331"/>
    </row>
    <row r="707" spans="4:31" x14ac:dyDescent="0.25">
      <c r="D707" s="10" t="s">
        <v>2127</v>
      </c>
      <c r="E707" s="22" t="s">
        <v>2231</v>
      </c>
      <c r="F707" s="321"/>
      <c r="G707"/>
      <c r="H707"/>
      <c r="J707" s="1"/>
      <c r="K707" s="1"/>
      <c r="M707" s="10"/>
      <c r="O707" s="105"/>
      <c r="AA707" s="39"/>
      <c r="AB707" s="16"/>
    </row>
    <row r="708" spans="4:31" ht="30" customHeight="1" x14ac:dyDescent="0.25">
      <c r="D708" s="15" t="s">
        <v>2128</v>
      </c>
      <c r="E708" s="597" t="s">
        <v>2150</v>
      </c>
      <c r="F708" s="597"/>
      <c r="G708" s="597"/>
      <c r="H708" s="597"/>
      <c r="I708" s="597"/>
      <c r="J708" s="597"/>
      <c r="K708" s="597"/>
      <c r="M708" s="334" t="s">
        <v>2160</v>
      </c>
      <c r="N708" s="1"/>
      <c r="O708" s="109"/>
    </row>
    <row r="709" spans="4:31" x14ac:dyDescent="0.25">
      <c r="D709" s="10" t="s">
        <v>2129</v>
      </c>
      <c r="E709" s="22" t="s">
        <v>2232</v>
      </c>
      <c r="F709" s="321"/>
      <c r="G709"/>
      <c r="H709"/>
      <c r="J709" s="1"/>
      <c r="K709" s="1"/>
      <c r="M709" s="10"/>
    </row>
    <row r="710" spans="4:31" ht="30" customHeight="1" x14ac:dyDescent="0.25">
      <c r="D710" s="15" t="s">
        <v>2131</v>
      </c>
      <c r="E710" s="597" t="s">
        <v>2149</v>
      </c>
      <c r="F710" s="597"/>
      <c r="G710" s="597"/>
      <c r="H710" s="597"/>
      <c r="I710" s="597"/>
      <c r="J710" s="597"/>
      <c r="K710" s="597"/>
      <c r="M710" s="334" t="s">
        <v>2160</v>
      </c>
      <c r="N710" s="1"/>
      <c r="O710" s="109"/>
    </row>
    <row r="711" spans="4:31" x14ac:dyDescent="0.25">
      <c r="D711" s="10" t="s">
        <v>2132</v>
      </c>
      <c r="E711" s="22" t="s">
        <v>2233</v>
      </c>
      <c r="F711" s="321"/>
      <c r="G711"/>
      <c r="H711"/>
      <c r="J711" s="1"/>
      <c r="K711" s="1"/>
      <c r="M711" s="10"/>
    </row>
    <row r="712" spans="4:31" x14ac:dyDescent="0.25">
      <c r="D712" s="10" t="s">
        <v>2133</v>
      </c>
      <c r="E712" s="22" t="s">
        <v>2151</v>
      </c>
      <c r="F712" s="321"/>
      <c r="G712"/>
      <c r="H712"/>
      <c r="J712" s="1"/>
      <c r="K712" s="1"/>
      <c r="M712" s="10"/>
    </row>
    <row r="713" spans="4:31" x14ac:dyDescent="0.25">
      <c r="D713" s="10" t="s">
        <v>2134</v>
      </c>
      <c r="E713" s="22" t="s">
        <v>2234</v>
      </c>
      <c r="F713" s="321"/>
      <c r="G713"/>
      <c r="H713"/>
      <c r="J713" s="1"/>
      <c r="K713" s="1"/>
      <c r="M713" s="10"/>
    </row>
    <row r="714" spans="4:31" x14ac:dyDescent="0.25">
      <c r="D714" s="10" t="s">
        <v>2135</v>
      </c>
      <c r="E714" s="22" t="s">
        <v>2235</v>
      </c>
      <c r="F714" s="321"/>
      <c r="G714"/>
      <c r="H714"/>
      <c r="J714" s="1"/>
      <c r="K714" s="1"/>
      <c r="M714" s="10"/>
    </row>
    <row r="715" spans="4:31" x14ac:dyDescent="0.25">
      <c r="D715" s="15" t="s">
        <v>2136</v>
      </c>
      <c r="E715" s="597" t="s">
        <v>2236</v>
      </c>
      <c r="F715" s="597"/>
      <c r="G715" s="597"/>
      <c r="H715" s="597"/>
      <c r="I715" s="597"/>
      <c r="J715" s="597"/>
      <c r="K715" s="597"/>
      <c r="M715" s="10"/>
    </row>
    <row r="716" spans="4:31" x14ac:dyDescent="0.25">
      <c r="D716" s="10" t="s">
        <v>2137</v>
      </c>
      <c r="E716" s="22" t="s">
        <v>2237</v>
      </c>
      <c r="F716" s="321"/>
      <c r="G716"/>
      <c r="H716"/>
      <c r="J716" s="1"/>
      <c r="K716" s="1"/>
      <c r="M716" s="10"/>
    </row>
    <row r="717" spans="4:31" x14ac:dyDescent="0.25">
      <c r="D717" s="10" t="s">
        <v>2138</v>
      </c>
      <c r="E717" s="22" t="s">
        <v>2239</v>
      </c>
      <c r="F717" s="321"/>
      <c r="G717"/>
      <c r="H717"/>
      <c r="J717" s="1"/>
      <c r="K717" s="1"/>
      <c r="M717" s="15"/>
    </row>
    <row r="718" spans="4:31" x14ac:dyDescent="0.25">
      <c r="D718" s="10" t="s">
        <v>2139</v>
      </c>
      <c r="E718" s="22" t="s">
        <v>2240</v>
      </c>
      <c r="F718" s="321"/>
      <c r="G718"/>
      <c r="H718"/>
      <c r="J718" s="1"/>
      <c r="K718" s="1"/>
      <c r="M718" s="10"/>
    </row>
    <row r="719" spans="4:31" ht="15" customHeight="1" x14ac:dyDescent="0.25">
      <c r="D719" s="15" t="s">
        <v>2141</v>
      </c>
      <c r="E719" s="22" t="s">
        <v>2152</v>
      </c>
      <c r="F719" s="321"/>
      <c r="G719"/>
      <c r="H719"/>
      <c r="J719" s="1"/>
      <c r="K719" s="1"/>
      <c r="M719" s="15"/>
    </row>
    <row r="720" spans="4:31" x14ac:dyDescent="0.25">
      <c r="D720" s="10" t="s">
        <v>2153</v>
      </c>
      <c r="E720" s="22" t="s">
        <v>2241</v>
      </c>
      <c r="F720" s="321"/>
      <c r="G720"/>
      <c r="H720"/>
      <c r="J720" s="1"/>
      <c r="K720" s="1"/>
      <c r="M720" s="10"/>
    </row>
    <row r="721" spans="2:11" ht="15" customHeight="1" x14ac:dyDescent="0.25">
      <c r="D721" s="15" t="s">
        <v>2238</v>
      </c>
      <c r="E721" s="22" t="s">
        <v>2242</v>
      </c>
      <c r="F721" s="321"/>
      <c r="G721"/>
      <c r="H721"/>
      <c r="J721" s="1"/>
      <c r="K721" s="1"/>
    </row>
    <row r="722" spans="2:11" ht="15" customHeight="1" x14ac:dyDescent="0.25">
      <c r="D722" s="15" t="s">
        <v>2154</v>
      </c>
      <c r="E722" s="597" t="s">
        <v>2236</v>
      </c>
      <c r="F722" s="597"/>
      <c r="G722" s="597"/>
      <c r="H722" s="597"/>
      <c r="I722" s="597"/>
      <c r="J722" s="597"/>
      <c r="K722" s="597"/>
    </row>
    <row r="723" spans="2:11" ht="15" customHeight="1" x14ac:dyDescent="0.25">
      <c r="D723" s="10" t="s">
        <v>2155</v>
      </c>
      <c r="E723" s="22" t="s">
        <v>2243</v>
      </c>
      <c r="F723" s="321"/>
      <c r="G723"/>
      <c r="H723"/>
      <c r="J723" s="1"/>
      <c r="K723" s="1"/>
    </row>
    <row r="724" spans="2:11" x14ac:dyDescent="0.25">
      <c r="D724" s="10" t="s">
        <v>2244</v>
      </c>
      <c r="E724" s="22" t="s">
        <v>2245</v>
      </c>
      <c r="F724" s="321"/>
      <c r="G724"/>
      <c r="H724"/>
      <c r="J724" s="1"/>
      <c r="K724" s="1"/>
    </row>
    <row r="725" spans="2:11" x14ac:dyDescent="0.25">
      <c r="D725" s="102" t="s">
        <v>2156</v>
      </c>
      <c r="E725" s="22" t="s">
        <v>2246</v>
      </c>
      <c r="F725" s="321"/>
      <c r="G725"/>
      <c r="H725"/>
      <c r="J725" s="1"/>
      <c r="K725" s="1"/>
    </row>
    <row r="726" spans="2:11" ht="15" customHeight="1" x14ac:dyDescent="0.25">
      <c r="B726" s="97" t="s">
        <v>2146</v>
      </c>
      <c r="C726" s="596" t="s">
        <v>2368</v>
      </c>
      <c r="D726" s="102" t="s">
        <v>2247</v>
      </c>
      <c r="E726" s="22" t="s">
        <v>2157</v>
      </c>
      <c r="F726" s="321"/>
      <c r="G726"/>
      <c r="H726"/>
      <c r="J726" s="1"/>
      <c r="K726" s="1"/>
    </row>
    <row r="727" spans="2:11" x14ac:dyDescent="0.25">
      <c r="C727" s="596"/>
      <c r="D727" s="102" t="s">
        <v>2248</v>
      </c>
      <c r="E727" s="22" t="s">
        <v>2252</v>
      </c>
      <c r="F727" s="321"/>
      <c r="G727"/>
      <c r="H727"/>
      <c r="J727" s="1"/>
      <c r="K727" s="1"/>
    </row>
    <row r="728" spans="2:11" x14ac:dyDescent="0.25">
      <c r="C728" s="596"/>
      <c r="D728" s="102" t="s">
        <v>2249</v>
      </c>
      <c r="E728" s="22" t="s">
        <v>2253</v>
      </c>
      <c r="F728" s="321"/>
      <c r="G728"/>
      <c r="H728"/>
      <c r="J728" s="1"/>
      <c r="K728" s="1"/>
    </row>
    <row r="729" spans="2:11" x14ac:dyDescent="0.25">
      <c r="C729" s="596"/>
      <c r="D729" s="102" t="s">
        <v>2250</v>
      </c>
      <c r="E729" s="22" t="s">
        <v>2254</v>
      </c>
      <c r="F729" s="321"/>
      <c r="G729"/>
      <c r="H729"/>
      <c r="J729" s="1"/>
      <c r="K729" s="1"/>
    </row>
    <row r="730" spans="2:11" x14ac:dyDescent="0.25">
      <c r="C730" s="596"/>
      <c r="D730" s="102" t="s">
        <v>2251</v>
      </c>
      <c r="E730" s="22" t="s">
        <v>2255</v>
      </c>
      <c r="F730" s="321"/>
      <c r="G730"/>
      <c r="H730"/>
      <c r="J730" s="1"/>
      <c r="K730" s="1"/>
    </row>
    <row r="731" spans="2:11" x14ac:dyDescent="0.25">
      <c r="D731" s="102"/>
      <c r="E731" s="22"/>
      <c r="F731" s="325"/>
      <c r="G731" s="30"/>
      <c r="H731" s="30"/>
      <c r="I731" s="36"/>
      <c r="J731" s="36"/>
    </row>
    <row r="732" spans="2:11" x14ac:dyDescent="0.25">
      <c r="D732" s="102"/>
      <c r="E732" s="326"/>
      <c r="F732" s="325"/>
      <c r="G732" s="30"/>
      <c r="H732" s="30"/>
      <c r="I732" s="36"/>
      <c r="J732" s="36"/>
    </row>
    <row r="733" spans="2:11" x14ac:dyDescent="0.25">
      <c r="D733" s="102"/>
      <c r="E733" s="22"/>
      <c r="F733" s="325"/>
      <c r="G733" s="30"/>
      <c r="H733" s="30"/>
      <c r="I733" s="36"/>
      <c r="J733" s="36"/>
    </row>
    <row r="734" spans="2:11" x14ac:dyDescent="0.25">
      <c r="D734" s="102"/>
      <c r="E734" s="22"/>
      <c r="F734" s="325"/>
      <c r="G734" s="30"/>
      <c r="H734" s="30"/>
      <c r="I734" s="36"/>
      <c r="J734" s="36"/>
    </row>
    <row r="735" spans="2:11" x14ac:dyDescent="0.25">
      <c r="D735" s="102"/>
      <c r="E735" s="22"/>
      <c r="F735" s="325"/>
      <c r="G735" s="30"/>
      <c r="H735" s="30"/>
      <c r="I735" s="36"/>
      <c r="J735" s="36"/>
    </row>
    <row r="736" spans="2:11" x14ac:dyDescent="0.25">
      <c r="E736" s="22"/>
      <c r="F736" s="325"/>
      <c r="G736" s="30"/>
      <c r="H736" s="30"/>
      <c r="I736" s="36"/>
      <c r="J736" s="36"/>
    </row>
    <row r="737" spans="5:10" x14ac:dyDescent="0.25">
      <c r="E737" s="279"/>
      <c r="F737" s="327"/>
      <c r="G737" s="327"/>
      <c r="H737" s="327"/>
      <c r="I737" s="327"/>
      <c r="J737" s="327"/>
    </row>
    <row r="738" spans="5:10" x14ac:dyDescent="0.25">
      <c r="E738" s="326"/>
      <c r="F738" s="325"/>
      <c r="G738" s="30"/>
      <c r="H738" s="30"/>
      <c r="I738" s="36"/>
      <c r="J738" s="36"/>
    </row>
    <row r="739" spans="5:10" x14ac:dyDescent="0.25">
      <c r="E739" s="326"/>
      <c r="F739" s="325"/>
      <c r="G739" s="30"/>
      <c r="H739" s="30"/>
      <c r="I739" s="36"/>
      <c r="J739" s="36"/>
    </row>
    <row r="740" spans="5:10" x14ac:dyDescent="0.25">
      <c r="E740" s="22"/>
      <c r="F740" s="325"/>
      <c r="G740" s="30"/>
      <c r="H740" s="30"/>
      <c r="I740" s="36"/>
      <c r="J740" s="36"/>
    </row>
    <row r="741" spans="5:10" x14ac:dyDescent="0.25">
      <c r="E741" s="22"/>
      <c r="F741" s="325"/>
      <c r="G741" s="30"/>
      <c r="H741" s="30"/>
      <c r="I741" s="36"/>
      <c r="J741" s="36"/>
    </row>
    <row r="742" spans="5:10" x14ac:dyDescent="0.25">
      <c r="E742" s="326"/>
      <c r="F742" s="325"/>
      <c r="G742" s="30"/>
      <c r="H742" s="30"/>
      <c r="I742" s="36"/>
      <c r="J742" s="36"/>
    </row>
    <row r="743" spans="5:10" x14ac:dyDescent="0.25">
      <c r="E743" s="326"/>
      <c r="F743" s="325"/>
      <c r="G743" s="30"/>
      <c r="H743" s="30"/>
      <c r="I743" s="36"/>
      <c r="J743" s="36"/>
    </row>
    <row r="744" spans="5:10" x14ac:dyDescent="0.25">
      <c r="E744" s="326"/>
      <c r="F744" s="325"/>
      <c r="G744" s="30"/>
      <c r="H744" s="30"/>
      <c r="I744" s="36"/>
      <c r="J744" s="36"/>
    </row>
    <row r="745" spans="5:10" x14ac:dyDescent="0.25">
      <c r="E745" s="328"/>
      <c r="F745" s="329"/>
      <c r="G745" s="329"/>
      <c r="H745" s="329"/>
      <c r="I745" s="329"/>
      <c r="J745" s="329"/>
    </row>
    <row r="746" spans="5:10" x14ac:dyDescent="0.25">
      <c r="E746" s="326"/>
      <c r="F746" s="325"/>
      <c r="G746" s="30"/>
      <c r="H746" s="30"/>
      <c r="I746" s="36"/>
      <c r="J746" s="36"/>
    </row>
    <row r="747" spans="5:10" x14ac:dyDescent="0.25">
      <c r="E747" s="326"/>
      <c r="F747" s="325"/>
      <c r="G747" s="30"/>
      <c r="H747" s="30"/>
      <c r="I747" s="36"/>
      <c r="J747" s="36"/>
    </row>
    <row r="748" spans="5:10" x14ac:dyDescent="0.25">
      <c r="E748" s="22"/>
      <c r="F748" s="325"/>
      <c r="G748" s="30"/>
      <c r="H748" s="30"/>
      <c r="I748" s="36"/>
      <c r="J748" s="36"/>
    </row>
    <row r="749" spans="5:10" x14ac:dyDescent="0.25">
      <c r="E749" s="22"/>
      <c r="F749" s="325"/>
      <c r="G749" s="30"/>
      <c r="H749" s="30"/>
      <c r="I749" s="36"/>
      <c r="J749" s="36"/>
    </row>
    <row r="750" spans="5:10" x14ac:dyDescent="0.25">
      <c r="E750" s="22"/>
      <c r="F750" s="325"/>
      <c r="G750" s="30"/>
      <c r="H750" s="30"/>
      <c r="I750" s="36"/>
      <c r="J750" s="36"/>
    </row>
    <row r="751" spans="5:10" x14ac:dyDescent="0.25">
      <c r="E751" s="22"/>
      <c r="F751" s="325"/>
      <c r="G751" s="30"/>
      <c r="H751" s="30"/>
      <c r="I751" s="36"/>
      <c r="J751" s="36"/>
    </row>
    <row r="752" spans="5:10" x14ac:dyDescent="0.25">
      <c r="E752" s="324"/>
      <c r="F752" s="322"/>
      <c r="G752" s="322"/>
      <c r="H752" s="322"/>
      <c r="I752" s="322"/>
      <c r="J752" s="322"/>
    </row>
    <row r="753" spans="5:10" x14ac:dyDescent="0.25">
      <c r="E753" s="22"/>
      <c r="F753" s="325"/>
      <c r="G753" s="30"/>
      <c r="H753" s="30"/>
      <c r="I753" s="36"/>
      <c r="J753" s="36"/>
    </row>
    <row r="754" spans="5:10" x14ac:dyDescent="0.25">
      <c r="E754" s="324"/>
      <c r="F754" s="329"/>
      <c r="G754" s="329"/>
      <c r="H754" s="329"/>
      <c r="I754" s="329"/>
      <c r="J754" s="329"/>
    </row>
    <row r="755" spans="5:10" x14ac:dyDescent="0.25">
      <c r="E755" s="22"/>
      <c r="F755" s="325"/>
      <c r="G755" s="30"/>
      <c r="H755" s="30"/>
      <c r="I755" s="36"/>
      <c r="J755" s="36"/>
    </row>
  </sheetData>
  <mergeCells count="13">
    <mergeCell ref="C726:C730"/>
    <mergeCell ref="E699:K699"/>
    <mergeCell ref="E700:K700"/>
    <mergeCell ref="C699:C700"/>
    <mergeCell ref="E708:K708"/>
    <mergeCell ref="E710:K710"/>
    <mergeCell ref="E715:K715"/>
    <mergeCell ref="E722:K722"/>
    <mergeCell ref="K1:S1"/>
    <mergeCell ref="T1:Z1"/>
    <mergeCell ref="AA1:AG1"/>
    <mergeCell ref="AH1:AN1"/>
    <mergeCell ref="A1:J1"/>
  </mergeCells>
  <hyperlinks>
    <hyperlink ref="M705" r:id="rId1"/>
    <hyperlink ref="M694" r:id="rId2"/>
    <hyperlink ref="M695" r:id="rId3"/>
    <hyperlink ref="M702" r:id="rId4"/>
    <hyperlink ref="M703" r:id="rId5"/>
    <hyperlink ref="M704" r:id="rId6"/>
    <hyperlink ref="M699" r:id="rId7" display="http://lehd.ces.census.gov/onthemap/"/>
    <hyperlink ref="M700" r:id="rId8" display="http://lehd.ces.census.gov/onthemap/"/>
    <hyperlink ref="M708" r:id="rId9" display="http://lehd.ces.census.gov/onthemap/"/>
    <hyperlink ref="M710" r:id="rId10" display="http://lehd.ces.census.gov/onthemap/"/>
    <hyperlink ref="M706" r:id="rId11"/>
    <hyperlink ref="M693" r:id="rId12"/>
  </hyperlinks>
  <pageMargins left="0.7" right="0.7" top="0.75" bottom="0.75" header="0.3" footer="0.3"/>
  <pageSetup scale="77" fitToHeight="0" orientation="landscape" r:id="rId13"/>
  <ignoredErrors>
    <ignoredError sqref="B3 K3" numberStoredAsText="1"/>
    <ignoredError sqref="O13 S13 O31 S3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621"/>
  <sheetViews>
    <sheetView zoomScaleNormal="100" workbookViewId="0">
      <pane ySplit="2" topLeftCell="A3" activePane="bottomLeft" state="frozen"/>
      <selection pane="bottomLeft" activeCell="AM78" sqref="AM78"/>
    </sheetView>
  </sheetViews>
  <sheetFormatPr defaultRowHeight="15" x14ac:dyDescent="0.25"/>
  <cols>
    <col min="1" max="1" width="10" style="264" customWidth="1"/>
    <col min="2" max="2" width="9.140625" style="264"/>
    <col min="3" max="3" width="56.28515625" style="116" bestFit="1" customWidth="1"/>
    <col min="4" max="4" width="11.5703125" style="117" customWidth="1"/>
    <col min="5" max="5" width="12.85546875" style="131" customWidth="1"/>
    <col min="6" max="7" width="14.28515625" style="69" bestFit="1" customWidth="1"/>
    <col min="8" max="8" width="14.28515625" style="73" bestFit="1" customWidth="1"/>
    <col min="9" max="9" width="11.85546875" style="73" bestFit="1" customWidth="1"/>
    <col min="10" max="10" width="10" style="127" bestFit="1" customWidth="1"/>
    <col min="11" max="11" width="9" style="117" bestFit="1" customWidth="1"/>
    <col min="12" max="12" width="13" style="69" bestFit="1" customWidth="1"/>
    <col min="13" max="13" width="11.85546875" style="74" bestFit="1" customWidth="1"/>
    <col min="14" max="14" width="14.140625" style="69" customWidth="1"/>
    <col min="15" max="15" width="11.5703125" style="74" bestFit="1" customWidth="1"/>
    <col min="16" max="16" width="13" style="69" bestFit="1" customWidth="1"/>
    <col min="17" max="17" width="11.7109375" style="91" customWidth="1"/>
    <col min="18" max="18" width="66.5703125" style="68" bestFit="1" customWidth="1"/>
    <col min="19" max="19" width="13.28515625" style="69" bestFit="1" customWidth="1"/>
    <col min="20" max="22" width="13.5703125" style="91" customWidth="1"/>
    <col min="23" max="23" width="13" style="69" bestFit="1" customWidth="1"/>
    <col min="24" max="24" width="11.42578125" style="91" customWidth="1"/>
    <col min="25" max="25" width="13" style="73" bestFit="1" customWidth="1"/>
    <col min="26" max="26" width="13.140625" style="74" customWidth="1"/>
    <col min="27" max="27" width="12.28515625" style="74" customWidth="1"/>
    <col min="28" max="28" width="11.5703125" style="74" bestFit="1" customWidth="1"/>
    <col min="29" max="29" width="15" style="69" customWidth="1"/>
    <col min="30" max="30" width="13.5703125" style="91" customWidth="1"/>
    <col min="31" max="31" width="66.5703125" style="68" bestFit="1" customWidth="1"/>
    <col min="32" max="32" width="13" style="69" bestFit="1" customWidth="1"/>
    <col min="33" max="33" width="11.85546875" style="128" bestFit="1" customWidth="1"/>
    <col min="34" max="34" width="13" style="128" bestFit="1" customWidth="1"/>
    <col min="35" max="35" width="11.5703125" style="529" bestFit="1" customWidth="1"/>
    <col min="36" max="36" width="13" style="69" bestFit="1" customWidth="1"/>
    <col min="37" max="37" width="11.5703125" style="91" bestFit="1" customWidth="1"/>
    <col min="38" max="38" width="12.5703125" style="70" customWidth="1"/>
    <col min="39" max="211" width="9.140625" style="70"/>
  </cols>
  <sheetData>
    <row r="1" spans="1:211" s="278" customFormat="1" ht="30" customHeight="1" x14ac:dyDescent="0.25">
      <c r="A1" s="599" t="s">
        <v>2093</v>
      </c>
      <c r="B1" s="600"/>
      <c r="C1" s="600"/>
      <c r="D1" s="600"/>
      <c r="E1" s="600"/>
      <c r="F1" s="600"/>
      <c r="G1" s="600"/>
      <c r="H1" s="600"/>
      <c r="I1" s="601"/>
      <c r="J1" s="517"/>
      <c r="K1" s="603" t="s">
        <v>2094</v>
      </c>
      <c r="L1" s="603"/>
      <c r="M1" s="603"/>
      <c r="N1" s="603"/>
      <c r="O1" s="603"/>
      <c r="P1" s="603"/>
      <c r="Q1" s="603"/>
      <c r="R1" s="604" t="s">
        <v>2097</v>
      </c>
      <c r="S1" s="605"/>
      <c r="T1" s="605"/>
      <c r="U1" s="605"/>
      <c r="V1" s="605"/>
      <c r="W1" s="605"/>
      <c r="X1" s="606"/>
      <c r="Y1" s="607" t="s">
        <v>2107</v>
      </c>
      <c r="Z1" s="607"/>
      <c r="AA1" s="607"/>
      <c r="AB1" s="607"/>
      <c r="AC1" s="607"/>
      <c r="AD1" s="607"/>
      <c r="AE1" s="604" t="s">
        <v>2108</v>
      </c>
      <c r="AF1" s="605"/>
      <c r="AG1" s="605"/>
      <c r="AH1" s="605"/>
      <c r="AI1" s="605"/>
      <c r="AJ1" s="605"/>
      <c r="AK1" s="606"/>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c r="DV1" s="277"/>
      <c r="DW1" s="277"/>
      <c r="DX1" s="277"/>
      <c r="DY1" s="277"/>
      <c r="DZ1" s="277"/>
      <c r="EA1" s="277"/>
      <c r="EB1" s="277"/>
      <c r="EC1" s="277"/>
      <c r="ED1" s="277"/>
      <c r="EE1" s="277"/>
      <c r="EF1" s="277"/>
      <c r="EG1" s="277"/>
      <c r="EH1" s="277"/>
      <c r="EI1" s="277"/>
      <c r="EJ1" s="277"/>
      <c r="EK1" s="277"/>
      <c r="EL1" s="277"/>
      <c r="EM1" s="277"/>
      <c r="EN1" s="277"/>
      <c r="EO1" s="277"/>
      <c r="EP1" s="277"/>
      <c r="EQ1" s="277"/>
      <c r="ER1" s="277"/>
      <c r="ES1" s="277"/>
      <c r="ET1" s="277"/>
      <c r="EU1" s="277"/>
      <c r="EV1" s="277"/>
      <c r="EW1" s="277"/>
      <c r="EX1" s="277"/>
      <c r="EY1" s="277"/>
      <c r="EZ1" s="277"/>
      <c r="FA1" s="277"/>
      <c r="FB1" s="277"/>
      <c r="FC1" s="277"/>
      <c r="FD1" s="277"/>
      <c r="FE1" s="277"/>
      <c r="FF1" s="277"/>
      <c r="FG1" s="277"/>
      <c r="FH1" s="277"/>
      <c r="FI1" s="277"/>
      <c r="FJ1" s="277"/>
      <c r="FK1" s="277"/>
      <c r="FL1" s="277"/>
      <c r="FM1" s="277"/>
      <c r="FN1" s="277"/>
      <c r="FO1" s="277"/>
      <c r="FP1" s="277"/>
      <c r="FQ1" s="277"/>
      <c r="FR1" s="277"/>
      <c r="FS1" s="277"/>
      <c r="FT1" s="277"/>
      <c r="FU1" s="277"/>
      <c r="FV1" s="277"/>
      <c r="FW1" s="277"/>
      <c r="FX1" s="277"/>
      <c r="FY1" s="277"/>
      <c r="FZ1" s="277"/>
      <c r="GA1" s="277"/>
      <c r="GB1" s="277"/>
      <c r="GC1" s="277"/>
      <c r="GD1" s="277"/>
      <c r="GE1" s="277"/>
      <c r="GF1" s="277"/>
      <c r="GG1" s="277"/>
      <c r="GH1" s="277"/>
      <c r="GI1" s="277"/>
      <c r="GJ1" s="277"/>
      <c r="GK1" s="277"/>
      <c r="GL1" s="277"/>
      <c r="GM1" s="277"/>
      <c r="GN1" s="277"/>
      <c r="GO1" s="277"/>
      <c r="GP1" s="277"/>
      <c r="GQ1" s="277"/>
      <c r="GR1" s="277"/>
      <c r="GS1" s="277"/>
      <c r="GT1" s="277"/>
      <c r="GU1" s="277"/>
      <c r="GV1" s="277"/>
      <c r="GW1" s="277"/>
      <c r="GX1" s="277"/>
      <c r="GY1" s="277"/>
      <c r="GZ1" s="277"/>
      <c r="HA1" s="277"/>
      <c r="HB1" s="277"/>
      <c r="HC1" s="277"/>
    </row>
    <row r="2" spans="1:211" s="276" customFormat="1" ht="66.75" customHeight="1" x14ac:dyDescent="0.25">
      <c r="A2" s="285" t="s">
        <v>2109</v>
      </c>
      <c r="B2" s="286" t="s">
        <v>2110</v>
      </c>
      <c r="C2" s="287" t="s">
        <v>2106</v>
      </c>
      <c r="D2" s="288" t="s">
        <v>556</v>
      </c>
      <c r="E2" s="289" t="s">
        <v>557</v>
      </c>
      <c r="F2" s="290" t="s">
        <v>558</v>
      </c>
      <c r="G2" s="290" t="s">
        <v>2087</v>
      </c>
      <c r="H2" s="290" t="s">
        <v>2088</v>
      </c>
      <c r="I2" s="290" t="s">
        <v>2089</v>
      </c>
      <c r="J2" s="518" t="s">
        <v>996</v>
      </c>
      <c r="K2" s="291" t="s">
        <v>995</v>
      </c>
      <c r="L2" s="290" t="s">
        <v>992</v>
      </c>
      <c r="M2" s="292" t="s">
        <v>993</v>
      </c>
      <c r="N2" s="293" t="s">
        <v>2091</v>
      </c>
      <c r="O2" s="294" t="s">
        <v>2256</v>
      </c>
      <c r="P2" s="290" t="s">
        <v>2090</v>
      </c>
      <c r="Q2" s="294" t="s">
        <v>555</v>
      </c>
      <c r="R2" s="295" t="s">
        <v>2095</v>
      </c>
      <c r="S2" s="290" t="s">
        <v>1443</v>
      </c>
      <c r="T2" s="294" t="s">
        <v>993</v>
      </c>
      <c r="U2" s="293" t="s">
        <v>2225</v>
      </c>
      <c r="V2" s="294" t="s">
        <v>2256</v>
      </c>
      <c r="W2" s="290" t="s">
        <v>2096</v>
      </c>
      <c r="X2" s="296" t="s">
        <v>555</v>
      </c>
      <c r="Y2" s="290" t="s">
        <v>2363</v>
      </c>
      <c r="Z2" s="294" t="s">
        <v>993</v>
      </c>
      <c r="AA2" s="293" t="s">
        <v>2365</v>
      </c>
      <c r="AB2" s="294" t="s">
        <v>2256</v>
      </c>
      <c r="AC2" s="297" t="s">
        <v>2366</v>
      </c>
      <c r="AD2" s="294" t="s">
        <v>555</v>
      </c>
      <c r="AE2" s="295" t="s">
        <v>2102</v>
      </c>
      <c r="AF2" s="290" t="s">
        <v>2369</v>
      </c>
      <c r="AG2" s="298" t="s">
        <v>993</v>
      </c>
      <c r="AH2" s="293" t="s">
        <v>2361</v>
      </c>
      <c r="AI2" s="527" t="s">
        <v>2256</v>
      </c>
      <c r="AJ2" s="297" t="s">
        <v>2362</v>
      </c>
      <c r="AK2" s="296" t="s">
        <v>555</v>
      </c>
      <c r="AL2" s="275"/>
      <c r="AM2" s="301"/>
      <c r="AN2" s="302"/>
      <c r="AO2" s="302"/>
      <c r="AP2" s="301"/>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c r="FL2" s="275"/>
      <c r="FM2" s="275"/>
      <c r="FN2" s="275"/>
      <c r="FO2" s="275"/>
      <c r="FP2" s="275"/>
      <c r="FQ2" s="275"/>
      <c r="FR2" s="275"/>
      <c r="FS2" s="275"/>
      <c r="FT2" s="275"/>
      <c r="FU2" s="275"/>
      <c r="FV2" s="275"/>
      <c r="FW2" s="275"/>
      <c r="FX2" s="275"/>
      <c r="FY2" s="275"/>
      <c r="FZ2" s="275"/>
      <c r="GA2" s="275"/>
      <c r="GB2" s="275"/>
      <c r="GC2" s="275"/>
      <c r="GD2" s="275"/>
      <c r="GE2" s="275"/>
      <c r="GF2" s="275"/>
      <c r="GG2" s="275"/>
      <c r="GH2" s="275"/>
      <c r="GI2" s="275"/>
      <c r="GJ2" s="275"/>
      <c r="GK2" s="275"/>
      <c r="GL2" s="275"/>
      <c r="GM2" s="275"/>
      <c r="GN2" s="275"/>
      <c r="GO2" s="275"/>
      <c r="GP2" s="275"/>
      <c r="GQ2" s="275"/>
      <c r="GR2" s="275"/>
      <c r="GS2" s="275"/>
      <c r="GT2" s="275"/>
      <c r="GU2" s="275"/>
      <c r="GV2" s="275"/>
      <c r="GW2" s="275"/>
      <c r="GX2" s="275"/>
      <c r="GY2" s="275"/>
      <c r="GZ2" s="275"/>
      <c r="HA2" s="275"/>
      <c r="HB2" s="275"/>
      <c r="HC2" s="275"/>
    </row>
    <row r="3" spans="1:211" s="70" customFormat="1" x14ac:dyDescent="0.25">
      <c r="A3" s="281" t="s">
        <v>1449</v>
      </c>
      <c r="B3" s="280"/>
      <c r="C3" s="57" t="s">
        <v>559</v>
      </c>
      <c r="D3" s="271">
        <v>2759.31640625</v>
      </c>
      <c r="E3" s="162" t="s">
        <v>560</v>
      </c>
      <c r="F3" s="60">
        <v>165252</v>
      </c>
      <c r="G3" s="53">
        <v>63489</v>
      </c>
      <c r="H3" s="53">
        <v>60473</v>
      </c>
      <c r="I3" s="53">
        <f t="shared" ref="I3:I66" si="0">H3-G3</f>
        <v>-3016</v>
      </c>
      <c r="J3" s="160">
        <v>1</v>
      </c>
      <c r="K3" s="271">
        <v>110.80889129638672</v>
      </c>
      <c r="L3" s="60">
        <v>117063</v>
      </c>
      <c r="M3" s="207">
        <f t="shared" ref="M3:M66" si="1">L3/F3</f>
        <v>0.70839082129111897</v>
      </c>
      <c r="N3" s="60">
        <v>43424</v>
      </c>
      <c r="O3" s="207">
        <f t="shared" ref="O3:O66" si="2">N3/G3</f>
        <v>0.68396100111830394</v>
      </c>
      <c r="P3" s="60">
        <v>48135</v>
      </c>
      <c r="Q3" s="207">
        <f t="shared" ref="Q3:Q66" si="3">P3/H3</f>
        <v>0.79597506325136835</v>
      </c>
      <c r="R3" s="204" t="s">
        <v>553</v>
      </c>
      <c r="S3" s="60">
        <v>117063</v>
      </c>
      <c r="T3" s="207">
        <v>0.70839082129111897</v>
      </c>
      <c r="U3" s="35">
        <v>43424</v>
      </c>
      <c r="V3" s="46">
        <f>U3/G3</f>
        <v>0.68396100111830394</v>
      </c>
      <c r="W3" s="60">
        <v>48135</v>
      </c>
      <c r="X3" s="208">
        <f>W3/H3</f>
        <v>0.79597506325136835</v>
      </c>
      <c r="Y3" s="53"/>
      <c r="Z3" s="60"/>
      <c r="AA3" s="60"/>
      <c r="AB3" s="60"/>
      <c r="AC3" s="60"/>
      <c r="AD3" s="207"/>
      <c r="AE3" s="204" t="s">
        <v>553</v>
      </c>
      <c r="AF3" s="60">
        <v>117063</v>
      </c>
      <c r="AG3" s="225">
        <v>0.70839082129111897</v>
      </c>
      <c r="AH3" s="35">
        <v>43424</v>
      </c>
      <c r="AI3" s="46">
        <f>AH3/G3</f>
        <v>0.68396100111830394</v>
      </c>
      <c r="AJ3" s="60">
        <v>48135</v>
      </c>
      <c r="AK3" s="208">
        <v>0.79597506325136835</v>
      </c>
      <c r="AM3" s="35"/>
      <c r="AN3" s="35"/>
      <c r="AO3" s="35"/>
      <c r="AP3" s="46"/>
    </row>
    <row r="4" spans="1:211" s="70" customFormat="1" x14ac:dyDescent="0.25">
      <c r="A4" s="281" t="s">
        <v>1583</v>
      </c>
      <c r="B4" s="280">
        <v>184</v>
      </c>
      <c r="C4" s="57" t="s">
        <v>562</v>
      </c>
      <c r="D4" s="271">
        <v>924.629150390625</v>
      </c>
      <c r="E4" s="169" t="s">
        <v>563</v>
      </c>
      <c r="F4" s="60">
        <v>703200</v>
      </c>
      <c r="G4" s="60">
        <v>296707</v>
      </c>
      <c r="H4" s="60">
        <v>302948</v>
      </c>
      <c r="I4" s="53">
        <f t="shared" si="0"/>
        <v>6241</v>
      </c>
      <c r="J4" s="160">
        <v>1</v>
      </c>
      <c r="K4" s="271">
        <v>62.302116394042969</v>
      </c>
      <c r="L4" s="60">
        <v>199110</v>
      </c>
      <c r="M4" s="207">
        <f t="shared" si="1"/>
        <v>0.2831484641638225</v>
      </c>
      <c r="N4" s="60">
        <v>76940</v>
      </c>
      <c r="O4" s="207">
        <f t="shared" si="2"/>
        <v>0.25931305968514395</v>
      </c>
      <c r="P4" s="60">
        <v>100507</v>
      </c>
      <c r="Q4" s="207">
        <f t="shared" si="3"/>
        <v>0.33176320688699051</v>
      </c>
      <c r="R4" s="204" t="s">
        <v>552</v>
      </c>
      <c r="S4" s="60">
        <v>199110</v>
      </c>
      <c r="T4" s="207">
        <v>0.2831484641638225</v>
      </c>
      <c r="U4" s="35">
        <v>76940</v>
      </c>
      <c r="V4" s="46">
        <f t="shared" ref="V4:V67" si="4">U4/G4</f>
        <v>0.25931305968514395</v>
      </c>
      <c r="W4" s="60">
        <v>100507</v>
      </c>
      <c r="X4" s="208">
        <f t="shared" ref="X4:X67" si="5">W4/H4</f>
        <v>0.33176320688699051</v>
      </c>
      <c r="Y4" s="53"/>
      <c r="Z4" s="199"/>
      <c r="AA4" s="60"/>
      <c r="AB4" s="199"/>
      <c r="AC4" s="53"/>
      <c r="AD4" s="199"/>
      <c r="AE4" s="204" t="s">
        <v>552</v>
      </c>
      <c r="AF4" s="60">
        <v>199110</v>
      </c>
      <c r="AG4" s="207">
        <v>0.2831484641638225</v>
      </c>
      <c r="AH4" s="35">
        <v>76940</v>
      </c>
      <c r="AI4" s="46">
        <f t="shared" ref="AI4:AI67" si="6">AH4/G4</f>
        <v>0.25931305968514395</v>
      </c>
      <c r="AJ4" s="60">
        <v>100507</v>
      </c>
      <c r="AK4" s="208">
        <v>0.33176320688699051</v>
      </c>
    </row>
    <row r="5" spans="1:211" s="70" customFormat="1" x14ac:dyDescent="0.25">
      <c r="A5" s="281" t="s">
        <v>1450</v>
      </c>
      <c r="B5" s="280"/>
      <c r="C5" s="57" t="s">
        <v>565</v>
      </c>
      <c r="D5" s="271">
        <v>1959.82666015625</v>
      </c>
      <c r="E5" s="169" t="s">
        <v>560</v>
      </c>
      <c r="F5" s="60">
        <v>157308</v>
      </c>
      <c r="G5" s="60">
        <v>56498</v>
      </c>
      <c r="H5" s="60">
        <v>57255</v>
      </c>
      <c r="I5" s="53">
        <f t="shared" si="0"/>
        <v>757</v>
      </c>
      <c r="J5" s="160">
        <v>1</v>
      </c>
      <c r="K5" s="271">
        <v>55.909294128417969</v>
      </c>
      <c r="L5" s="60">
        <v>77434</v>
      </c>
      <c r="M5" s="207">
        <f t="shared" si="1"/>
        <v>0.49224451394716101</v>
      </c>
      <c r="N5" s="60">
        <v>24828</v>
      </c>
      <c r="O5" s="207">
        <f t="shared" si="2"/>
        <v>0.43944918404191297</v>
      </c>
      <c r="P5" s="60">
        <v>33157</v>
      </c>
      <c r="Q5" s="207">
        <f t="shared" si="3"/>
        <v>0.57911099467295435</v>
      </c>
      <c r="R5" s="204" t="s">
        <v>549</v>
      </c>
      <c r="S5" s="60">
        <v>77434</v>
      </c>
      <c r="T5" s="207">
        <v>0.49224451394716101</v>
      </c>
      <c r="U5" s="35">
        <v>24828</v>
      </c>
      <c r="V5" s="46">
        <f t="shared" si="4"/>
        <v>0.43944918404191297</v>
      </c>
      <c r="W5" s="60">
        <v>33157</v>
      </c>
      <c r="X5" s="208">
        <f t="shared" si="5"/>
        <v>0.57911099467295435</v>
      </c>
      <c r="Y5" s="53"/>
      <c r="Z5" s="60"/>
      <c r="AA5" s="60"/>
      <c r="AB5" s="60"/>
      <c r="AC5" s="60"/>
      <c r="AD5" s="207"/>
      <c r="AE5" s="204" t="s">
        <v>549</v>
      </c>
      <c r="AF5" s="60">
        <v>77434</v>
      </c>
      <c r="AG5" s="207">
        <v>0.49224451394716101</v>
      </c>
      <c r="AH5" s="35">
        <v>24828</v>
      </c>
      <c r="AI5" s="46">
        <f t="shared" si="6"/>
        <v>0.43944918404191297</v>
      </c>
      <c r="AJ5" s="60">
        <v>33157</v>
      </c>
      <c r="AK5" s="208">
        <v>0.57911099467295435</v>
      </c>
    </row>
    <row r="6" spans="1:211" s="70" customFormat="1" x14ac:dyDescent="0.25">
      <c r="A6" s="281" t="s">
        <v>1451</v>
      </c>
      <c r="B6" s="280">
        <v>440</v>
      </c>
      <c r="C6" s="57" t="s">
        <v>1452</v>
      </c>
      <c r="D6" s="271">
        <v>2303.91162109375</v>
      </c>
      <c r="E6" s="169" t="s">
        <v>560</v>
      </c>
      <c r="F6" s="60">
        <v>116672</v>
      </c>
      <c r="G6" s="239">
        <v>45456</v>
      </c>
      <c r="H6" s="240">
        <v>38626</v>
      </c>
      <c r="I6" s="53">
        <f t="shared" si="0"/>
        <v>-6830</v>
      </c>
      <c r="J6" s="519">
        <v>1</v>
      </c>
      <c r="K6" s="271">
        <v>16.032967551691897</v>
      </c>
      <c r="L6" s="60">
        <v>50158</v>
      </c>
      <c r="M6" s="207">
        <f t="shared" si="1"/>
        <v>0.42990606143719146</v>
      </c>
      <c r="N6" s="60">
        <v>19305</v>
      </c>
      <c r="O6" s="207">
        <f t="shared" si="2"/>
        <v>0.42469640971488914</v>
      </c>
      <c r="P6" s="60">
        <v>16434</v>
      </c>
      <c r="Q6" s="207">
        <f t="shared" si="3"/>
        <v>0.42546471288769222</v>
      </c>
      <c r="R6" s="204" t="s">
        <v>549</v>
      </c>
      <c r="S6" s="60">
        <v>50158</v>
      </c>
      <c r="T6" s="199">
        <v>0.42990606143719146</v>
      </c>
      <c r="U6" s="35">
        <v>19305</v>
      </c>
      <c r="V6" s="46">
        <f t="shared" si="4"/>
        <v>0.42469640971488914</v>
      </c>
      <c r="W6" s="60">
        <v>16434</v>
      </c>
      <c r="X6" s="208">
        <f t="shared" si="5"/>
        <v>0.42546471288769222</v>
      </c>
      <c r="Y6" s="240"/>
      <c r="Z6" s="199"/>
      <c r="AA6" s="60"/>
      <c r="AB6" s="199"/>
      <c r="AC6" s="60"/>
      <c r="AD6" s="199"/>
      <c r="AE6" s="204" t="s">
        <v>549</v>
      </c>
      <c r="AF6" s="60">
        <v>50158</v>
      </c>
      <c r="AG6" s="241">
        <v>0.42990606143719146</v>
      </c>
      <c r="AH6" s="35">
        <v>19305</v>
      </c>
      <c r="AI6" s="46">
        <f t="shared" si="6"/>
        <v>0.42469640971488914</v>
      </c>
      <c r="AJ6" s="60">
        <v>16434</v>
      </c>
      <c r="AK6" s="208">
        <v>0.42546471288769222</v>
      </c>
    </row>
    <row r="7" spans="1:211" s="70" customFormat="1" x14ac:dyDescent="0.25">
      <c r="A7" s="281" t="s">
        <v>1454</v>
      </c>
      <c r="B7" s="280">
        <v>104</v>
      </c>
      <c r="C7" s="57" t="s">
        <v>997</v>
      </c>
      <c r="D7" s="271">
        <v>2872.679931640625</v>
      </c>
      <c r="E7" s="162" t="s">
        <v>563</v>
      </c>
      <c r="F7" s="60">
        <v>870716</v>
      </c>
      <c r="G7" s="53">
        <v>395114</v>
      </c>
      <c r="H7" s="53">
        <v>412385</v>
      </c>
      <c r="I7" s="53">
        <f t="shared" si="0"/>
        <v>17271</v>
      </c>
      <c r="J7" s="520">
        <v>3</v>
      </c>
      <c r="K7" s="271">
        <v>21.806787490844727</v>
      </c>
      <c r="L7" s="60">
        <v>214120</v>
      </c>
      <c r="M7" s="207">
        <f t="shared" si="1"/>
        <v>0.24591255931899725</v>
      </c>
      <c r="N7" s="60">
        <v>86971</v>
      </c>
      <c r="O7" s="207">
        <f t="shared" si="2"/>
        <v>0.22011621962269118</v>
      </c>
      <c r="P7" s="60">
        <v>158107</v>
      </c>
      <c r="Q7" s="207">
        <f t="shared" si="3"/>
        <v>0.38339658328988691</v>
      </c>
      <c r="R7" s="204" t="s">
        <v>549</v>
      </c>
      <c r="S7" s="60">
        <v>97856</v>
      </c>
      <c r="T7" s="199">
        <v>0.11238566880590227</v>
      </c>
      <c r="U7" s="35">
        <v>39695</v>
      </c>
      <c r="V7" s="46">
        <f t="shared" si="4"/>
        <v>0.10046467601755443</v>
      </c>
      <c r="W7" s="60">
        <v>109329</v>
      </c>
      <c r="X7" s="208">
        <f t="shared" si="5"/>
        <v>0.26511391054475791</v>
      </c>
      <c r="Y7" s="60">
        <f>L7-S7</f>
        <v>116264</v>
      </c>
      <c r="Z7" s="199">
        <f>Y7/F7</f>
        <v>0.13352689051309496</v>
      </c>
      <c r="AA7" s="60">
        <f t="shared" ref="AA7:AA67" si="7">N7-U7</f>
        <v>47276</v>
      </c>
      <c r="AB7" s="199">
        <f>AA7/G7</f>
        <v>0.11965154360513675</v>
      </c>
      <c r="AC7" s="60">
        <v>48778</v>
      </c>
      <c r="AD7" s="199">
        <f>AC7/H7</f>
        <v>0.11828267274512895</v>
      </c>
      <c r="AE7" s="204" t="s">
        <v>549</v>
      </c>
      <c r="AF7" s="60">
        <v>97856</v>
      </c>
      <c r="AG7" s="225">
        <v>0.11238566880590227</v>
      </c>
      <c r="AH7" s="35">
        <v>39695</v>
      </c>
      <c r="AI7" s="46">
        <f t="shared" si="6"/>
        <v>0.10046467601755443</v>
      </c>
      <c r="AJ7" s="60">
        <v>109329</v>
      </c>
      <c r="AK7" s="208">
        <v>0.26511391054475791</v>
      </c>
      <c r="AL7" s="71"/>
    </row>
    <row r="8" spans="1:211" s="70" customFormat="1" x14ac:dyDescent="0.25">
      <c r="A8" s="281" t="s">
        <v>1455</v>
      </c>
      <c r="B8" s="280">
        <v>106</v>
      </c>
      <c r="C8" s="57" t="s">
        <v>567</v>
      </c>
      <c r="D8" s="271">
        <v>9298.2197265625</v>
      </c>
      <c r="E8" s="169" t="s">
        <v>563</v>
      </c>
      <c r="F8" s="60">
        <v>887077</v>
      </c>
      <c r="G8" s="60">
        <v>349744</v>
      </c>
      <c r="H8" s="60">
        <v>359003</v>
      </c>
      <c r="I8" s="53">
        <f t="shared" si="0"/>
        <v>9259</v>
      </c>
      <c r="J8" s="160">
        <v>1</v>
      </c>
      <c r="K8" s="271">
        <v>181.59719848632812</v>
      </c>
      <c r="L8" s="60">
        <v>545852</v>
      </c>
      <c r="M8" s="207">
        <f t="shared" si="1"/>
        <v>0.61533778916599124</v>
      </c>
      <c r="N8" s="60">
        <v>205683</v>
      </c>
      <c r="O8" s="207">
        <f t="shared" si="2"/>
        <v>0.58809586440367811</v>
      </c>
      <c r="P8" s="60">
        <v>283286</v>
      </c>
      <c r="Q8" s="207">
        <f t="shared" si="3"/>
        <v>0.78909089896184714</v>
      </c>
      <c r="R8" s="204" t="s">
        <v>546</v>
      </c>
      <c r="S8" s="60">
        <v>545852</v>
      </c>
      <c r="T8" s="207">
        <v>0.61533778916599124</v>
      </c>
      <c r="U8" s="35">
        <v>205683</v>
      </c>
      <c r="V8" s="46">
        <f t="shared" si="4"/>
        <v>0.58809586440367811</v>
      </c>
      <c r="W8" s="60">
        <v>283286</v>
      </c>
      <c r="X8" s="208">
        <f t="shared" si="5"/>
        <v>0.78909089896184714</v>
      </c>
      <c r="Y8" s="53"/>
      <c r="Z8" s="199"/>
      <c r="AA8" s="60"/>
      <c r="AB8" s="199"/>
      <c r="AC8" s="60"/>
      <c r="AD8" s="199"/>
      <c r="AE8" s="204" t="s">
        <v>546</v>
      </c>
      <c r="AF8" s="60">
        <v>545852</v>
      </c>
      <c r="AG8" s="207">
        <v>0.61533778916599124</v>
      </c>
      <c r="AH8" s="35">
        <v>205683</v>
      </c>
      <c r="AI8" s="46">
        <f t="shared" si="6"/>
        <v>0.58809586440367811</v>
      </c>
      <c r="AJ8" s="60">
        <v>283286</v>
      </c>
      <c r="AK8" s="208">
        <v>0.78909089896184714</v>
      </c>
      <c r="AL8" s="71"/>
    </row>
    <row r="9" spans="1:211" s="70" customFormat="1" x14ac:dyDescent="0.25">
      <c r="A9" s="281" t="s">
        <v>1456</v>
      </c>
      <c r="B9" s="280"/>
      <c r="C9" s="57" t="s">
        <v>569</v>
      </c>
      <c r="D9" s="271">
        <v>2027.9835205078125</v>
      </c>
      <c r="E9" s="169" t="s">
        <v>560</v>
      </c>
      <c r="F9" s="60">
        <v>153922</v>
      </c>
      <c r="G9" s="60">
        <v>56714</v>
      </c>
      <c r="H9" s="60">
        <v>58276</v>
      </c>
      <c r="I9" s="53">
        <f t="shared" si="0"/>
        <v>1562</v>
      </c>
      <c r="J9" s="160">
        <v>1</v>
      </c>
      <c r="K9" s="271">
        <v>27.250457763671875</v>
      </c>
      <c r="L9" s="60">
        <v>47723</v>
      </c>
      <c r="M9" s="207">
        <f t="shared" si="1"/>
        <v>0.31004664700302753</v>
      </c>
      <c r="N9" s="60">
        <v>11798</v>
      </c>
      <c r="O9" s="207">
        <f t="shared" si="2"/>
        <v>0.20802623690799449</v>
      </c>
      <c r="P9" s="60">
        <v>29078</v>
      </c>
      <c r="Q9" s="207">
        <f t="shared" si="3"/>
        <v>0.49897041663806713</v>
      </c>
      <c r="R9" s="204" t="s">
        <v>543</v>
      </c>
      <c r="S9" s="60">
        <v>47723</v>
      </c>
      <c r="T9" s="207">
        <v>0.31004664700302753</v>
      </c>
      <c r="U9" s="35">
        <v>11798</v>
      </c>
      <c r="V9" s="46">
        <f t="shared" si="4"/>
        <v>0.20802623690799449</v>
      </c>
      <c r="W9" s="60">
        <v>29078</v>
      </c>
      <c r="X9" s="208">
        <f t="shared" si="5"/>
        <v>0.49897041663806713</v>
      </c>
      <c r="Y9" s="249"/>
      <c r="Z9" s="199"/>
      <c r="AA9" s="60"/>
      <c r="AB9" s="199"/>
      <c r="AC9" s="60"/>
      <c r="AD9" s="199"/>
      <c r="AE9" s="204" t="s">
        <v>543</v>
      </c>
      <c r="AF9" s="60">
        <v>47723</v>
      </c>
      <c r="AG9" s="207">
        <v>0.31004664700302753</v>
      </c>
      <c r="AH9" s="35">
        <v>11798</v>
      </c>
      <c r="AI9" s="46">
        <f t="shared" si="6"/>
        <v>0.20802623690799449</v>
      </c>
      <c r="AJ9" s="60">
        <v>29078</v>
      </c>
      <c r="AK9" s="208">
        <v>0.49897041663806713</v>
      </c>
      <c r="AL9" s="71"/>
    </row>
    <row r="10" spans="1:211" s="70" customFormat="1" x14ac:dyDescent="0.25">
      <c r="A10" s="281" t="s">
        <v>1457</v>
      </c>
      <c r="B10" s="280">
        <v>408</v>
      </c>
      <c r="C10" s="57" t="s">
        <v>1001</v>
      </c>
      <c r="D10" s="271">
        <v>1474.3482666015625</v>
      </c>
      <c r="E10" s="162" t="s">
        <v>563</v>
      </c>
      <c r="F10" s="60">
        <v>821173</v>
      </c>
      <c r="G10" s="53">
        <v>369223</v>
      </c>
      <c r="H10" s="53">
        <v>323496</v>
      </c>
      <c r="I10" s="53">
        <f t="shared" si="0"/>
        <v>-45727</v>
      </c>
      <c r="J10" s="520">
        <v>2</v>
      </c>
      <c r="K10" s="271">
        <v>17.94377326965332</v>
      </c>
      <c r="L10" s="60">
        <v>193014</v>
      </c>
      <c r="M10" s="207">
        <f t="shared" si="1"/>
        <v>0.23504669539792467</v>
      </c>
      <c r="N10" s="60">
        <v>76691</v>
      </c>
      <c r="O10" s="207">
        <f t="shared" si="2"/>
        <v>0.20770916221362157</v>
      </c>
      <c r="P10" s="60">
        <v>80367</v>
      </c>
      <c r="Q10" s="207">
        <f t="shared" si="3"/>
        <v>0.24843274723644188</v>
      </c>
      <c r="R10" s="204" t="s">
        <v>551</v>
      </c>
      <c r="S10" s="60">
        <v>118032</v>
      </c>
      <c r="T10" s="199">
        <v>0.14373585103260822</v>
      </c>
      <c r="U10" s="35">
        <v>44047</v>
      </c>
      <c r="V10" s="46">
        <f t="shared" si="4"/>
        <v>0.11929646852985865</v>
      </c>
      <c r="W10" s="60">
        <v>48611</v>
      </c>
      <c r="X10" s="208">
        <f t="shared" si="5"/>
        <v>0.15026770037342038</v>
      </c>
      <c r="Y10" s="60">
        <f t="shared" ref="Y10:Y71" si="8">L10-S10</f>
        <v>74982</v>
      </c>
      <c r="Z10" s="199">
        <f>Y10/F10</f>
        <v>9.1310844365316446E-2</v>
      </c>
      <c r="AA10" s="60">
        <f t="shared" si="7"/>
        <v>32644</v>
      </c>
      <c r="AB10" s="199">
        <f t="shared" ref="AB10:AB71" si="9">AA10/G10</f>
        <v>8.8412693683762936E-2</v>
      </c>
      <c r="AC10" s="60">
        <v>31756</v>
      </c>
      <c r="AD10" s="199">
        <f>AC10/H10</f>
        <v>9.8165046863021493E-2</v>
      </c>
      <c r="AE10" s="204" t="s">
        <v>551</v>
      </c>
      <c r="AF10" s="60">
        <v>118032</v>
      </c>
      <c r="AG10" s="225">
        <v>0.14373585103260822</v>
      </c>
      <c r="AH10" s="35">
        <v>44047</v>
      </c>
      <c r="AI10" s="46">
        <f t="shared" si="6"/>
        <v>0.11929646852985865</v>
      </c>
      <c r="AJ10" s="60">
        <v>48611</v>
      </c>
      <c r="AK10" s="208">
        <v>0.15026770037342038</v>
      </c>
      <c r="AM10" s="35"/>
      <c r="AN10" s="35"/>
      <c r="AO10" s="35"/>
      <c r="AP10" s="46"/>
    </row>
    <row r="11" spans="1:211" s="70" customFormat="1" x14ac:dyDescent="0.25">
      <c r="A11" s="281" t="s">
        <v>1458</v>
      </c>
      <c r="B11" s="280"/>
      <c r="C11" s="57" t="s">
        <v>571</v>
      </c>
      <c r="D11" s="271">
        <v>526.45648193359375</v>
      </c>
      <c r="E11" s="169" t="s">
        <v>560</v>
      </c>
      <c r="F11" s="60">
        <v>127089</v>
      </c>
      <c r="G11" s="60">
        <v>51629</v>
      </c>
      <c r="H11" s="60">
        <v>56026</v>
      </c>
      <c r="I11" s="53">
        <f t="shared" si="0"/>
        <v>4397</v>
      </c>
      <c r="J11" s="160">
        <v>1</v>
      </c>
      <c r="K11" s="271">
        <v>9.7599191665649414</v>
      </c>
      <c r="L11" s="60">
        <v>46320</v>
      </c>
      <c r="M11" s="207">
        <f t="shared" si="1"/>
        <v>0.36446899416944034</v>
      </c>
      <c r="N11" s="60">
        <v>19627</v>
      </c>
      <c r="O11" s="207">
        <f t="shared" si="2"/>
        <v>0.3801545642952604</v>
      </c>
      <c r="P11" s="60">
        <v>26723</v>
      </c>
      <c r="Q11" s="207">
        <f t="shared" si="3"/>
        <v>0.47697497590404453</v>
      </c>
      <c r="R11" s="204" t="s">
        <v>541</v>
      </c>
      <c r="S11" s="60">
        <v>46320</v>
      </c>
      <c r="T11" s="207">
        <v>0.36446899416944034</v>
      </c>
      <c r="U11" s="35">
        <v>19627</v>
      </c>
      <c r="V11" s="46">
        <f t="shared" si="4"/>
        <v>0.3801545642952604</v>
      </c>
      <c r="W11" s="60">
        <v>26723</v>
      </c>
      <c r="X11" s="208">
        <f t="shared" si="5"/>
        <v>0.47697497590404453</v>
      </c>
      <c r="Y11" s="60"/>
      <c r="Z11" s="199"/>
      <c r="AA11" s="60"/>
      <c r="AB11" s="199"/>
      <c r="AC11" s="239"/>
      <c r="AD11" s="199"/>
      <c r="AE11" s="204" t="s">
        <v>541</v>
      </c>
      <c r="AF11" s="60">
        <v>46320</v>
      </c>
      <c r="AG11" s="207">
        <v>0.36446899416944034</v>
      </c>
      <c r="AH11" s="35">
        <v>19627</v>
      </c>
      <c r="AI11" s="46">
        <f t="shared" si="6"/>
        <v>0.3801545642952604</v>
      </c>
      <c r="AJ11" s="60">
        <v>26723</v>
      </c>
      <c r="AK11" s="208">
        <v>0.47697497590404453</v>
      </c>
      <c r="AM11" s="35"/>
      <c r="AN11" s="35"/>
      <c r="AO11" s="35"/>
      <c r="AP11" s="46"/>
    </row>
    <row r="12" spans="1:211" s="70" customFormat="1" x14ac:dyDescent="0.25">
      <c r="A12" s="281" t="s">
        <v>1459</v>
      </c>
      <c r="B12" s="280">
        <v>108</v>
      </c>
      <c r="C12" s="57" t="s">
        <v>573</v>
      </c>
      <c r="D12" s="271">
        <v>5184.23046875</v>
      </c>
      <c r="E12" s="169" t="s">
        <v>579</v>
      </c>
      <c r="F12" s="60">
        <v>251933</v>
      </c>
      <c r="G12" s="60">
        <v>110099</v>
      </c>
      <c r="H12" s="60">
        <v>117443</v>
      </c>
      <c r="I12" s="53">
        <f t="shared" si="0"/>
        <v>7344</v>
      </c>
      <c r="J12" s="160">
        <v>1</v>
      </c>
      <c r="K12" s="271">
        <v>90.332206726074219</v>
      </c>
      <c r="L12" s="60">
        <v>190695</v>
      </c>
      <c r="M12" s="207">
        <f t="shared" si="1"/>
        <v>0.75692743705667775</v>
      </c>
      <c r="N12" s="60">
        <v>74690</v>
      </c>
      <c r="O12" s="207">
        <f t="shared" si="2"/>
        <v>0.6783894494954541</v>
      </c>
      <c r="P12" s="60">
        <v>76046</v>
      </c>
      <c r="Q12" s="207">
        <f t="shared" si="3"/>
        <v>0.64751411322939634</v>
      </c>
      <c r="R12" s="204" t="s">
        <v>539</v>
      </c>
      <c r="S12" s="60">
        <v>190695</v>
      </c>
      <c r="T12" s="207">
        <v>0.75692743705667775</v>
      </c>
      <c r="U12" s="35">
        <v>74690</v>
      </c>
      <c r="V12" s="46">
        <f t="shared" si="4"/>
        <v>0.6783894494954541</v>
      </c>
      <c r="W12" s="60">
        <v>76046</v>
      </c>
      <c r="X12" s="208">
        <f t="shared" si="5"/>
        <v>0.64751411322939634</v>
      </c>
      <c r="Y12" s="60"/>
      <c r="Z12" s="199"/>
      <c r="AA12" s="60"/>
      <c r="AB12" s="199"/>
      <c r="AC12" s="60"/>
      <c r="AD12" s="199"/>
      <c r="AE12" s="204" t="s">
        <v>539</v>
      </c>
      <c r="AF12" s="60">
        <v>190695</v>
      </c>
      <c r="AG12" s="207">
        <v>0.75692743705667775</v>
      </c>
      <c r="AH12" s="35">
        <v>74690</v>
      </c>
      <c r="AI12" s="46">
        <f t="shared" si="6"/>
        <v>0.6783894494954541</v>
      </c>
      <c r="AJ12" s="60">
        <v>76046</v>
      </c>
      <c r="AK12" s="208">
        <v>0.64751411322939634</v>
      </c>
      <c r="AL12" s="71"/>
    </row>
    <row r="13" spans="1:211" s="70" customFormat="1" x14ac:dyDescent="0.25">
      <c r="A13" s="281" t="s">
        <v>1460</v>
      </c>
      <c r="B13" s="280">
        <v>218</v>
      </c>
      <c r="C13" s="57" t="s">
        <v>575</v>
      </c>
      <c r="D13" s="271">
        <v>572.73443603515625</v>
      </c>
      <c r="E13" s="169" t="s">
        <v>576</v>
      </c>
      <c r="F13" s="60">
        <v>89542</v>
      </c>
      <c r="G13" s="60">
        <v>36233</v>
      </c>
      <c r="H13" s="60">
        <v>42004</v>
      </c>
      <c r="I13" s="53">
        <f t="shared" si="0"/>
        <v>5771</v>
      </c>
      <c r="J13" s="160">
        <v>1</v>
      </c>
      <c r="K13" s="271">
        <v>21.629024505615234</v>
      </c>
      <c r="L13" s="60">
        <v>58965</v>
      </c>
      <c r="M13" s="207">
        <f t="shared" si="1"/>
        <v>0.65851779053405102</v>
      </c>
      <c r="N13" s="60">
        <v>16201</v>
      </c>
      <c r="O13" s="207">
        <f t="shared" si="2"/>
        <v>0.44713382827808901</v>
      </c>
      <c r="P13" s="60">
        <v>26829</v>
      </c>
      <c r="Q13" s="207">
        <f t="shared" si="3"/>
        <v>0.63872488334444344</v>
      </c>
      <c r="R13" s="204" t="s">
        <v>537</v>
      </c>
      <c r="S13" s="60">
        <v>58965</v>
      </c>
      <c r="T13" s="207">
        <v>0.65851779053405102</v>
      </c>
      <c r="U13" s="35">
        <v>16201</v>
      </c>
      <c r="V13" s="46">
        <f t="shared" si="4"/>
        <v>0.44713382827808901</v>
      </c>
      <c r="W13" s="60">
        <v>26829</v>
      </c>
      <c r="X13" s="208">
        <f t="shared" si="5"/>
        <v>0.63872488334444344</v>
      </c>
      <c r="Y13" s="60"/>
      <c r="Z13" s="199"/>
      <c r="AA13" s="60"/>
      <c r="AB13" s="199"/>
      <c r="AC13" s="60"/>
      <c r="AD13" s="199"/>
      <c r="AE13" s="204" t="s">
        <v>537</v>
      </c>
      <c r="AF13" s="60">
        <v>58965</v>
      </c>
      <c r="AG13" s="207">
        <v>0.65851779053405102</v>
      </c>
      <c r="AH13" s="35">
        <v>16201</v>
      </c>
      <c r="AI13" s="46">
        <f t="shared" si="6"/>
        <v>0.44713382827808901</v>
      </c>
      <c r="AJ13" s="60">
        <v>26829</v>
      </c>
      <c r="AK13" s="208">
        <v>0.63872488334444344</v>
      </c>
      <c r="AM13" s="74"/>
      <c r="AN13" s="35"/>
      <c r="AO13" s="35"/>
      <c r="AP13" s="74"/>
    </row>
    <row r="14" spans="1:211" s="70" customFormat="1" x14ac:dyDescent="0.25">
      <c r="A14" s="281" t="s">
        <v>1461</v>
      </c>
      <c r="B14" s="280"/>
      <c r="C14" s="57" t="s">
        <v>578</v>
      </c>
      <c r="D14" s="271">
        <v>26547.62890625</v>
      </c>
      <c r="E14" s="169" t="s">
        <v>579</v>
      </c>
      <c r="F14" s="60">
        <v>380821</v>
      </c>
      <c r="G14" s="60">
        <v>162440</v>
      </c>
      <c r="H14" s="60">
        <v>164191</v>
      </c>
      <c r="I14" s="53">
        <f t="shared" si="0"/>
        <v>1751</v>
      </c>
      <c r="J14" s="160">
        <v>1</v>
      </c>
      <c r="K14" s="271">
        <v>1722.3988037109375</v>
      </c>
      <c r="L14" s="60">
        <v>291826</v>
      </c>
      <c r="M14" s="207">
        <f t="shared" si="1"/>
        <v>0.76630753030951548</v>
      </c>
      <c r="N14" s="60">
        <v>129825</v>
      </c>
      <c r="O14" s="207">
        <f t="shared" si="2"/>
        <v>0.79921817286382668</v>
      </c>
      <c r="P14" s="60">
        <v>146691</v>
      </c>
      <c r="Q14" s="207">
        <f t="shared" si="3"/>
        <v>0.8934168133454331</v>
      </c>
      <c r="R14" s="204" t="s">
        <v>534</v>
      </c>
      <c r="S14" s="60">
        <v>291826</v>
      </c>
      <c r="T14" s="207">
        <v>0.76630753030951548</v>
      </c>
      <c r="U14" s="35">
        <v>129825</v>
      </c>
      <c r="V14" s="46">
        <f t="shared" si="4"/>
        <v>0.79921817286382668</v>
      </c>
      <c r="W14" s="60">
        <v>146691</v>
      </c>
      <c r="X14" s="208">
        <f t="shared" si="5"/>
        <v>0.8934168133454331</v>
      </c>
      <c r="Y14" s="60"/>
      <c r="Z14" s="199"/>
      <c r="AA14" s="60"/>
      <c r="AB14" s="199"/>
      <c r="AC14" s="60"/>
      <c r="AD14" s="199"/>
      <c r="AE14" s="204" t="s">
        <v>534</v>
      </c>
      <c r="AF14" s="60">
        <v>291826</v>
      </c>
      <c r="AG14" s="207">
        <v>0.76630753030951548</v>
      </c>
      <c r="AH14" s="35">
        <v>129825</v>
      </c>
      <c r="AI14" s="46">
        <f t="shared" si="6"/>
        <v>0.79921817286382668</v>
      </c>
      <c r="AJ14" s="60">
        <v>146691</v>
      </c>
      <c r="AK14" s="208">
        <v>0.8934168133454331</v>
      </c>
    </row>
    <row r="15" spans="1:211" s="70" customFormat="1" x14ac:dyDescent="0.25">
      <c r="A15" s="281" t="s">
        <v>1631</v>
      </c>
      <c r="B15" s="280">
        <v>220</v>
      </c>
      <c r="C15" s="57" t="s">
        <v>581</v>
      </c>
      <c r="D15" s="271">
        <v>721.213134765625</v>
      </c>
      <c r="E15" s="169" t="s">
        <v>579</v>
      </c>
      <c r="F15" s="60">
        <v>344791</v>
      </c>
      <c r="G15" s="60">
        <v>143923</v>
      </c>
      <c r="H15" s="60">
        <v>187410</v>
      </c>
      <c r="I15" s="53">
        <f t="shared" si="0"/>
        <v>43487</v>
      </c>
      <c r="J15" s="160">
        <v>1</v>
      </c>
      <c r="K15" s="271">
        <v>27.578620910644531</v>
      </c>
      <c r="L15" s="60">
        <v>113934</v>
      </c>
      <c r="M15" s="207">
        <f t="shared" si="1"/>
        <v>0.33044366007233367</v>
      </c>
      <c r="N15" s="60">
        <v>40694</v>
      </c>
      <c r="O15" s="207">
        <f t="shared" si="2"/>
        <v>0.28274841408253026</v>
      </c>
      <c r="P15" s="60">
        <v>111179</v>
      </c>
      <c r="Q15" s="207">
        <f t="shared" si="3"/>
        <v>0.59323942158902943</v>
      </c>
      <c r="R15" s="204" t="s">
        <v>530</v>
      </c>
      <c r="S15" s="60">
        <v>113934</v>
      </c>
      <c r="T15" s="207">
        <v>0.33044366007233367</v>
      </c>
      <c r="U15" s="35">
        <v>40694</v>
      </c>
      <c r="V15" s="46">
        <f t="shared" si="4"/>
        <v>0.28274841408253026</v>
      </c>
      <c r="W15" s="60">
        <v>111179</v>
      </c>
      <c r="X15" s="208">
        <f t="shared" si="5"/>
        <v>0.59323942158902943</v>
      </c>
      <c r="Y15" s="60"/>
      <c r="Z15" s="199"/>
      <c r="AA15" s="60"/>
      <c r="AB15" s="199"/>
      <c r="AC15" s="53"/>
      <c r="AD15" s="199"/>
      <c r="AE15" s="204" t="s">
        <v>530</v>
      </c>
      <c r="AF15" s="60">
        <v>113934</v>
      </c>
      <c r="AG15" s="207">
        <v>0.33044366007233367</v>
      </c>
      <c r="AH15" s="35">
        <v>40694</v>
      </c>
      <c r="AI15" s="46">
        <f t="shared" si="6"/>
        <v>0.28274841408253026</v>
      </c>
      <c r="AJ15" s="60">
        <v>111179</v>
      </c>
      <c r="AK15" s="208">
        <v>0.59323942158902943</v>
      </c>
    </row>
    <row r="16" spans="1:211" s="70" customFormat="1" x14ac:dyDescent="0.25">
      <c r="A16" s="281" t="s">
        <v>1462</v>
      </c>
      <c r="B16" s="280"/>
      <c r="C16" s="57" t="s">
        <v>1463</v>
      </c>
      <c r="D16" s="271">
        <v>612.22259521484375</v>
      </c>
      <c r="E16" s="162" t="s">
        <v>560</v>
      </c>
      <c r="F16" s="60">
        <v>118572</v>
      </c>
      <c r="G16" s="53">
        <v>39518</v>
      </c>
      <c r="H16" s="53">
        <v>41869</v>
      </c>
      <c r="I16" s="53">
        <f t="shared" si="0"/>
        <v>2351</v>
      </c>
      <c r="J16" s="520">
        <v>3</v>
      </c>
      <c r="K16" s="271">
        <v>45.514820098876953</v>
      </c>
      <c r="L16" s="60">
        <v>57002</v>
      </c>
      <c r="M16" s="207">
        <f t="shared" si="1"/>
        <v>0.48073744222919407</v>
      </c>
      <c r="N16" s="60">
        <v>13438</v>
      </c>
      <c r="O16" s="207">
        <f t="shared" si="2"/>
        <v>0.34004757325775598</v>
      </c>
      <c r="P16" s="60">
        <v>30566</v>
      </c>
      <c r="Q16" s="207">
        <f t="shared" si="3"/>
        <v>0.73003893095130046</v>
      </c>
      <c r="R16" s="204" t="s">
        <v>548</v>
      </c>
      <c r="S16" s="60">
        <v>23106</v>
      </c>
      <c r="T16" s="199">
        <v>0.19486894039064873</v>
      </c>
      <c r="U16" s="35">
        <v>7769</v>
      </c>
      <c r="V16" s="46">
        <f t="shared" si="4"/>
        <v>0.19659395718406802</v>
      </c>
      <c r="W16" s="60">
        <v>18563</v>
      </c>
      <c r="X16" s="208">
        <f t="shared" si="5"/>
        <v>0.44335904846067498</v>
      </c>
      <c r="Y16" s="60">
        <f t="shared" si="8"/>
        <v>33896</v>
      </c>
      <c r="Z16" s="199">
        <f>Y16/F16</f>
        <v>0.28586850183854534</v>
      </c>
      <c r="AA16" s="60">
        <f t="shared" si="7"/>
        <v>5669</v>
      </c>
      <c r="AB16" s="199">
        <f t="shared" si="9"/>
        <v>0.14345361607368795</v>
      </c>
      <c r="AC16" s="60">
        <v>12003</v>
      </c>
      <c r="AD16" s="199">
        <f>AC16/H16</f>
        <v>0.28667988249062554</v>
      </c>
      <c r="AE16" s="204" t="s">
        <v>548</v>
      </c>
      <c r="AF16" s="60">
        <v>23106</v>
      </c>
      <c r="AG16" s="225">
        <v>0.19486894039064873</v>
      </c>
      <c r="AH16" s="35">
        <v>7769</v>
      </c>
      <c r="AI16" s="46">
        <f t="shared" si="6"/>
        <v>0.19659395718406802</v>
      </c>
      <c r="AJ16" s="60">
        <v>18563</v>
      </c>
      <c r="AK16" s="208">
        <v>0.44335904846067498</v>
      </c>
      <c r="AL16" s="71"/>
      <c r="AM16" s="74"/>
      <c r="AN16" s="35"/>
      <c r="AO16" s="35"/>
      <c r="AP16" s="74"/>
    </row>
    <row r="17" spans="1:42" s="70" customFormat="1" x14ac:dyDescent="0.25">
      <c r="A17" s="281" t="s">
        <v>1465</v>
      </c>
      <c r="B17" s="280">
        <v>118</v>
      </c>
      <c r="C17" s="57" t="s">
        <v>583</v>
      </c>
      <c r="D17" s="271">
        <v>1039.42236328125</v>
      </c>
      <c r="E17" s="169" t="s">
        <v>560</v>
      </c>
      <c r="F17" s="60">
        <v>225666</v>
      </c>
      <c r="G17" s="60">
        <v>113864</v>
      </c>
      <c r="H17" s="60">
        <v>110556</v>
      </c>
      <c r="I17" s="53">
        <f t="shared" si="0"/>
        <v>-3308</v>
      </c>
      <c r="J17" s="160">
        <v>1</v>
      </c>
      <c r="K17" s="271">
        <v>21.317060470581055</v>
      </c>
      <c r="L17" s="60">
        <v>72623</v>
      </c>
      <c r="M17" s="207">
        <f t="shared" si="1"/>
        <v>0.32181631260358229</v>
      </c>
      <c r="N17" s="60">
        <v>33640</v>
      </c>
      <c r="O17" s="207">
        <f t="shared" si="2"/>
        <v>0.29544017424295649</v>
      </c>
      <c r="P17" s="60">
        <v>42902</v>
      </c>
      <c r="Q17" s="207">
        <f t="shared" si="3"/>
        <v>0.3880567314302254</v>
      </c>
      <c r="R17" s="204" t="s">
        <v>528</v>
      </c>
      <c r="S17" s="60">
        <v>72623</v>
      </c>
      <c r="T17" s="207">
        <v>0.32181631260358229</v>
      </c>
      <c r="U17" s="35">
        <v>33640</v>
      </c>
      <c r="V17" s="46">
        <f t="shared" si="4"/>
        <v>0.29544017424295649</v>
      </c>
      <c r="W17" s="60">
        <v>42902</v>
      </c>
      <c r="X17" s="208">
        <f t="shared" si="5"/>
        <v>0.3880567314302254</v>
      </c>
      <c r="Y17" s="60"/>
      <c r="Z17" s="199"/>
      <c r="AA17" s="60"/>
      <c r="AB17" s="199"/>
      <c r="AC17" s="60"/>
      <c r="AD17" s="199"/>
      <c r="AE17" s="204" t="s">
        <v>528</v>
      </c>
      <c r="AF17" s="60">
        <v>72623</v>
      </c>
      <c r="AG17" s="207">
        <v>0.32181631260358229</v>
      </c>
      <c r="AH17" s="35">
        <v>33640</v>
      </c>
      <c r="AI17" s="46">
        <f t="shared" si="6"/>
        <v>0.29544017424295649</v>
      </c>
      <c r="AJ17" s="60">
        <v>42902</v>
      </c>
      <c r="AK17" s="208">
        <v>0.3880567314302254</v>
      </c>
    </row>
    <row r="18" spans="1:42" s="70" customFormat="1" x14ac:dyDescent="0.25">
      <c r="A18" s="281" t="s">
        <v>1467</v>
      </c>
      <c r="B18" s="280">
        <v>120</v>
      </c>
      <c r="C18" s="57" t="s">
        <v>585</v>
      </c>
      <c r="D18" s="271">
        <v>2040.2713623046875</v>
      </c>
      <c r="E18" s="169" t="s">
        <v>579</v>
      </c>
      <c r="F18" s="60">
        <v>424858</v>
      </c>
      <c r="G18" s="60">
        <v>162395</v>
      </c>
      <c r="H18" s="60">
        <v>165267</v>
      </c>
      <c r="I18" s="53">
        <f t="shared" si="0"/>
        <v>2872</v>
      </c>
      <c r="J18" s="160">
        <v>1</v>
      </c>
      <c r="K18" s="271">
        <v>41.330825805664062</v>
      </c>
      <c r="L18" s="60">
        <v>83393</v>
      </c>
      <c r="M18" s="207">
        <f t="shared" si="1"/>
        <v>0.19628440561316957</v>
      </c>
      <c r="N18" s="60">
        <v>23359</v>
      </c>
      <c r="O18" s="207">
        <f t="shared" si="2"/>
        <v>0.1438406354875458</v>
      </c>
      <c r="P18" s="60">
        <v>51381</v>
      </c>
      <c r="Q18" s="207">
        <f t="shared" si="3"/>
        <v>0.31089691226923705</v>
      </c>
      <c r="R18" s="204" t="s">
        <v>525</v>
      </c>
      <c r="S18" s="60">
        <v>83393</v>
      </c>
      <c r="T18" s="207">
        <v>0.19628440561316957</v>
      </c>
      <c r="U18" s="35">
        <v>23359</v>
      </c>
      <c r="V18" s="46">
        <f t="shared" si="4"/>
        <v>0.1438406354875458</v>
      </c>
      <c r="W18" s="60">
        <v>51381</v>
      </c>
      <c r="X18" s="208">
        <f t="shared" si="5"/>
        <v>0.31089691226923705</v>
      </c>
      <c r="Y18" s="60"/>
      <c r="Z18" s="199"/>
      <c r="AA18" s="60"/>
      <c r="AB18" s="199"/>
      <c r="AC18" s="304"/>
      <c r="AD18" s="199"/>
      <c r="AE18" s="204" t="s">
        <v>525</v>
      </c>
      <c r="AF18" s="60">
        <v>83393</v>
      </c>
      <c r="AG18" s="207">
        <v>0.19628440561316957</v>
      </c>
      <c r="AH18" s="35">
        <v>23359</v>
      </c>
      <c r="AI18" s="46">
        <f t="shared" si="6"/>
        <v>0.1438406354875458</v>
      </c>
      <c r="AJ18" s="60">
        <v>51381</v>
      </c>
      <c r="AK18" s="208">
        <v>0.31089691226923705</v>
      </c>
      <c r="AM18" s="74"/>
      <c r="AN18" s="35"/>
      <c r="AO18" s="35"/>
      <c r="AP18" s="74"/>
    </row>
    <row r="19" spans="1:42" s="70" customFormat="1" x14ac:dyDescent="0.25">
      <c r="A19" s="281" t="s">
        <v>1468</v>
      </c>
      <c r="B19" s="280">
        <v>122</v>
      </c>
      <c r="C19" s="57" t="s">
        <v>587</v>
      </c>
      <c r="D19" s="271">
        <v>1035.393310546875</v>
      </c>
      <c r="E19" s="169" t="s">
        <v>560</v>
      </c>
      <c r="F19" s="60">
        <v>192541</v>
      </c>
      <c r="G19" s="60">
        <v>71036</v>
      </c>
      <c r="H19" s="60">
        <v>78796</v>
      </c>
      <c r="I19" s="53">
        <f t="shared" si="0"/>
        <v>7760</v>
      </c>
      <c r="J19" s="160">
        <v>1</v>
      </c>
      <c r="K19" s="271">
        <v>118.19698333740234</v>
      </c>
      <c r="L19" s="60">
        <v>115452</v>
      </c>
      <c r="M19" s="207">
        <f t="shared" si="1"/>
        <v>0.5996229374522829</v>
      </c>
      <c r="N19" s="60">
        <v>38469</v>
      </c>
      <c r="O19" s="207">
        <f t="shared" si="2"/>
        <v>0.54154231657187901</v>
      </c>
      <c r="P19" s="60">
        <v>63953</v>
      </c>
      <c r="Q19" s="207">
        <f t="shared" si="3"/>
        <v>0.81162749378141019</v>
      </c>
      <c r="R19" s="204" t="s">
        <v>1469</v>
      </c>
      <c r="S19" s="60">
        <v>115452</v>
      </c>
      <c r="T19" s="207">
        <v>0.5996229374522829</v>
      </c>
      <c r="U19" s="35">
        <v>38469</v>
      </c>
      <c r="V19" s="46">
        <f t="shared" si="4"/>
        <v>0.54154231657187901</v>
      </c>
      <c r="W19" s="60">
        <v>63953</v>
      </c>
      <c r="X19" s="208">
        <f t="shared" si="5"/>
        <v>0.81162749378141019</v>
      </c>
      <c r="Y19" s="60"/>
      <c r="Z19" s="199"/>
      <c r="AA19" s="60"/>
      <c r="AB19" s="199"/>
      <c r="AC19" s="53"/>
      <c r="AD19" s="199"/>
      <c r="AE19" s="204" t="s">
        <v>1469</v>
      </c>
      <c r="AF19" s="60">
        <v>115452</v>
      </c>
      <c r="AG19" s="207">
        <v>0.5996229374522829</v>
      </c>
      <c r="AH19" s="35">
        <v>38469</v>
      </c>
      <c r="AI19" s="46">
        <f t="shared" si="6"/>
        <v>0.54154231657187901</v>
      </c>
      <c r="AJ19" s="60">
        <v>63953</v>
      </c>
      <c r="AK19" s="208">
        <v>0.81162749378141019</v>
      </c>
      <c r="AL19" s="71"/>
    </row>
    <row r="20" spans="1:42" s="70" customFormat="1" x14ac:dyDescent="0.25">
      <c r="A20" s="281" t="s">
        <v>1470</v>
      </c>
      <c r="B20" s="280">
        <v>122</v>
      </c>
      <c r="C20" s="57" t="s">
        <v>1471</v>
      </c>
      <c r="D20" s="271">
        <v>8838.708984375</v>
      </c>
      <c r="E20" s="162" t="s">
        <v>1006</v>
      </c>
      <c r="F20" s="60">
        <v>5286728</v>
      </c>
      <c r="G20" s="53">
        <v>2127606</v>
      </c>
      <c r="H20" s="53">
        <v>2209062</v>
      </c>
      <c r="I20" s="53">
        <f t="shared" si="0"/>
        <v>81456</v>
      </c>
      <c r="J20" s="520">
        <v>5</v>
      </c>
      <c r="K20" s="271">
        <v>132.35662841796875</v>
      </c>
      <c r="L20" s="60">
        <v>716332</v>
      </c>
      <c r="M20" s="207">
        <f t="shared" si="1"/>
        <v>0.13549628428018237</v>
      </c>
      <c r="N20" s="60">
        <v>274769</v>
      </c>
      <c r="O20" s="207">
        <f t="shared" si="2"/>
        <v>0.12914468186308931</v>
      </c>
      <c r="P20" s="60">
        <v>598575</v>
      </c>
      <c r="Q20" s="207">
        <f t="shared" si="3"/>
        <v>0.27096342248429423</v>
      </c>
      <c r="R20" s="204" t="s">
        <v>545</v>
      </c>
      <c r="S20" s="60">
        <v>420003</v>
      </c>
      <c r="T20" s="199">
        <v>7.9444790804444637E-2</v>
      </c>
      <c r="U20" s="35">
        <v>164370</v>
      </c>
      <c r="V20" s="46">
        <f t="shared" si="4"/>
        <v>7.7255845302184711E-2</v>
      </c>
      <c r="W20" s="60">
        <v>373814</v>
      </c>
      <c r="X20" s="208">
        <f t="shared" si="5"/>
        <v>0.16921842845515428</v>
      </c>
      <c r="Y20" s="60">
        <f t="shared" si="8"/>
        <v>296329</v>
      </c>
      <c r="Z20" s="199">
        <f>Y20/F20</f>
        <v>5.6051493475737735E-2</v>
      </c>
      <c r="AA20" s="60">
        <f t="shared" si="7"/>
        <v>110399</v>
      </c>
      <c r="AB20" s="199">
        <f t="shared" si="9"/>
        <v>5.1888836560904601E-2</v>
      </c>
      <c r="AC20" s="60">
        <v>224761</v>
      </c>
      <c r="AD20" s="199">
        <f>AC20/H20</f>
        <v>0.10174499402913997</v>
      </c>
      <c r="AE20" s="204" t="s">
        <v>545</v>
      </c>
      <c r="AF20" s="60">
        <v>420003</v>
      </c>
      <c r="AG20" s="225">
        <v>7.9444790804444637E-2</v>
      </c>
      <c r="AH20" s="35">
        <v>164370</v>
      </c>
      <c r="AI20" s="46">
        <f t="shared" si="6"/>
        <v>7.7255845302184711E-2</v>
      </c>
      <c r="AJ20" s="60">
        <v>373814</v>
      </c>
      <c r="AK20" s="208">
        <v>0.16921842845515428</v>
      </c>
      <c r="AL20" s="71"/>
    </row>
    <row r="21" spans="1:42" s="70" customFormat="1" x14ac:dyDescent="0.25">
      <c r="A21" s="281" t="s">
        <v>1899</v>
      </c>
      <c r="B21" s="280">
        <v>428</v>
      </c>
      <c r="C21" s="57" t="s">
        <v>1010</v>
      </c>
      <c r="D21" s="271">
        <v>565.5487060546875</v>
      </c>
      <c r="E21" s="162" t="s">
        <v>579</v>
      </c>
      <c r="F21" s="60">
        <v>274549</v>
      </c>
      <c r="G21" s="53">
        <v>117622</v>
      </c>
      <c r="H21" s="53">
        <v>122125</v>
      </c>
      <c r="I21" s="53">
        <f t="shared" si="0"/>
        <v>4503</v>
      </c>
      <c r="J21" s="520">
        <v>2</v>
      </c>
      <c r="K21" s="271">
        <v>10.913982391357422</v>
      </c>
      <c r="L21" s="60">
        <v>54349</v>
      </c>
      <c r="M21" s="207">
        <f t="shared" si="1"/>
        <v>0.19795737737161673</v>
      </c>
      <c r="N21" s="60">
        <v>20880</v>
      </c>
      <c r="O21" s="207">
        <f t="shared" si="2"/>
        <v>0.17751781129380559</v>
      </c>
      <c r="P21" s="60">
        <v>55421</v>
      </c>
      <c r="Q21" s="207">
        <f t="shared" si="3"/>
        <v>0.45380552712384853</v>
      </c>
      <c r="R21" s="204" t="s">
        <v>542</v>
      </c>
      <c r="S21" s="60">
        <v>39558</v>
      </c>
      <c r="T21" s="199">
        <v>0.14408356978171474</v>
      </c>
      <c r="U21" s="35">
        <v>15143</v>
      </c>
      <c r="V21" s="46">
        <f t="shared" si="4"/>
        <v>0.12874292224243764</v>
      </c>
      <c r="W21" s="60">
        <v>48670</v>
      </c>
      <c r="X21" s="208">
        <f t="shared" si="5"/>
        <v>0.39852610030706243</v>
      </c>
      <c r="Y21" s="60">
        <f t="shared" si="8"/>
        <v>14791</v>
      </c>
      <c r="Z21" s="199">
        <f>Y21/F21</f>
        <v>5.3873807589901984E-2</v>
      </c>
      <c r="AA21" s="60">
        <f t="shared" si="7"/>
        <v>5737</v>
      </c>
      <c r="AB21" s="199">
        <f t="shared" si="9"/>
        <v>4.877488905136794E-2</v>
      </c>
      <c r="AC21" s="60">
        <v>6751</v>
      </c>
      <c r="AD21" s="199">
        <f>AC21/H21</f>
        <v>5.5279426816786083E-2</v>
      </c>
      <c r="AE21" s="204" t="s">
        <v>542</v>
      </c>
      <c r="AF21" s="60">
        <v>39558</v>
      </c>
      <c r="AG21" s="225">
        <v>0.14408356978171474</v>
      </c>
      <c r="AH21" s="35">
        <v>15143</v>
      </c>
      <c r="AI21" s="46">
        <f t="shared" si="6"/>
        <v>0.12874292224243764</v>
      </c>
      <c r="AJ21" s="60">
        <v>48670</v>
      </c>
      <c r="AK21" s="208">
        <v>0.39852610030706243</v>
      </c>
    </row>
    <row r="22" spans="1:42" s="70" customFormat="1" x14ac:dyDescent="0.25">
      <c r="A22" s="281" t="s">
        <v>1476</v>
      </c>
      <c r="B22" s="280">
        <v>194</v>
      </c>
      <c r="C22" s="57" t="s">
        <v>1013</v>
      </c>
      <c r="D22" s="271">
        <v>615.330322265625</v>
      </c>
      <c r="E22" s="162" t="s">
        <v>560</v>
      </c>
      <c r="F22" s="60">
        <v>140247</v>
      </c>
      <c r="G22" s="53">
        <v>40585</v>
      </c>
      <c r="H22" s="53">
        <v>46376</v>
      </c>
      <c r="I22" s="53">
        <f t="shared" si="0"/>
        <v>5791</v>
      </c>
      <c r="J22" s="520">
        <v>2</v>
      </c>
      <c r="K22" s="271">
        <v>39.475040435791016</v>
      </c>
      <c r="L22" s="60">
        <v>79857</v>
      </c>
      <c r="M22" s="207">
        <f t="shared" si="1"/>
        <v>0.56940255406532758</v>
      </c>
      <c r="N22" s="60">
        <v>21432</v>
      </c>
      <c r="O22" s="207">
        <f t="shared" si="2"/>
        <v>0.52807687569299</v>
      </c>
      <c r="P22" s="60">
        <v>37340</v>
      </c>
      <c r="Q22" s="207">
        <f t="shared" si="3"/>
        <v>0.8051578402622046</v>
      </c>
      <c r="R22" s="242" t="s">
        <v>68</v>
      </c>
      <c r="S22" s="60">
        <v>53380</v>
      </c>
      <c r="T22" s="199">
        <v>0.38061420208631913</v>
      </c>
      <c r="U22" s="35">
        <v>11195</v>
      </c>
      <c r="V22" s="46">
        <f t="shared" si="4"/>
        <v>0.27584082789207837</v>
      </c>
      <c r="W22" s="60">
        <v>17510</v>
      </c>
      <c r="X22" s="208">
        <f t="shared" si="5"/>
        <v>0.37756598240469208</v>
      </c>
      <c r="Y22" s="60">
        <f t="shared" si="8"/>
        <v>26477</v>
      </c>
      <c r="Z22" s="199">
        <f>Y22/F22</f>
        <v>0.18878835197900845</v>
      </c>
      <c r="AA22" s="60">
        <f t="shared" si="7"/>
        <v>10237</v>
      </c>
      <c r="AB22" s="199">
        <f t="shared" si="9"/>
        <v>0.25223604780091169</v>
      </c>
      <c r="AC22" s="60">
        <v>19830</v>
      </c>
      <c r="AD22" s="199">
        <f>AC22/H22</f>
        <v>0.42759185785751253</v>
      </c>
      <c r="AE22" s="232" t="s">
        <v>538</v>
      </c>
      <c r="AF22" s="60">
        <v>26477</v>
      </c>
      <c r="AG22" s="225">
        <v>0.18878835197900845</v>
      </c>
      <c r="AH22" s="35">
        <v>10237</v>
      </c>
      <c r="AI22" s="46">
        <f t="shared" si="6"/>
        <v>0.25223604780091169</v>
      </c>
      <c r="AJ22" s="60">
        <v>19830</v>
      </c>
      <c r="AK22" s="208">
        <v>0.42759185785751253</v>
      </c>
      <c r="AL22" s="71"/>
    </row>
    <row r="23" spans="1:42" s="70" customFormat="1" x14ac:dyDescent="0.25">
      <c r="A23" s="281" t="s">
        <v>1477</v>
      </c>
      <c r="B23" s="280"/>
      <c r="C23" s="57" t="s">
        <v>589</v>
      </c>
      <c r="D23" s="271">
        <v>3582.62646484375</v>
      </c>
      <c r="E23" s="169" t="s">
        <v>563</v>
      </c>
      <c r="F23" s="60">
        <v>564873</v>
      </c>
      <c r="G23" s="60">
        <v>208982</v>
      </c>
      <c r="H23" s="60">
        <v>197537</v>
      </c>
      <c r="I23" s="53">
        <f t="shared" si="0"/>
        <v>-11445</v>
      </c>
      <c r="J23" s="160">
        <v>1</v>
      </c>
      <c r="K23" s="271">
        <v>306.65707397460937</v>
      </c>
      <c r="L23" s="60">
        <v>195844</v>
      </c>
      <c r="M23" s="207">
        <f t="shared" si="1"/>
        <v>0.34670448047614244</v>
      </c>
      <c r="N23" s="60">
        <v>71074</v>
      </c>
      <c r="O23" s="207">
        <f t="shared" si="2"/>
        <v>0.34009627623431682</v>
      </c>
      <c r="P23" s="60">
        <v>97176</v>
      </c>
      <c r="Q23" s="207">
        <f t="shared" si="3"/>
        <v>0.49193821916906705</v>
      </c>
      <c r="R23" s="204" t="s">
        <v>1478</v>
      </c>
      <c r="S23" s="60">
        <v>195844</v>
      </c>
      <c r="T23" s="207">
        <v>0.34670448047614244</v>
      </c>
      <c r="U23" s="35">
        <v>71074</v>
      </c>
      <c r="V23" s="46">
        <f t="shared" si="4"/>
        <v>0.34009627623431682</v>
      </c>
      <c r="W23" s="60">
        <v>97176</v>
      </c>
      <c r="X23" s="208">
        <f t="shared" si="5"/>
        <v>0.49193821916906705</v>
      </c>
      <c r="Y23" s="60"/>
      <c r="Z23" s="199"/>
      <c r="AA23" s="60"/>
      <c r="AB23" s="199"/>
      <c r="AC23" s="53"/>
      <c r="AD23" s="199"/>
      <c r="AE23" s="204" t="s">
        <v>1478</v>
      </c>
      <c r="AF23" s="60">
        <v>195844</v>
      </c>
      <c r="AG23" s="207">
        <v>0.34670448047614244</v>
      </c>
      <c r="AH23" s="35">
        <v>71074</v>
      </c>
      <c r="AI23" s="46">
        <f t="shared" si="6"/>
        <v>0.34009627623431682</v>
      </c>
      <c r="AJ23" s="60">
        <v>97176</v>
      </c>
      <c r="AK23" s="208">
        <v>0.49193821916906705</v>
      </c>
      <c r="AL23" s="71"/>
    </row>
    <row r="24" spans="1:42" s="70" customFormat="1" x14ac:dyDescent="0.25">
      <c r="A24" s="281" t="s">
        <v>1479</v>
      </c>
      <c r="B24" s="280"/>
      <c r="C24" s="57" t="s">
        <v>1480</v>
      </c>
      <c r="D24" s="271">
        <v>4284.80419921875</v>
      </c>
      <c r="E24" s="162" t="s">
        <v>652</v>
      </c>
      <c r="F24" s="60">
        <v>1716289</v>
      </c>
      <c r="G24" s="53">
        <v>753790</v>
      </c>
      <c r="H24" s="53">
        <v>800514</v>
      </c>
      <c r="I24" s="53">
        <f t="shared" si="0"/>
        <v>46724</v>
      </c>
      <c r="J24" s="520">
        <v>2</v>
      </c>
      <c r="K24" s="271">
        <v>259.9024658203125</v>
      </c>
      <c r="L24" s="60">
        <v>890277</v>
      </c>
      <c r="M24" s="207">
        <f t="shared" si="1"/>
        <v>0.51872208002265352</v>
      </c>
      <c r="N24" s="60">
        <v>360256</v>
      </c>
      <c r="O24" s="207">
        <f t="shared" si="2"/>
        <v>0.47792621287095877</v>
      </c>
      <c r="P24" s="60">
        <v>570280</v>
      </c>
      <c r="Q24" s="207">
        <f t="shared" si="3"/>
        <v>0.71239228795498888</v>
      </c>
      <c r="R24" s="204" t="s">
        <v>536</v>
      </c>
      <c r="S24" s="60">
        <v>790390</v>
      </c>
      <c r="T24" s="199">
        <v>0.46052267421162751</v>
      </c>
      <c r="U24" s="35">
        <v>327212</v>
      </c>
      <c r="V24" s="46">
        <f t="shared" si="4"/>
        <v>0.43408906990010482</v>
      </c>
      <c r="W24" s="60">
        <v>534717</v>
      </c>
      <c r="X24" s="208">
        <f t="shared" si="5"/>
        <v>0.66796708115036085</v>
      </c>
      <c r="Y24" s="60">
        <f t="shared" si="8"/>
        <v>99887</v>
      </c>
      <c r="Z24" s="199">
        <f>Y24/F24</f>
        <v>5.8199405811025999E-2</v>
      </c>
      <c r="AA24" s="60">
        <f t="shared" si="7"/>
        <v>33044</v>
      </c>
      <c r="AB24" s="199">
        <f t="shared" si="9"/>
        <v>4.3837142970853948E-2</v>
      </c>
      <c r="AC24" s="60">
        <v>35563</v>
      </c>
      <c r="AD24" s="199">
        <f>AC24/H24</f>
        <v>4.4425206804628026E-2</v>
      </c>
      <c r="AE24" s="204" t="s">
        <v>536</v>
      </c>
      <c r="AF24" s="60">
        <v>790390</v>
      </c>
      <c r="AG24" s="225">
        <v>0.46052267421162751</v>
      </c>
      <c r="AH24" s="35">
        <v>327212</v>
      </c>
      <c r="AI24" s="46">
        <f t="shared" si="6"/>
        <v>0.43408906990010482</v>
      </c>
      <c r="AJ24" s="60">
        <v>534717</v>
      </c>
      <c r="AK24" s="208">
        <v>0.66796708115036085</v>
      </c>
      <c r="AM24" s="74"/>
      <c r="AN24" s="35"/>
      <c r="AO24" s="35"/>
      <c r="AP24" s="74"/>
    </row>
    <row r="25" spans="1:42" s="70" customFormat="1" x14ac:dyDescent="0.25">
      <c r="A25" s="281" t="s">
        <v>1481</v>
      </c>
      <c r="B25" s="280"/>
      <c r="C25" s="57" t="s">
        <v>1482</v>
      </c>
      <c r="D25" s="271">
        <v>8161.4013671875</v>
      </c>
      <c r="E25" s="162" t="s">
        <v>563</v>
      </c>
      <c r="F25" s="60">
        <v>839631</v>
      </c>
      <c r="G25" s="53">
        <v>266286</v>
      </c>
      <c r="H25" s="53">
        <v>247210</v>
      </c>
      <c r="I25" s="53">
        <f t="shared" si="0"/>
        <v>-19076</v>
      </c>
      <c r="J25" s="520">
        <v>1</v>
      </c>
      <c r="K25" s="271">
        <v>114.37474060058594</v>
      </c>
      <c r="L25" s="60">
        <v>347483</v>
      </c>
      <c r="M25" s="207">
        <f t="shared" si="1"/>
        <v>0.41385203738308851</v>
      </c>
      <c r="N25" s="60">
        <v>103876</v>
      </c>
      <c r="O25" s="207">
        <f t="shared" si="2"/>
        <v>0.39009185612461789</v>
      </c>
      <c r="P25" s="60">
        <v>104740</v>
      </c>
      <c r="Q25" s="207">
        <f t="shared" si="3"/>
        <v>0.42368836212127342</v>
      </c>
      <c r="R25" s="204" t="s">
        <v>533</v>
      </c>
      <c r="S25" s="60">
        <v>347483</v>
      </c>
      <c r="T25" s="199">
        <v>0.41385203738308851</v>
      </c>
      <c r="U25" s="35">
        <v>103876</v>
      </c>
      <c r="V25" s="46">
        <f t="shared" si="4"/>
        <v>0.39009185612461789</v>
      </c>
      <c r="W25" s="60">
        <v>104740</v>
      </c>
      <c r="X25" s="208">
        <f t="shared" si="5"/>
        <v>0.42368836212127342</v>
      </c>
      <c r="Y25" s="60"/>
      <c r="Z25" s="199"/>
      <c r="AA25" s="60"/>
      <c r="AB25" s="199"/>
      <c r="AC25" s="53"/>
      <c r="AD25" s="199"/>
      <c r="AE25" s="204" t="s">
        <v>533</v>
      </c>
      <c r="AF25" s="60">
        <v>347483</v>
      </c>
      <c r="AG25" s="225">
        <v>0.41385203738308851</v>
      </c>
      <c r="AH25" s="35">
        <v>103876</v>
      </c>
      <c r="AI25" s="46">
        <f t="shared" si="6"/>
        <v>0.39009185612461789</v>
      </c>
      <c r="AJ25" s="60">
        <v>104740</v>
      </c>
      <c r="AK25" s="208">
        <v>0.42368836212127342</v>
      </c>
      <c r="AM25" s="35"/>
      <c r="AN25" s="35"/>
      <c r="AO25" s="35"/>
      <c r="AP25" s="46"/>
    </row>
    <row r="26" spans="1:42" s="70" customFormat="1" x14ac:dyDescent="0.25">
      <c r="A26" s="281" t="s">
        <v>2058</v>
      </c>
      <c r="B26" s="280">
        <v>548</v>
      </c>
      <c r="C26" s="57" t="s">
        <v>2059</v>
      </c>
      <c r="D26" s="271">
        <v>2631.715576171875</v>
      </c>
      <c r="E26" s="162" t="s">
        <v>1019</v>
      </c>
      <c r="F26" s="60">
        <v>2710489</v>
      </c>
      <c r="G26" s="53">
        <v>1232874</v>
      </c>
      <c r="H26" s="53">
        <v>1212756</v>
      </c>
      <c r="I26" s="53">
        <f t="shared" si="0"/>
        <v>-20118</v>
      </c>
      <c r="J26" s="520">
        <v>3</v>
      </c>
      <c r="K26" s="271">
        <v>81.281501770019531</v>
      </c>
      <c r="L26" s="60">
        <v>775773</v>
      </c>
      <c r="M26" s="207">
        <f t="shared" si="1"/>
        <v>0.28621145483342675</v>
      </c>
      <c r="N26" s="60">
        <v>312997</v>
      </c>
      <c r="O26" s="207">
        <f t="shared" si="2"/>
        <v>0.25387590297143098</v>
      </c>
      <c r="P26" s="60">
        <v>417265</v>
      </c>
      <c r="Q26" s="207">
        <f t="shared" si="3"/>
        <v>0.34406343897700775</v>
      </c>
      <c r="R26" s="204" t="s">
        <v>531</v>
      </c>
      <c r="S26" s="60">
        <v>620961</v>
      </c>
      <c r="T26" s="199">
        <v>0.22909556172336432</v>
      </c>
      <c r="U26" s="35">
        <v>243388</v>
      </c>
      <c r="V26" s="46">
        <f t="shared" si="4"/>
        <v>0.19741514542443103</v>
      </c>
      <c r="W26" s="60">
        <v>319934</v>
      </c>
      <c r="X26" s="208">
        <f t="shared" si="5"/>
        <v>0.26380739406772674</v>
      </c>
      <c r="Y26" s="60">
        <f t="shared" si="8"/>
        <v>154812</v>
      </c>
      <c r="Z26" s="199">
        <f>Y26/F26</f>
        <v>5.7115893110062425E-2</v>
      </c>
      <c r="AA26" s="60">
        <f t="shared" si="7"/>
        <v>69609</v>
      </c>
      <c r="AB26" s="199">
        <f t="shared" si="9"/>
        <v>5.6460757546999939E-2</v>
      </c>
      <c r="AC26" s="60">
        <v>97331</v>
      </c>
      <c r="AD26" s="199">
        <f>AC26/H26</f>
        <v>8.025604490928101E-2</v>
      </c>
      <c r="AE26" s="204" t="s">
        <v>531</v>
      </c>
      <c r="AF26" s="60">
        <v>620961</v>
      </c>
      <c r="AG26" s="225">
        <v>0.22909556172336432</v>
      </c>
      <c r="AH26" s="35">
        <v>243388</v>
      </c>
      <c r="AI26" s="46">
        <f t="shared" si="6"/>
        <v>0.19741514542443103</v>
      </c>
      <c r="AJ26" s="60">
        <v>319934</v>
      </c>
      <c r="AK26" s="208">
        <v>0.26380739406772674</v>
      </c>
      <c r="AM26" s="74"/>
      <c r="AN26" s="35"/>
      <c r="AO26" s="35"/>
      <c r="AP26" s="74"/>
    </row>
    <row r="27" spans="1:42" s="70" customFormat="1" x14ac:dyDescent="0.25">
      <c r="A27" s="281" t="s">
        <v>1483</v>
      </c>
      <c r="B27" s="280"/>
      <c r="C27" s="57" t="s">
        <v>591</v>
      </c>
      <c r="D27" s="271">
        <v>3548.153076171875</v>
      </c>
      <c r="E27" s="169" t="s">
        <v>560</v>
      </c>
      <c r="F27" s="60">
        <v>153923</v>
      </c>
      <c r="G27" s="60">
        <v>65079</v>
      </c>
      <c r="H27" s="60">
        <v>67666</v>
      </c>
      <c r="I27" s="53">
        <f t="shared" si="0"/>
        <v>2587</v>
      </c>
      <c r="J27" s="160">
        <v>1</v>
      </c>
      <c r="K27" s="271">
        <v>34.665721893310547</v>
      </c>
      <c r="L27" s="60">
        <v>33039</v>
      </c>
      <c r="M27" s="207">
        <f t="shared" si="1"/>
        <v>0.21464628418105156</v>
      </c>
      <c r="N27" s="60">
        <v>14370</v>
      </c>
      <c r="O27" s="207">
        <f t="shared" si="2"/>
        <v>0.22080855575531277</v>
      </c>
      <c r="P27" s="60">
        <v>34818</v>
      </c>
      <c r="Q27" s="207">
        <f t="shared" si="3"/>
        <v>0.51455679366299178</v>
      </c>
      <c r="R27" s="204" t="s">
        <v>519</v>
      </c>
      <c r="S27" s="60">
        <v>33039</v>
      </c>
      <c r="T27" s="207">
        <v>0.21464628418105156</v>
      </c>
      <c r="U27" s="35">
        <v>14370</v>
      </c>
      <c r="V27" s="46">
        <f t="shared" si="4"/>
        <v>0.22080855575531277</v>
      </c>
      <c r="W27" s="60">
        <v>34818</v>
      </c>
      <c r="X27" s="208">
        <f t="shared" si="5"/>
        <v>0.51455679366299178</v>
      </c>
      <c r="Y27" s="60"/>
      <c r="Z27" s="199"/>
      <c r="AA27" s="60"/>
      <c r="AB27" s="199"/>
      <c r="AC27" s="53"/>
      <c r="AD27" s="199"/>
      <c r="AE27" s="204" t="s">
        <v>519</v>
      </c>
      <c r="AF27" s="60">
        <v>33039</v>
      </c>
      <c r="AG27" s="207">
        <v>0.21464628418105156</v>
      </c>
      <c r="AH27" s="35">
        <v>14370</v>
      </c>
      <c r="AI27" s="46">
        <f t="shared" si="6"/>
        <v>0.22080855575531277</v>
      </c>
      <c r="AJ27" s="60">
        <v>34818</v>
      </c>
      <c r="AK27" s="208">
        <v>0.51455679366299178</v>
      </c>
      <c r="AL27" s="71"/>
    </row>
    <row r="28" spans="1:42" s="70" customFormat="1" x14ac:dyDescent="0.25">
      <c r="A28" s="281" t="s">
        <v>1484</v>
      </c>
      <c r="B28" s="280">
        <v>148</v>
      </c>
      <c r="C28" s="57" t="s">
        <v>593</v>
      </c>
      <c r="D28" s="271">
        <v>414.19491577148437</v>
      </c>
      <c r="E28" s="169" t="s">
        <v>560</v>
      </c>
      <c r="F28" s="60">
        <v>215888</v>
      </c>
      <c r="G28" s="60">
        <v>100624</v>
      </c>
      <c r="H28" s="60">
        <v>94809</v>
      </c>
      <c r="I28" s="53">
        <f t="shared" si="0"/>
        <v>-5815</v>
      </c>
      <c r="J28" s="160">
        <v>1</v>
      </c>
      <c r="K28" s="271">
        <v>63.014591217041016</v>
      </c>
      <c r="L28" s="60">
        <v>45193</v>
      </c>
      <c r="M28" s="207">
        <f t="shared" si="1"/>
        <v>0.20933539613132734</v>
      </c>
      <c r="N28" s="60">
        <v>14461</v>
      </c>
      <c r="O28" s="207">
        <f t="shared" si="2"/>
        <v>0.14371322944824297</v>
      </c>
      <c r="P28" s="60">
        <v>23631</v>
      </c>
      <c r="Q28" s="207">
        <f t="shared" si="3"/>
        <v>0.24924848906749358</v>
      </c>
      <c r="R28" s="204" t="s">
        <v>517</v>
      </c>
      <c r="S28" s="60">
        <v>45193</v>
      </c>
      <c r="T28" s="207">
        <v>0.20933539613132734</v>
      </c>
      <c r="U28" s="35">
        <v>14461</v>
      </c>
      <c r="V28" s="46">
        <f t="shared" si="4"/>
        <v>0.14371322944824297</v>
      </c>
      <c r="W28" s="60">
        <v>23631</v>
      </c>
      <c r="X28" s="208">
        <f t="shared" si="5"/>
        <v>0.24924848906749358</v>
      </c>
      <c r="Y28" s="60"/>
      <c r="Z28" s="199"/>
      <c r="AA28" s="60"/>
      <c r="AB28" s="199"/>
      <c r="AC28" s="53"/>
      <c r="AD28" s="199"/>
      <c r="AE28" s="204" t="s">
        <v>517</v>
      </c>
      <c r="AF28" s="60">
        <v>45193</v>
      </c>
      <c r="AG28" s="207">
        <v>0.20933539613132734</v>
      </c>
      <c r="AH28" s="35">
        <v>14461</v>
      </c>
      <c r="AI28" s="46">
        <f t="shared" si="6"/>
        <v>0.14371322944824297</v>
      </c>
      <c r="AJ28" s="60">
        <v>23631</v>
      </c>
      <c r="AK28" s="208">
        <v>0.24924848906749358</v>
      </c>
      <c r="AL28" s="71"/>
    </row>
    <row r="29" spans="1:42" s="70" customFormat="1" x14ac:dyDescent="0.25">
      <c r="A29" s="281" t="s">
        <v>1486</v>
      </c>
      <c r="B29" s="280"/>
      <c r="C29" s="57" t="s">
        <v>594</v>
      </c>
      <c r="D29" s="271">
        <v>4169.0107421875</v>
      </c>
      <c r="E29" s="169" t="s">
        <v>563</v>
      </c>
      <c r="F29" s="60">
        <v>802484</v>
      </c>
      <c r="G29" s="60">
        <v>332188</v>
      </c>
      <c r="H29" s="60">
        <v>357280</v>
      </c>
      <c r="I29" s="53">
        <f t="shared" si="0"/>
        <v>25092</v>
      </c>
      <c r="J29" s="160">
        <v>1</v>
      </c>
      <c r="K29" s="271">
        <v>79.145240783691406</v>
      </c>
      <c r="L29" s="60">
        <v>229493</v>
      </c>
      <c r="M29" s="207">
        <f t="shared" si="1"/>
        <v>0.28597828741756848</v>
      </c>
      <c r="N29" s="60">
        <v>85025</v>
      </c>
      <c r="O29" s="207">
        <f t="shared" si="2"/>
        <v>0.25595445952292073</v>
      </c>
      <c r="P29" s="60">
        <v>161255</v>
      </c>
      <c r="Q29" s="207">
        <f t="shared" si="3"/>
        <v>0.45134068517689208</v>
      </c>
      <c r="R29" s="204" t="s">
        <v>514</v>
      </c>
      <c r="S29" s="60">
        <v>229493</v>
      </c>
      <c r="T29" s="207">
        <v>0.28597828741756848</v>
      </c>
      <c r="U29" s="35">
        <v>85025</v>
      </c>
      <c r="V29" s="46">
        <f t="shared" si="4"/>
        <v>0.25595445952292073</v>
      </c>
      <c r="W29" s="60">
        <v>161255</v>
      </c>
      <c r="X29" s="208">
        <f t="shared" si="5"/>
        <v>0.45134068517689208</v>
      </c>
      <c r="Y29" s="60"/>
      <c r="Z29" s="199"/>
      <c r="AA29" s="60"/>
      <c r="AB29" s="199"/>
      <c r="AC29" s="53"/>
      <c r="AD29" s="199"/>
      <c r="AE29" s="204" t="s">
        <v>514</v>
      </c>
      <c r="AF29" s="60">
        <v>229493</v>
      </c>
      <c r="AG29" s="207">
        <v>0.28597828741756848</v>
      </c>
      <c r="AH29" s="35">
        <v>85025</v>
      </c>
      <c r="AI29" s="46">
        <f t="shared" si="6"/>
        <v>0.25595445952292073</v>
      </c>
      <c r="AJ29" s="60">
        <v>161255</v>
      </c>
      <c r="AK29" s="208">
        <v>0.45134068517689208</v>
      </c>
      <c r="AL29" s="71"/>
    </row>
    <row r="30" spans="1:42" s="70" customFormat="1" x14ac:dyDescent="0.25">
      <c r="A30" s="281" t="s">
        <v>1772</v>
      </c>
      <c r="B30" s="280">
        <v>310</v>
      </c>
      <c r="C30" s="57" t="s">
        <v>596</v>
      </c>
      <c r="D30" s="271">
        <v>717.23651123046875</v>
      </c>
      <c r="E30" s="169" t="s">
        <v>560</v>
      </c>
      <c r="F30" s="60">
        <v>136146</v>
      </c>
      <c r="G30" s="60">
        <v>48290</v>
      </c>
      <c r="H30" s="60">
        <v>50481</v>
      </c>
      <c r="I30" s="53">
        <f t="shared" si="0"/>
        <v>2191</v>
      </c>
      <c r="J30" s="160">
        <v>1</v>
      </c>
      <c r="K30" s="271">
        <v>43.638080596923828</v>
      </c>
      <c r="L30" s="60">
        <v>52347</v>
      </c>
      <c r="M30" s="207">
        <f t="shared" si="1"/>
        <v>0.38449164867127938</v>
      </c>
      <c r="N30" s="60">
        <v>18766</v>
      </c>
      <c r="O30" s="207">
        <f t="shared" si="2"/>
        <v>0.38861047835990886</v>
      </c>
      <c r="P30" s="60">
        <v>29278</v>
      </c>
      <c r="Q30" s="207">
        <f t="shared" si="3"/>
        <v>0.57998058675541297</v>
      </c>
      <c r="R30" s="204" t="s">
        <v>511</v>
      </c>
      <c r="S30" s="60">
        <v>52347</v>
      </c>
      <c r="T30" s="207">
        <v>0.38449164867127938</v>
      </c>
      <c r="U30" s="35">
        <v>18766</v>
      </c>
      <c r="V30" s="46">
        <f t="shared" si="4"/>
        <v>0.38861047835990886</v>
      </c>
      <c r="W30" s="60">
        <v>29278</v>
      </c>
      <c r="X30" s="208">
        <f t="shared" si="5"/>
        <v>0.57998058675541297</v>
      </c>
      <c r="Y30" s="60"/>
      <c r="Z30" s="199"/>
      <c r="AA30" s="60"/>
      <c r="AB30" s="199"/>
      <c r="AC30" s="53"/>
      <c r="AD30" s="199"/>
      <c r="AE30" s="204" t="s">
        <v>511</v>
      </c>
      <c r="AF30" s="60">
        <v>52347</v>
      </c>
      <c r="AG30" s="207">
        <v>0.38449164867127938</v>
      </c>
      <c r="AH30" s="35">
        <v>18766</v>
      </c>
      <c r="AI30" s="46">
        <f t="shared" si="6"/>
        <v>0.38861047835990886</v>
      </c>
      <c r="AJ30" s="60">
        <v>29278</v>
      </c>
      <c r="AK30" s="208">
        <v>0.57998058675541297</v>
      </c>
    </row>
    <row r="31" spans="1:42" s="70" customFormat="1" x14ac:dyDescent="0.25">
      <c r="A31" s="281" t="s">
        <v>1941</v>
      </c>
      <c r="B31" s="280">
        <v>474</v>
      </c>
      <c r="C31" s="57" t="s">
        <v>598</v>
      </c>
      <c r="D31" s="271">
        <v>447.55502319335937</v>
      </c>
      <c r="E31" s="169" t="s">
        <v>560</v>
      </c>
      <c r="F31" s="60">
        <v>107771</v>
      </c>
      <c r="G31" s="60">
        <v>41954</v>
      </c>
      <c r="H31" s="60">
        <v>35523</v>
      </c>
      <c r="I31" s="53">
        <f t="shared" si="0"/>
        <v>-6431</v>
      </c>
      <c r="J31" s="160">
        <v>1</v>
      </c>
      <c r="K31" s="271">
        <v>11.109545707702637</v>
      </c>
      <c r="L31" s="60">
        <v>34932</v>
      </c>
      <c r="M31" s="207">
        <f t="shared" si="1"/>
        <v>0.32413172374757587</v>
      </c>
      <c r="N31" s="60">
        <v>13348</v>
      </c>
      <c r="O31" s="207">
        <f t="shared" si="2"/>
        <v>0.3181579825523192</v>
      </c>
      <c r="P31" s="60">
        <v>14248</v>
      </c>
      <c r="Q31" s="207">
        <f t="shared" si="3"/>
        <v>0.40109225009149002</v>
      </c>
      <c r="R31" s="204" t="s">
        <v>509</v>
      </c>
      <c r="S31" s="60">
        <v>34932</v>
      </c>
      <c r="T31" s="207">
        <v>0.32413172374757587</v>
      </c>
      <c r="U31" s="35">
        <v>13348</v>
      </c>
      <c r="V31" s="46">
        <f t="shared" si="4"/>
        <v>0.3181579825523192</v>
      </c>
      <c r="W31" s="60">
        <v>14248</v>
      </c>
      <c r="X31" s="208">
        <f t="shared" si="5"/>
        <v>0.40109225009149002</v>
      </c>
      <c r="Y31" s="60"/>
      <c r="Z31" s="199"/>
      <c r="AA31" s="60"/>
      <c r="AB31" s="199"/>
      <c r="AC31" s="53"/>
      <c r="AD31" s="199"/>
      <c r="AE31" s="204" t="s">
        <v>509</v>
      </c>
      <c r="AF31" s="60">
        <v>34932</v>
      </c>
      <c r="AG31" s="207">
        <v>0.32413172374757587</v>
      </c>
      <c r="AH31" s="35">
        <v>13348</v>
      </c>
      <c r="AI31" s="46">
        <f t="shared" si="6"/>
        <v>0.3181579825523192</v>
      </c>
      <c r="AJ31" s="60">
        <v>14248</v>
      </c>
      <c r="AK31" s="208">
        <v>0.40109225009149002</v>
      </c>
      <c r="AM31" s="35"/>
      <c r="AN31" s="35"/>
      <c r="AO31" s="35"/>
      <c r="AP31" s="46"/>
    </row>
    <row r="32" spans="1:42" s="70" customFormat="1" x14ac:dyDescent="0.25">
      <c r="A32" s="281" t="s">
        <v>1487</v>
      </c>
      <c r="B32" s="280"/>
      <c r="C32" s="57" t="s">
        <v>1022</v>
      </c>
      <c r="D32" s="271">
        <v>3165.44287109375</v>
      </c>
      <c r="E32" s="162" t="s">
        <v>579</v>
      </c>
      <c r="F32" s="60">
        <v>403190</v>
      </c>
      <c r="G32" s="53">
        <v>160560</v>
      </c>
      <c r="H32" s="53">
        <v>161884</v>
      </c>
      <c r="I32" s="53">
        <f t="shared" si="0"/>
        <v>1324</v>
      </c>
      <c r="J32" s="520">
        <v>2</v>
      </c>
      <c r="K32" s="271">
        <v>85.966789245605469</v>
      </c>
      <c r="L32" s="60">
        <v>172114</v>
      </c>
      <c r="M32" s="207">
        <f t="shared" si="1"/>
        <v>0.42688062699967755</v>
      </c>
      <c r="N32" s="60">
        <v>68298</v>
      </c>
      <c r="O32" s="207">
        <f t="shared" si="2"/>
        <v>0.42537369207772796</v>
      </c>
      <c r="P32" s="60">
        <v>98404</v>
      </c>
      <c r="Q32" s="207">
        <f t="shared" si="3"/>
        <v>0.60786736181463275</v>
      </c>
      <c r="R32" s="204" t="s">
        <v>527</v>
      </c>
      <c r="S32" s="60">
        <v>118296</v>
      </c>
      <c r="T32" s="199">
        <v>0.29340013393189313</v>
      </c>
      <c r="U32" s="35">
        <v>46786</v>
      </c>
      <c r="V32" s="46">
        <f t="shared" si="4"/>
        <v>0.29139262580966618</v>
      </c>
      <c r="W32" s="60">
        <v>75144</v>
      </c>
      <c r="X32" s="208">
        <f t="shared" si="5"/>
        <v>0.46418423068369946</v>
      </c>
      <c r="Y32" s="60">
        <f t="shared" si="8"/>
        <v>53818</v>
      </c>
      <c r="Z32" s="199">
        <f>Y32/F32</f>
        <v>0.13348049306778442</v>
      </c>
      <c r="AA32" s="60">
        <f t="shared" si="7"/>
        <v>21512</v>
      </c>
      <c r="AB32" s="199">
        <f t="shared" si="9"/>
        <v>0.13398106626806178</v>
      </c>
      <c r="AC32" s="60">
        <v>23260</v>
      </c>
      <c r="AD32" s="199">
        <f>AC32/H32</f>
        <v>0.14368313113093326</v>
      </c>
      <c r="AE32" s="204" t="s">
        <v>527</v>
      </c>
      <c r="AF32" s="60">
        <v>118296</v>
      </c>
      <c r="AG32" s="225">
        <v>0.29340013393189313</v>
      </c>
      <c r="AH32" s="35">
        <v>46786</v>
      </c>
      <c r="AI32" s="46">
        <f t="shared" si="6"/>
        <v>0.29139262580966618</v>
      </c>
      <c r="AJ32" s="60">
        <v>75144</v>
      </c>
      <c r="AK32" s="208">
        <v>0.46418423068369946</v>
      </c>
      <c r="AL32" s="71"/>
    </row>
    <row r="33" spans="1:42" s="70" customFormat="1" x14ac:dyDescent="0.25">
      <c r="A33" s="281" t="s">
        <v>1488</v>
      </c>
      <c r="B33" s="280"/>
      <c r="C33" s="57" t="s">
        <v>1489</v>
      </c>
      <c r="D33" s="271">
        <v>1276.73193359375</v>
      </c>
      <c r="E33" s="169" t="s">
        <v>560</v>
      </c>
      <c r="F33" s="60">
        <v>124898</v>
      </c>
      <c r="G33" s="53">
        <v>44293</v>
      </c>
      <c r="H33" s="53">
        <v>44655</v>
      </c>
      <c r="I33" s="53">
        <f t="shared" si="0"/>
        <v>362</v>
      </c>
      <c r="J33" s="520">
        <v>1</v>
      </c>
      <c r="K33" s="271">
        <v>9.1973688274642846</v>
      </c>
      <c r="L33" s="60">
        <v>17614</v>
      </c>
      <c r="M33" s="207">
        <f t="shared" si="1"/>
        <v>0.14102707809572612</v>
      </c>
      <c r="N33" s="60">
        <v>7909</v>
      </c>
      <c r="O33" s="207">
        <f t="shared" si="2"/>
        <v>0.178560946424943</v>
      </c>
      <c r="P33" s="60">
        <v>12231</v>
      </c>
      <c r="Q33" s="207">
        <f t="shared" si="3"/>
        <v>0.27389989922741015</v>
      </c>
      <c r="R33" s="204" t="s">
        <v>1491</v>
      </c>
      <c r="S33" s="60">
        <v>17614</v>
      </c>
      <c r="T33" s="199">
        <v>0.14102707809572612</v>
      </c>
      <c r="U33" s="35">
        <v>7909</v>
      </c>
      <c r="V33" s="46">
        <f t="shared" si="4"/>
        <v>0.178560946424943</v>
      </c>
      <c r="W33" s="60">
        <v>12231</v>
      </c>
      <c r="X33" s="208">
        <f t="shared" si="5"/>
        <v>0.27389989922741015</v>
      </c>
      <c r="Y33" s="60"/>
      <c r="Z33" s="199"/>
      <c r="AA33" s="60"/>
      <c r="AB33" s="199"/>
      <c r="AC33" s="53"/>
      <c r="AD33" s="199"/>
      <c r="AE33" s="204" t="s">
        <v>1491</v>
      </c>
      <c r="AF33" s="60">
        <v>17614</v>
      </c>
      <c r="AG33" s="225">
        <v>0.14102707809572612</v>
      </c>
      <c r="AH33" s="35">
        <v>7909</v>
      </c>
      <c r="AI33" s="46">
        <f t="shared" si="6"/>
        <v>0.178560946424943</v>
      </c>
      <c r="AJ33" s="60">
        <v>12231</v>
      </c>
      <c r="AK33" s="208">
        <v>0.27389989922741015</v>
      </c>
    </row>
    <row r="34" spans="1:42" s="70" customFormat="1" x14ac:dyDescent="0.25">
      <c r="A34" s="281" t="s">
        <v>1492</v>
      </c>
      <c r="B34" s="280"/>
      <c r="C34" s="57" t="s">
        <v>600</v>
      </c>
      <c r="D34" s="271">
        <v>2156.437255859375</v>
      </c>
      <c r="E34" s="169" t="s">
        <v>560</v>
      </c>
      <c r="F34" s="60">
        <v>201140</v>
      </c>
      <c r="G34" s="60">
        <v>78884</v>
      </c>
      <c r="H34" s="60">
        <v>73420</v>
      </c>
      <c r="I34" s="53">
        <f t="shared" si="0"/>
        <v>-5464</v>
      </c>
      <c r="J34" s="160">
        <v>1</v>
      </c>
      <c r="K34" s="271">
        <v>26.432388305664063</v>
      </c>
      <c r="L34" s="60">
        <v>80885</v>
      </c>
      <c r="M34" s="207">
        <f t="shared" si="1"/>
        <v>0.40213284279606243</v>
      </c>
      <c r="N34" s="60">
        <v>24564</v>
      </c>
      <c r="O34" s="207">
        <f t="shared" si="2"/>
        <v>0.31139394554028699</v>
      </c>
      <c r="P34" s="60">
        <v>33154</v>
      </c>
      <c r="Q34" s="207">
        <f t="shared" si="3"/>
        <v>0.45156633070008173</v>
      </c>
      <c r="R34" s="204" t="s">
        <v>507</v>
      </c>
      <c r="S34" s="60">
        <v>80885</v>
      </c>
      <c r="T34" s="207">
        <v>0.40213284279606243</v>
      </c>
      <c r="U34" s="35">
        <v>24564</v>
      </c>
      <c r="V34" s="46">
        <f t="shared" si="4"/>
        <v>0.31139394554028699</v>
      </c>
      <c r="W34" s="60">
        <v>33154</v>
      </c>
      <c r="X34" s="208">
        <f t="shared" si="5"/>
        <v>0.45156633070008173</v>
      </c>
      <c r="Y34" s="60"/>
      <c r="Z34" s="199"/>
      <c r="AA34" s="60"/>
      <c r="AB34" s="199"/>
      <c r="AC34" s="53"/>
      <c r="AD34" s="199"/>
      <c r="AE34" s="204" t="s">
        <v>507</v>
      </c>
      <c r="AF34" s="60">
        <v>80885</v>
      </c>
      <c r="AG34" s="207">
        <v>0.40213284279606243</v>
      </c>
      <c r="AH34" s="35">
        <v>24564</v>
      </c>
      <c r="AI34" s="46">
        <f t="shared" si="6"/>
        <v>0.31139394554028699</v>
      </c>
      <c r="AJ34" s="60">
        <v>33154</v>
      </c>
      <c r="AK34" s="208">
        <v>0.45156633070008173</v>
      </c>
      <c r="AM34" s="74"/>
      <c r="AN34" s="35"/>
      <c r="AO34" s="35"/>
      <c r="AP34" s="74"/>
    </row>
    <row r="35" spans="1:42" s="70" customFormat="1" x14ac:dyDescent="0.25">
      <c r="A35" s="281" t="s">
        <v>1493</v>
      </c>
      <c r="B35" s="280">
        <v>140</v>
      </c>
      <c r="C35" s="57" t="s">
        <v>1494</v>
      </c>
      <c r="D35" s="271">
        <v>3049.25390625</v>
      </c>
      <c r="E35" s="169" t="s">
        <v>560</v>
      </c>
      <c r="F35" s="60">
        <v>157733</v>
      </c>
      <c r="G35" s="60">
        <v>57867</v>
      </c>
      <c r="H35" s="60">
        <v>56995</v>
      </c>
      <c r="I35" s="53">
        <f t="shared" si="0"/>
        <v>-872</v>
      </c>
      <c r="J35" s="160">
        <v>2</v>
      </c>
      <c r="K35" s="271">
        <v>32.1724853515625</v>
      </c>
      <c r="L35" s="60">
        <v>102854</v>
      </c>
      <c r="M35" s="207">
        <f t="shared" si="1"/>
        <v>0.65207661047466292</v>
      </c>
      <c r="N35" s="60">
        <v>32806</v>
      </c>
      <c r="O35" s="207">
        <f t="shared" si="2"/>
        <v>0.56692069746142015</v>
      </c>
      <c r="P35" s="60">
        <v>40063</v>
      </c>
      <c r="Q35" s="207">
        <f t="shared" si="3"/>
        <v>0.70292130888674442</v>
      </c>
      <c r="R35" s="204" t="s">
        <v>505</v>
      </c>
      <c r="S35" s="60">
        <v>76639</v>
      </c>
      <c r="T35" s="207">
        <v>0.48587803439990362</v>
      </c>
      <c r="U35" s="35">
        <v>24220</v>
      </c>
      <c r="V35" s="46">
        <f t="shared" si="4"/>
        <v>0.4185459761176491</v>
      </c>
      <c r="W35" s="60">
        <v>30893</v>
      </c>
      <c r="X35" s="208">
        <f t="shared" si="5"/>
        <v>0.54203000263180978</v>
      </c>
      <c r="Y35" s="60">
        <f t="shared" si="8"/>
        <v>26215</v>
      </c>
      <c r="Z35" s="199">
        <f>Y35/F35</f>
        <v>0.16619857607475924</v>
      </c>
      <c r="AA35" s="60">
        <f t="shared" si="7"/>
        <v>8586</v>
      </c>
      <c r="AB35" s="199">
        <f t="shared" si="9"/>
        <v>0.14837472134377105</v>
      </c>
      <c r="AC35" s="60">
        <v>9170</v>
      </c>
      <c r="AD35" s="199">
        <f>AC35/H35</f>
        <v>0.16089130625493464</v>
      </c>
      <c r="AE35" s="204" t="s">
        <v>505</v>
      </c>
      <c r="AF35" s="60">
        <v>76639</v>
      </c>
      <c r="AG35" s="207">
        <v>0.48587803439990362</v>
      </c>
      <c r="AH35" s="35">
        <v>24220</v>
      </c>
      <c r="AI35" s="46">
        <f t="shared" si="6"/>
        <v>0.4185459761176491</v>
      </c>
      <c r="AJ35" s="60">
        <v>30893</v>
      </c>
      <c r="AK35" s="208">
        <v>0.54203000263180978</v>
      </c>
    </row>
    <row r="36" spans="1:42" s="70" customFormat="1" x14ac:dyDescent="0.25">
      <c r="A36" s="281" t="s">
        <v>1497</v>
      </c>
      <c r="B36" s="280"/>
      <c r="C36" s="57" t="s">
        <v>603</v>
      </c>
      <c r="D36" s="271">
        <v>5874.517578125</v>
      </c>
      <c r="E36" s="169" t="s">
        <v>560</v>
      </c>
      <c r="F36" s="60">
        <v>158934</v>
      </c>
      <c r="G36" s="60">
        <v>76483</v>
      </c>
      <c r="H36" s="60">
        <v>80744</v>
      </c>
      <c r="I36" s="53">
        <f t="shared" si="0"/>
        <v>4261</v>
      </c>
      <c r="J36" s="160">
        <v>1</v>
      </c>
      <c r="K36" s="271">
        <v>33.790596008300781</v>
      </c>
      <c r="L36" s="60">
        <v>104170</v>
      </c>
      <c r="M36" s="207">
        <f t="shared" si="1"/>
        <v>0.65542929769589897</v>
      </c>
      <c r="N36" s="60">
        <v>42000</v>
      </c>
      <c r="O36" s="207">
        <f t="shared" si="2"/>
        <v>0.54914163931854143</v>
      </c>
      <c r="P36" s="60">
        <v>57301</v>
      </c>
      <c r="Q36" s="207">
        <f t="shared" si="3"/>
        <v>0.70966263747151492</v>
      </c>
      <c r="R36" s="204" t="s">
        <v>501</v>
      </c>
      <c r="S36" s="60">
        <v>104170</v>
      </c>
      <c r="T36" s="207">
        <v>0.65542929769589897</v>
      </c>
      <c r="U36" s="35">
        <v>42000</v>
      </c>
      <c r="V36" s="46">
        <f t="shared" si="4"/>
        <v>0.54914163931854143</v>
      </c>
      <c r="W36" s="60">
        <v>57301</v>
      </c>
      <c r="X36" s="208">
        <f t="shared" si="5"/>
        <v>0.70966263747151492</v>
      </c>
      <c r="Y36" s="60"/>
      <c r="Z36" s="199"/>
      <c r="AA36" s="60"/>
      <c r="AB36" s="199"/>
      <c r="AC36" s="53"/>
      <c r="AD36" s="199"/>
      <c r="AE36" s="204" t="s">
        <v>501</v>
      </c>
      <c r="AF36" s="60">
        <v>104170</v>
      </c>
      <c r="AG36" s="207">
        <v>0.65542929769589897</v>
      </c>
      <c r="AH36" s="35">
        <v>42000</v>
      </c>
      <c r="AI36" s="46">
        <f t="shared" si="6"/>
        <v>0.54914163931854143</v>
      </c>
      <c r="AJ36" s="60">
        <v>57301</v>
      </c>
      <c r="AK36" s="208">
        <v>0.70966263747151492</v>
      </c>
    </row>
    <row r="37" spans="1:42" s="70" customFormat="1" x14ac:dyDescent="0.25">
      <c r="A37" s="281" t="s">
        <v>1498</v>
      </c>
      <c r="B37" s="280"/>
      <c r="C37" s="57" t="s">
        <v>605</v>
      </c>
      <c r="D37" s="271">
        <v>1236.8961181640625</v>
      </c>
      <c r="E37" s="169" t="s">
        <v>579</v>
      </c>
      <c r="F37" s="60">
        <v>251725</v>
      </c>
      <c r="G37" s="60">
        <v>103373</v>
      </c>
      <c r="H37" s="60">
        <v>102410</v>
      </c>
      <c r="I37" s="53">
        <f t="shared" si="0"/>
        <v>-963</v>
      </c>
      <c r="J37" s="160">
        <v>1</v>
      </c>
      <c r="K37" s="271">
        <v>11.031608581542969</v>
      </c>
      <c r="L37" s="60">
        <v>47376</v>
      </c>
      <c r="M37" s="207">
        <f t="shared" si="1"/>
        <v>0.18820538285827787</v>
      </c>
      <c r="N37" s="60">
        <v>17354</v>
      </c>
      <c r="O37" s="207">
        <f t="shared" si="2"/>
        <v>0.1678774921884825</v>
      </c>
      <c r="P37" s="60">
        <v>27226</v>
      </c>
      <c r="Q37" s="207">
        <f t="shared" si="3"/>
        <v>0.26585294404843279</v>
      </c>
      <c r="R37" s="204" t="s">
        <v>498</v>
      </c>
      <c r="S37" s="60">
        <v>47376</v>
      </c>
      <c r="T37" s="207">
        <v>0.18820538285827787</v>
      </c>
      <c r="U37" s="35">
        <v>17354</v>
      </c>
      <c r="V37" s="46">
        <f t="shared" si="4"/>
        <v>0.1678774921884825</v>
      </c>
      <c r="W37" s="60">
        <v>27226</v>
      </c>
      <c r="X37" s="208">
        <f t="shared" si="5"/>
        <v>0.26585294404843279</v>
      </c>
      <c r="Y37" s="60"/>
      <c r="Z37" s="199"/>
      <c r="AA37" s="60"/>
      <c r="AB37" s="199"/>
      <c r="AC37" s="53"/>
      <c r="AD37" s="199"/>
      <c r="AE37" s="204" t="s">
        <v>498</v>
      </c>
      <c r="AF37" s="60">
        <v>47376</v>
      </c>
      <c r="AG37" s="207">
        <v>0.18820538285827787</v>
      </c>
      <c r="AH37" s="35">
        <v>17354</v>
      </c>
      <c r="AI37" s="46">
        <f t="shared" si="6"/>
        <v>0.1678774921884825</v>
      </c>
      <c r="AJ37" s="60">
        <v>27226</v>
      </c>
      <c r="AK37" s="208">
        <v>0.26585294404843279</v>
      </c>
      <c r="AM37" s="74"/>
      <c r="AN37" s="35"/>
      <c r="AO37" s="35"/>
      <c r="AP37" s="74"/>
    </row>
    <row r="38" spans="1:42" s="70" customFormat="1" x14ac:dyDescent="0.25">
      <c r="A38" s="281" t="s">
        <v>1499</v>
      </c>
      <c r="B38" s="280">
        <v>142</v>
      </c>
      <c r="C38" s="57" t="s">
        <v>1025</v>
      </c>
      <c r="D38" s="271">
        <v>5372.0400390625</v>
      </c>
      <c r="E38" s="162" t="s">
        <v>652</v>
      </c>
      <c r="F38" s="60">
        <v>1128047</v>
      </c>
      <c r="G38" s="53">
        <v>452892</v>
      </c>
      <c r="H38" s="53">
        <v>477549</v>
      </c>
      <c r="I38" s="53">
        <f t="shared" si="0"/>
        <v>24657</v>
      </c>
      <c r="J38" s="520">
        <v>2</v>
      </c>
      <c r="K38" s="271">
        <v>152.05731201171875</v>
      </c>
      <c r="L38" s="60">
        <v>293856</v>
      </c>
      <c r="M38" s="207">
        <f t="shared" si="1"/>
        <v>0.26049978414019981</v>
      </c>
      <c r="N38" s="60">
        <v>109467</v>
      </c>
      <c r="O38" s="207">
        <f t="shared" si="2"/>
        <v>0.24170663204472589</v>
      </c>
      <c r="P38" s="60">
        <v>201164</v>
      </c>
      <c r="Q38" s="207">
        <f t="shared" si="3"/>
        <v>0.42124263688124153</v>
      </c>
      <c r="R38" s="204" t="s">
        <v>524</v>
      </c>
      <c r="S38" s="60">
        <v>212237</v>
      </c>
      <c r="T38" s="199">
        <v>0.18814552939726803</v>
      </c>
      <c r="U38" s="35">
        <v>78103</v>
      </c>
      <c r="V38" s="46">
        <f t="shared" si="4"/>
        <v>0.17245391837347535</v>
      </c>
      <c r="W38" s="60">
        <v>162688</v>
      </c>
      <c r="X38" s="208">
        <f t="shared" si="5"/>
        <v>0.34067289429985192</v>
      </c>
      <c r="Y38" s="60">
        <f t="shared" si="8"/>
        <v>81619</v>
      </c>
      <c r="Z38" s="199">
        <f>Y38/F38</f>
        <v>7.2354254742931806E-2</v>
      </c>
      <c r="AA38" s="60">
        <f t="shared" si="7"/>
        <v>31364</v>
      </c>
      <c r="AB38" s="199">
        <f t="shared" si="9"/>
        <v>6.9252713671250535E-2</v>
      </c>
      <c r="AC38" s="60">
        <v>38476</v>
      </c>
      <c r="AD38" s="199">
        <f>AC38/H38</f>
        <v>8.0569742581389547E-2</v>
      </c>
      <c r="AE38" s="204" t="s">
        <v>524</v>
      </c>
      <c r="AF38" s="60">
        <v>212237</v>
      </c>
      <c r="AG38" s="225">
        <v>0.18814552939726803</v>
      </c>
      <c r="AH38" s="35">
        <v>78103</v>
      </c>
      <c r="AI38" s="46">
        <f t="shared" si="6"/>
        <v>0.17245391837347535</v>
      </c>
      <c r="AJ38" s="60">
        <v>162688</v>
      </c>
      <c r="AK38" s="208">
        <v>0.34067289429985192</v>
      </c>
    </row>
    <row r="39" spans="1:42" s="70" customFormat="1" x14ac:dyDescent="0.25">
      <c r="A39" s="281" t="s">
        <v>1500</v>
      </c>
      <c r="B39" s="280"/>
      <c r="C39" s="57" t="s">
        <v>607</v>
      </c>
      <c r="D39" s="271">
        <v>5457.8359375</v>
      </c>
      <c r="E39" s="169" t="s">
        <v>560</v>
      </c>
      <c r="F39" s="60">
        <v>114778</v>
      </c>
      <c r="G39" s="60">
        <v>60720</v>
      </c>
      <c r="H39" s="60">
        <v>63613</v>
      </c>
      <c r="I39" s="53">
        <f t="shared" si="0"/>
        <v>2893</v>
      </c>
      <c r="J39" s="160">
        <v>1</v>
      </c>
      <c r="K39" s="271">
        <v>27.353218078613281</v>
      </c>
      <c r="L39" s="60">
        <v>61272</v>
      </c>
      <c r="M39" s="207">
        <f t="shared" si="1"/>
        <v>0.53383052501350436</v>
      </c>
      <c r="N39" s="60">
        <v>27763</v>
      </c>
      <c r="O39" s="207">
        <f t="shared" si="2"/>
        <v>0.45722990777338601</v>
      </c>
      <c r="P39" s="60">
        <v>41021</v>
      </c>
      <c r="Q39" s="207">
        <f t="shared" si="3"/>
        <v>0.64485246726298084</v>
      </c>
      <c r="R39" s="204" t="s">
        <v>495</v>
      </c>
      <c r="S39" s="60">
        <v>61272</v>
      </c>
      <c r="T39" s="207">
        <v>0.53383052501350436</v>
      </c>
      <c r="U39" s="35">
        <v>27763</v>
      </c>
      <c r="V39" s="46">
        <f t="shared" si="4"/>
        <v>0.45722990777338601</v>
      </c>
      <c r="W39" s="60">
        <v>41021</v>
      </c>
      <c r="X39" s="208">
        <f t="shared" si="5"/>
        <v>0.64485246726298084</v>
      </c>
      <c r="Y39" s="60"/>
      <c r="Z39" s="199"/>
      <c r="AA39" s="60"/>
      <c r="AB39" s="199"/>
      <c r="AC39" s="60"/>
      <c r="AD39" s="199"/>
      <c r="AE39" s="204" t="s">
        <v>495</v>
      </c>
      <c r="AF39" s="60">
        <v>61272</v>
      </c>
      <c r="AG39" s="207">
        <v>0.53383052501350436</v>
      </c>
      <c r="AH39" s="35">
        <v>27763</v>
      </c>
      <c r="AI39" s="46">
        <f t="shared" si="6"/>
        <v>0.45722990777338601</v>
      </c>
      <c r="AJ39" s="60">
        <v>41021</v>
      </c>
      <c r="AK39" s="208">
        <v>0.64485246726298084</v>
      </c>
    </row>
    <row r="40" spans="1:42" s="70" customFormat="1" x14ac:dyDescent="0.25">
      <c r="A40" s="281" t="s">
        <v>1501</v>
      </c>
      <c r="B40" s="280"/>
      <c r="C40" s="57" t="s">
        <v>1028</v>
      </c>
      <c r="D40" s="271">
        <v>1470.03662109375</v>
      </c>
      <c r="E40" s="162" t="s">
        <v>560</v>
      </c>
      <c r="F40" s="60">
        <v>178237</v>
      </c>
      <c r="G40" s="53">
        <v>61376</v>
      </c>
      <c r="H40" s="53">
        <v>62862</v>
      </c>
      <c r="I40" s="53">
        <f t="shared" si="0"/>
        <v>1486</v>
      </c>
      <c r="J40" s="520">
        <v>3</v>
      </c>
      <c r="K40" s="271">
        <v>19.36480712890625</v>
      </c>
      <c r="L40" s="60">
        <v>80069</v>
      </c>
      <c r="M40" s="207">
        <f t="shared" si="1"/>
        <v>0.44922771366214648</v>
      </c>
      <c r="N40" s="60">
        <v>14578</v>
      </c>
      <c r="O40" s="207">
        <f t="shared" si="2"/>
        <v>0.23751955161626695</v>
      </c>
      <c r="P40" s="60">
        <v>29241</v>
      </c>
      <c r="Q40" s="207">
        <f t="shared" si="3"/>
        <v>0.46516178295313543</v>
      </c>
      <c r="R40" s="204" t="s">
        <v>522</v>
      </c>
      <c r="S40" s="60">
        <v>42620</v>
      </c>
      <c r="T40" s="199">
        <v>0.23911982360564865</v>
      </c>
      <c r="U40" s="35">
        <v>6644</v>
      </c>
      <c r="V40" s="46">
        <f t="shared" si="4"/>
        <v>0.10825078206465068</v>
      </c>
      <c r="W40" s="60">
        <v>17317</v>
      </c>
      <c r="X40" s="208">
        <f t="shared" si="5"/>
        <v>0.27547644045687381</v>
      </c>
      <c r="Y40" s="60">
        <f t="shared" si="8"/>
        <v>37449</v>
      </c>
      <c r="Z40" s="199">
        <f>Y40/F40</f>
        <v>0.2101078900564978</v>
      </c>
      <c r="AA40" s="60">
        <f t="shared" si="7"/>
        <v>7934</v>
      </c>
      <c r="AB40" s="199">
        <f t="shared" si="9"/>
        <v>0.12926876955161626</v>
      </c>
      <c r="AC40" s="60">
        <v>11924</v>
      </c>
      <c r="AD40" s="199">
        <f>AC40/H40</f>
        <v>0.18968534249626165</v>
      </c>
      <c r="AE40" s="204" t="s">
        <v>522</v>
      </c>
      <c r="AF40" s="60">
        <v>42620</v>
      </c>
      <c r="AG40" s="225">
        <v>0.23911982360564865</v>
      </c>
      <c r="AH40" s="35">
        <v>6644</v>
      </c>
      <c r="AI40" s="46">
        <f t="shared" si="6"/>
        <v>0.10825078206465068</v>
      </c>
      <c r="AJ40" s="60">
        <v>17317</v>
      </c>
      <c r="AK40" s="208">
        <v>0.27547644045687381</v>
      </c>
    </row>
    <row r="41" spans="1:42" s="70" customFormat="1" x14ac:dyDescent="0.25">
      <c r="A41" s="281" t="s">
        <v>1503</v>
      </c>
      <c r="B41" s="280">
        <v>145</v>
      </c>
      <c r="C41" s="57" t="s">
        <v>1504</v>
      </c>
      <c r="D41" s="271">
        <v>1589.4605712890625</v>
      </c>
      <c r="E41" s="162" t="s">
        <v>560</v>
      </c>
      <c r="F41" s="60">
        <v>186133</v>
      </c>
      <c r="G41" s="53">
        <v>84219</v>
      </c>
      <c r="H41" s="53">
        <v>91556</v>
      </c>
      <c r="I41" s="53">
        <f t="shared" si="0"/>
        <v>7337</v>
      </c>
      <c r="J41" s="520">
        <v>1</v>
      </c>
      <c r="K41" s="271">
        <v>22.225522994995117</v>
      </c>
      <c r="L41" s="60">
        <v>76610</v>
      </c>
      <c r="M41" s="207">
        <f t="shared" si="1"/>
        <v>0.4115874133012416</v>
      </c>
      <c r="N41" s="60">
        <v>23527</v>
      </c>
      <c r="O41" s="207">
        <f t="shared" si="2"/>
        <v>0.27935501490162551</v>
      </c>
      <c r="P41" s="60">
        <v>47126</v>
      </c>
      <c r="Q41" s="207">
        <f t="shared" si="3"/>
        <v>0.51472322949888594</v>
      </c>
      <c r="R41" s="204" t="s">
        <v>249</v>
      </c>
      <c r="S41" s="60">
        <v>76610</v>
      </c>
      <c r="T41" s="199">
        <v>0.4115874133012416</v>
      </c>
      <c r="U41" s="35">
        <v>23527</v>
      </c>
      <c r="V41" s="46">
        <f t="shared" si="4"/>
        <v>0.27935501490162551</v>
      </c>
      <c r="W41" s="60">
        <v>47126</v>
      </c>
      <c r="X41" s="208">
        <f t="shared" si="5"/>
        <v>0.51472322949888594</v>
      </c>
      <c r="Y41" s="60"/>
      <c r="Z41" s="199"/>
      <c r="AA41" s="60"/>
      <c r="AB41" s="199"/>
      <c r="AC41" s="53"/>
      <c r="AD41" s="199"/>
      <c r="AE41" s="204" t="s">
        <v>249</v>
      </c>
      <c r="AF41" s="60">
        <v>76610</v>
      </c>
      <c r="AG41" s="225">
        <v>0.4115874133012416</v>
      </c>
      <c r="AH41" s="35">
        <v>23527</v>
      </c>
      <c r="AI41" s="46">
        <f t="shared" si="6"/>
        <v>0.27935501490162551</v>
      </c>
      <c r="AJ41" s="60">
        <v>47126</v>
      </c>
      <c r="AK41" s="208">
        <v>0.51472322949888594</v>
      </c>
    </row>
    <row r="42" spans="1:42" s="70" customFormat="1" x14ac:dyDescent="0.25">
      <c r="A42" s="281" t="s">
        <v>1502</v>
      </c>
      <c r="B42" s="280">
        <v>144</v>
      </c>
      <c r="C42" s="57" t="s">
        <v>609</v>
      </c>
      <c r="D42" s="271">
        <v>798.23980712890625</v>
      </c>
      <c r="E42" s="169" t="s">
        <v>560</v>
      </c>
      <c r="F42" s="60">
        <v>159549</v>
      </c>
      <c r="G42" s="60">
        <v>60164</v>
      </c>
      <c r="H42" s="60">
        <v>67233</v>
      </c>
      <c r="I42" s="53">
        <f t="shared" si="0"/>
        <v>7069</v>
      </c>
      <c r="J42" s="160">
        <v>1</v>
      </c>
      <c r="K42" s="271">
        <v>19.93231201171875</v>
      </c>
      <c r="L42" s="60">
        <v>80405</v>
      </c>
      <c r="M42" s="207">
        <f t="shared" si="1"/>
        <v>0.5039517640348733</v>
      </c>
      <c r="N42" s="60">
        <v>17215</v>
      </c>
      <c r="O42" s="207">
        <f t="shared" si="2"/>
        <v>0.28613456552090949</v>
      </c>
      <c r="P42" s="60">
        <v>33132</v>
      </c>
      <c r="Q42" s="207">
        <f t="shared" si="3"/>
        <v>0.49279371737093391</v>
      </c>
      <c r="R42" s="204" t="s">
        <v>249</v>
      </c>
      <c r="S42" s="60">
        <v>80405</v>
      </c>
      <c r="T42" s="207">
        <v>0.5039517640348733</v>
      </c>
      <c r="U42" s="35">
        <v>17215</v>
      </c>
      <c r="V42" s="46">
        <f t="shared" si="4"/>
        <v>0.28613456552090949</v>
      </c>
      <c r="W42" s="60">
        <v>33132</v>
      </c>
      <c r="X42" s="208">
        <f t="shared" si="5"/>
        <v>0.49279371737093391</v>
      </c>
      <c r="Y42" s="60"/>
      <c r="Z42" s="199"/>
      <c r="AA42" s="60"/>
      <c r="AB42" s="199"/>
      <c r="AC42" s="249"/>
      <c r="AD42" s="199"/>
      <c r="AE42" s="204" t="s">
        <v>249</v>
      </c>
      <c r="AF42" s="60">
        <v>80405</v>
      </c>
      <c r="AG42" s="207">
        <v>0.5039517640348733</v>
      </c>
      <c r="AH42" s="35">
        <v>17215</v>
      </c>
      <c r="AI42" s="46">
        <f t="shared" si="6"/>
        <v>0.28613456552090949</v>
      </c>
      <c r="AJ42" s="60">
        <v>33132</v>
      </c>
      <c r="AK42" s="208">
        <v>0.49279371737093391</v>
      </c>
      <c r="AM42" s="35"/>
      <c r="AN42" s="35"/>
      <c r="AO42" s="35"/>
      <c r="AP42" s="46"/>
    </row>
    <row r="43" spans="1:42" s="70" customFormat="1" x14ac:dyDescent="0.25">
      <c r="A43" s="281" t="s">
        <v>1505</v>
      </c>
      <c r="B43" s="280">
        <v>146</v>
      </c>
      <c r="C43" s="57" t="s">
        <v>1506</v>
      </c>
      <c r="D43" s="271">
        <v>622.0521240234375</v>
      </c>
      <c r="E43" s="169" t="s">
        <v>576</v>
      </c>
      <c r="F43" s="60">
        <v>85562</v>
      </c>
      <c r="G43" s="53">
        <v>34893</v>
      </c>
      <c r="H43" s="53">
        <v>39471</v>
      </c>
      <c r="I43" s="53">
        <f t="shared" si="0"/>
        <v>4578</v>
      </c>
      <c r="J43" s="520">
        <v>2</v>
      </c>
      <c r="K43" s="271">
        <v>4.6855819057171439</v>
      </c>
      <c r="L43" s="60">
        <v>25332</v>
      </c>
      <c r="M43" s="207">
        <f t="shared" si="1"/>
        <v>0.29606601061218768</v>
      </c>
      <c r="N43" s="60">
        <v>8247</v>
      </c>
      <c r="O43" s="207">
        <f t="shared" si="2"/>
        <v>0.23635113059926061</v>
      </c>
      <c r="P43" s="60">
        <v>10895</v>
      </c>
      <c r="Q43" s="207">
        <f t="shared" si="3"/>
        <v>0.27602543639634164</v>
      </c>
      <c r="R43" s="204" t="s">
        <v>1508</v>
      </c>
      <c r="S43" s="60">
        <v>14855</v>
      </c>
      <c r="T43" s="199">
        <v>0.17361679250134404</v>
      </c>
      <c r="U43" s="35">
        <v>3692</v>
      </c>
      <c r="V43" s="46">
        <f t="shared" si="4"/>
        <v>0.10580918808930158</v>
      </c>
      <c r="W43" s="60">
        <v>6303</v>
      </c>
      <c r="X43" s="208">
        <f t="shared" si="5"/>
        <v>0.15968685870639204</v>
      </c>
      <c r="Y43" s="60">
        <f t="shared" si="8"/>
        <v>10477</v>
      </c>
      <c r="Z43" s="199">
        <f>Y43/F43</f>
        <v>0.1224492181108436</v>
      </c>
      <c r="AA43" s="60">
        <f t="shared" si="7"/>
        <v>4555</v>
      </c>
      <c r="AB43" s="199">
        <f t="shared" si="9"/>
        <v>0.13054194250995901</v>
      </c>
      <c r="AC43" s="60">
        <v>4592</v>
      </c>
      <c r="AD43" s="199">
        <f>AC43/H43</f>
        <v>0.11633857768994958</v>
      </c>
      <c r="AE43" s="204" t="s">
        <v>1508</v>
      </c>
      <c r="AF43" s="60">
        <v>14855</v>
      </c>
      <c r="AG43" s="225">
        <v>0.17361679250134404</v>
      </c>
      <c r="AH43" s="35">
        <v>3692</v>
      </c>
      <c r="AI43" s="46">
        <f t="shared" si="6"/>
        <v>0.10580918808930158</v>
      </c>
      <c r="AJ43" s="60">
        <v>6303</v>
      </c>
      <c r="AK43" s="208">
        <v>0.15968685870639204</v>
      </c>
      <c r="AM43" s="35"/>
      <c r="AN43" s="35"/>
      <c r="AO43" s="35"/>
      <c r="AP43" s="46"/>
    </row>
    <row r="44" spans="1:42" s="70" customFormat="1" x14ac:dyDescent="0.25">
      <c r="A44" s="281" t="s">
        <v>1511</v>
      </c>
      <c r="B44" s="280">
        <v>147</v>
      </c>
      <c r="C44" s="57" t="s">
        <v>1512</v>
      </c>
      <c r="D44" s="271">
        <v>11812.244140625</v>
      </c>
      <c r="E44" s="162" t="s">
        <v>563</v>
      </c>
      <c r="F44" s="60">
        <v>616561</v>
      </c>
      <c r="G44" s="53">
        <v>248135</v>
      </c>
      <c r="H44" s="53">
        <v>255290</v>
      </c>
      <c r="I44" s="53">
        <f t="shared" si="0"/>
        <v>7155</v>
      </c>
      <c r="J44" s="520">
        <v>1</v>
      </c>
      <c r="K44" s="271">
        <v>64.114692687988281</v>
      </c>
      <c r="L44" s="60">
        <v>205671</v>
      </c>
      <c r="M44" s="207">
        <f t="shared" si="1"/>
        <v>0.33357769953013572</v>
      </c>
      <c r="N44" s="60">
        <v>76377</v>
      </c>
      <c r="O44" s="207">
        <f t="shared" si="2"/>
        <v>0.30780421947730069</v>
      </c>
      <c r="P44" s="60">
        <v>116209</v>
      </c>
      <c r="Q44" s="207">
        <f t="shared" si="3"/>
        <v>0.45520388577695953</v>
      </c>
      <c r="R44" s="204" t="s">
        <v>518</v>
      </c>
      <c r="S44" s="60">
        <v>205671</v>
      </c>
      <c r="T44" s="199">
        <v>0.33357769953013572</v>
      </c>
      <c r="U44" s="35">
        <v>76377</v>
      </c>
      <c r="V44" s="46">
        <f t="shared" si="4"/>
        <v>0.30780421947730069</v>
      </c>
      <c r="W44" s="60">
        <v>116209</v>
      </c>
      <c r="X44" s="208">
        <f t="shared" si="5"/>
        <v>0.45520388577695953</v>
      </c>
      <c r="Y44" s="60"/>
      <c r="Z44" s="199"/>
      <c r="AA44" s="60"/>
      <c r="AB44" s="199"/>
      <c r="AC44" s="53"/>
      <c r="AD44" s="199"/>
      <c r="AE44" s="204" t="s">
        <v>518</v>
      </c>
      <c r="AF44" s="60">
        <v>205671</v>
      </c>
      <c r="AG44" s="225">
        <v>0.33357769953013572</v>
      </c>
      <c r="AH44" s="35">
        <v>76377</v>
      </c>
      <c r="AI44" s="46">
        <f t="shared" si="6"/>
        <v>0.30780421947730069</v>
      </c>
      <c r="AJ44" s="60">
        <v>116209</v>
      </c>
      <c r="AK44" s="208">
        <v>0.45520388577695953</v>
      </c>
    </row>
    <row r="45" spans="1:42" s="70" customFormat="1" x14ac:dyDescent="0.25">
      <c r="A45" s="281" t="s">
        <v>1513</v>
      </c>
      <c r="B45" s="280">
        <v>148</v>
      </c>
      <c r="C45" s="57" t="s">
        <v>1514</v>
      </c>
      <c r="D45" s="271">
        <v>3607.845703125</v>
      </c>
      <c r="E45" s="162" t="s">
        <v>1019</v>
      </c>
      <c r="F45" s="60">
        <v>4552402</v>
      </c>
      <c r="G45" s="53">
        <v>2292824</v>
      </c>
      <c r="H45" s="53">
        <v>2444120</v>
      </c>
      <c r="I45" s="53">
        <f t="shared" si="0"/>
        <v>151296</v>
      </c>
      <c r="J45" s="521">
        <v>5</v>
      </c>
      <c r="K45" s="271">
        <v>49.220867156982422</v>
      </c>
      <c r="L45" s="60">
        <v>936852</v>
      </c>
      <c r="M45" s="207">
        <f t="shared" si="1"/>
        <v>0.20579289790312894</v>
      </c>
      <c r="N45" s="60">
        <v>323361</v>
      </c>
      <c r="O45" s="207">
        <f t="shared" si="2"/>
        <v>0.14103175821606892</v>
      </c>
      <c r="P45" s="60">
        <v>820233</v>
      </c>
      <c r="Q45" s="207">
        <f t="shared" si="3"/>
        <v>0.33559440616663666</v>
      </c>
      <c r="R45" s="204" t="s">
        <v>516</v>
      </c>
      <c r="S45" s="60">
        <v>617594</v>
      </c>
      <c r="T45" s="199">
        <v>0.13566332674487008</v>
      </c>
      <c r="U45" s="35">
        <v>210918</v>
      </c>
      <c r="V45" s="46">
        <f t="shared" si="4"/>
        <v>9.1990488585255561E-2</v>
      </c>
      <c r="W45" s="53">
        <v>555774</v>
      </c>
      <c r="X45" s="208">
        <f t="shared" si="5"/>
        <v>0.22739227206520138</v>
      </c>
      <c r="Y45" s="60">
        <f t="shared" si="8"/>
        <v>319258</v>
      </c>
      <c r="Z45" s="199">
        <f>Y45/F45</f>
        <v>7.0129571158258866E-2</v>
      </c>
      <c r="AA45" s="60">
        <f t="shared" si="7"/>
        <v>112443</v>
      </c>
      <c r="AB45" s="199">
        <f t="shared" si="9"/>
        <v>4.9041269630813358E-2</v>
      </c>
      <c r="AC45" s="60">
        <v>264459</v>
      </c>
      <c r="AD45" s="199">
        <f>AC45/H45</f>
        <v>0.10820213410143528</v>
      </c>
      <c r="AE45" s="204" t="s">
        <v>516</v>
      </c>
      <c r="AF45" s="60">
        <v>617594</v>
      </c>
      <c r="AG45" s="225">
        <v>0.13566332674487008</v>
      </c>
      <c r="AH45" s="35">
        <v>210918</v>
      </c>
      <c r="AI45" s="46">
        <f t="shared" si="6"/>
        <v>9.1990488585255561E-2</v>
      </c>
      <c r="AJ45" s="53">
        <v>555774</v>
      </c>
      <c r="AK45" s="208">
        <v>0.22739227206520138</v>
      </c>
    </row>
    <row r="46" spans="1:42" s="70" customFormat="1" x14ac:dyDescent="0.25">
      <c r="A46" s="281" t="s">
        <v>1620</v>
      </c>
      <c r="B46" s="280">
        <v>216</v>
      </c>
      <c r="C46" s="57" t="s">
        <v>611</v>
      </c>
      <c r="D46" s="271">
        <v>750.06671142578125</v>
      </c>
      <c r="E46" s="169" t="s">
        <v>579</v>
      </c>
      <c r="F46" s="60">
        <v>294567</v>
      </c>
      <c r="G46" s="60">
        <v>131192</v>
      </c>
      <c r="H46" s="60">
        <v>152095</v>
      </c>
      <c r="I46" s="53">
        <f t="shared" si="0"/>
        <v>20903</v>
      </c>
      <c r="J46" s="160">
        <v>1</v>
      </c>
      <c r="K46" s="271">
        <v>25.346885681152344</v>
      </c>
      <c r="L46" s="60">
        <v>97385</v>
      </c>
      <c r="M46" s="207">
        <f t="shared" si="1"/>
        <v>0.33060390335645201</v>
      </c>
      <c r="N46" s="60">
        <v>28074</v>
      </c>
      <c r="O46" s="207">
        <f t="shared" si="2"/>
        <v>0.21399170681139093</v>
      </c>
      <c r="P46" s="60">
        <v>56180</v>
      </c>
      <c r="Q46" s="207">
        <f t="shared" si="3"/>
        <v>0.36937440415529765</v>
      </c>
      <c r="R46" s="204" t="s">
        <v>491</v>
      </c>
      <c r="S46" s="60">
        <v>97385</v>
      </c>
      <c r="T46" s="207">
        <v>0.33060390335645201</v>
      </c>
      <c r="U46" s="35">
        <v>28074</v>
      </c>
      <c r="V46" s="46">
        <f t="shared" si="4"/>
        <v>0.21399170681139093</v>
      </c>
      <c r="W46" s="60">
        <v>56180</v>
      </c>
      <c r="X46" s="208">
        <f t="shared" si="5"/>
        <v>0.36937440415529765</v>
      </c>
      <c r="Y46" s="60"/>
      <c r="Z46" s="199"/>
      <c r="AA46" s="60"/>
      <c r="AB46" s="199"/>
      <c r="AC46" s="53"/>
      <c r="AD46" s="199"/>
      <c r="AE46" s="204" t="s">
        <v>491</v>
      </c>
      <c r="AF46" s="60">
        <v>97385</v>
      </c>
      <c r="AG46" s="207">
        <v>0.33060390335645201</v>
      </c>
      <c r="AH46" s="35">
        <v>28074</v>
      </c>
      <c r="AI46" s="46">
        <f t="shared" si="6"/>
        <v>0.21399170681139093</v>
      </c>
      <c r="AJ46" s="60">
        <v>56180</v>
      </c>
      <c r="AK46" s="208">
        <v>0.36937440415529765</v>
      </c>
      <c r="AL46" s="71"/>
    </row>
    <row r="47" spans="1:42" s="70" customFormat="1" x14ac:dyDescent="0.25">
      <c r="A47" s="281" t="s">
        <v>1521</v>
      </c>
      <c r="B47" s="280">
        <v>150</v>
      </c>
      <c r="C47" s="57" t="s">
        <v>613</v>
      </c>
      <c r="D47" s="271">
        <v>1637.7763671875</v>
      </c>
      <c r="E47" s="169" t="s">
        <v>560</v>
      </c>
      <c r="F47" s="60">
        <v>158599</v>
      </c>
      <c r="G47" s="60">
        <v>59323</v>
      </c>
      <c r="H47" s="60">
        <v>62017</v>
      </c>
      <c r="I47" s="53">
        <f t="shared" si="0"/>
        <v>2694</v>
      </c>
      <c r="J47" s="160">
        <v>1</v>
      </c>
      <c r="K47" s="271">
        <v>35.483303070068359</v>
      </c>
      <c r="L47" s="60">
        <v>58067</v>
      </c>
      <c r="M47" s="207">
        <f t="shared" si="1"/>
        <v>0.36612462878076152</v>
      </c>
      <c r="N47" s="60">
        <v>21228</v>
      </c>
      <c r="O47" s="207">
        <f t="shared" si="2"/>
        <v>0.35783760093049916</v>
      </c>
      <c r="P47" s="60">
        <v>42711</v>
      </c>
      <c r="Q47" s="207">
        <f t="shared" si="3"/>
        <v>0.68869826015447377</v>
      </c>
      <c r="R47" s="204" t="s">
        <v>488</v>
      </c>
      <c r="S47" s="60">
        <v>58067</v>
      </c>
      <c r="T47" s="207">
        <v>0.36612462878076152</v>
      </c>
      <c r="U47" s="35">
        <v>21228</v>
      </c>
      <c r="V47" s="46">
        <f t="shared" si="4"/>
        <v>0.35783760093049916</v>
      </c>
      <c r="W47" s="60">
        <v>42711</v>
      </c>
      <c r="X47" s="208">
        <f t="shared" si="5"/>
        <v>0.68869826015447377</v>
      </c>
      <c r="Y47" s="60"/>
      <c r="Z47" s="199"/>
      <c r="AA47" s="60"/>
      <c r="AB47" s="199"/>
      <c r="AC47" s="53"/>
      <c r="AD47" s="199"/>
      <c r="AE47" s="204" t="s">
        <v>488</v>
      </c>
      <c r="AF47" s="60">
        <v>58067</v>
      </c>
      <c r="AG47" s="207">
        <v>0.36612462878076152</v>
      </c>
      <c r="AH47" s="35">
        <v>21228</v>
      </c>
      <c r="AI47" s="46">
        <f t="shared" si="6"/>
        <v>0.35783760093049916</v>
      </c>
      <c r="AJ47" s="60">
        <v>42711</v>
      </c>
      <c r="AK47" s="208">
        <v>0.68869826015447377</v>
      </c>
    </row>
    <row r="48" spans="1:42" s="70" customFormat="1" x14ac:dyDescent="0.25">
      <c r="A48" s="281" t="s">
        <v>1986</v>
      </c>
      <c r="B48" s="280">
        <v>500</v>
      </c>
      <c r="C48" s="57" t="s">
        <v>1036</v>
      </c>
      <c r="D48" s="271">
        <v>396.5859375</v>
      </c>
      <c r="E48" s="162" t="s">
        <v>579</v>
      </c>
      <c r="F48" s="60">
        <v>251133</v>
      </c>
      <c r="G48" s="53">
        <v>83644</v>
      </c>
      <c r="H48" s="53">
        <v>63299</v>
      </c>
      <c r="I48" s="53">
        <f t="shared" si="0"/>
        <v>-20345</v>
      </c>
      <c r="J48" s="520">
        <v>2</v>
      </c>
      <c r="K48" s="271">
        <v>22.780834197998047</v>
      </c>
      <c r="L48" s="60">
        <v>56933</v>
      </c>
      <c r="M48" s="207">
        <f t="shared" si="1"/>
        <v>0.22670457486670409</v>
      </c>
      <c r="N48" s="60">
        <v>19379</v>
      </c>
      <c r="O48" s="207">
        <f t="shared" si="2"/>
        <v>0.2316842810004304</v>
      </c>
      <c r="P48" s="60">
        <v>27452</v>
      </c>
      <c r="Q48" s="207">
        <f t="shared" si="3"/>
        <v>0.43368773598319088</v>
      </c>
      <c r="R48" s="204" t="s">
        <v>508</v>
      </c>
      <c r="S48" s="60">
        <v>37729</v>
      </c>
      <c r="T48" s="199">
        <v>0.15023513437103048</v>
      </c>
      <c r="U48" s="35">
        <v>14408</v>
      </c>
      <c r="V48" s="46">
        <f t="shared" si="4"/>
        <v>0.1722538376930802</v>
      </c>
      <c r="W48" s="60">
        <v>17247</v>
      </c>
      <c r="X48" s="208">
        <f t="shared" si="5"/>
        <v>0.27246875938008497</v>
      </c>
      <c r="Y48" s="60">
        <f t="shared" si="8"/>
        <v>19204</v>
      </c>
      <c r="Z48" s="199">
        <f>Y48/F48</f>
        <v>7.6469440495673613E-2</v>
      </c>
      <c r="AA48" s="60">
        <f t="shared" si="7"/>
        <v>4971</v>
      </c>
      <c r="AB48" s="199">
        <f t="shared" si="9"/>
        <v>5.94304433073502E-2</v>
      </c>
      <c r="AC48" s="60">
        <v>10205</v>
      </c>
      <c r="AD48" s="199">
        <f>AC48/H48</f>
        <v>0.16121897660310588</v>
      </c>
      <c r="AE48" s="204" t="s">
        <v>508</v>
      </c>
      <c r="AF48" s="60">
        <v>37729</v>
      </c>
      <c r="AG48" s="225">
        <v>0.15023513437103048</v>
      </c>
      <c r="AH48" s="35">
        <v>14408</v>
      </c>
      <c r="AI48" s="46">
        <f t="shared" si="6"/>
        <v>0.1722538376930802</v>
      </c>
      <c r="AJ48" s="60">
        <v>17247</v>
      </c>
      <c r="AK48" s="208">
        <v>0.27246875938008497</v>
      </c>
    </row>
    <row r="49" spans="1:42" s="70" customFormat="1" x14ac:dyDescent="0.25">
      <c r="A49" s="281" t="s">
        <v>1874</v>
      </c>
      <c r="B49" s="280">
        <v>408</v>
      </c>
      <c r="C49" s="57" t="s">
        <v>1039</v>
      </c>
      <c r="D49" s="271">
        <v>643.137939453125</v>
      </c>
      <c r="E49" s="162" t="s">
        <v>563</v>
      </c>
      <c r="F49" s="60">
        <v>916829</v>
      </c>
      <c r="G49" s="53">
        <v>372192</v>
      </c>
      <c r="H49" s="53">
        <v>405003</v>
      </c>
      <c r="I49" s="53">
        <f t="shared" si="0"/>
        <v>32811</v>
      </c>
      <c r="J49" s="520">
        <v>5</v>
      </c>
      <c r="K49" s="271">
        <v>38.570858001708984</v>
      </c>
      <c r="L49" s="60">
        <v>484752</v>
      </c>
      <c r="M49" s="207">
        <f t="shared" si="1"/>
        <v>0.52872673093892097</v>
      </c>
      <c r="N49" s="60">
        <v>200471</v>
      </c>
      <c r="O49" s="207">
        <f t="shared" si="2"/>
        <v>0.53862253890465139</v>
      </c>
      <c r="P49" s="60">
        <v>222676</v>
      </c>
      <c r="Q49" s="207">
        <f t="shared" si="3"/>
        <v>0.54981321126016347</v>
      </c>
      <c r="R49" s="242" t="s">
        <v>500</v>
      </c>
      <c r="S49" s="60">
        <v>144229</v>
      </c>
      <c r="T49" s="199">
        <v>0.1573128685938163</v>
      </c>
      <c r="U49" s="35">
        <v>50737</v>
      </c>
      <c r="V49" s="46">
        <f t="shared" si="4"/>
        <v>0.13631942653254234</v>
      </c>
      <c r="W49" s="60">
        <v>41962</v>
      </c>
      <c r="X49" s="208">
        <f t="shared" si="5"/>
        <v>0.10360910906832789</v>
      </c>
      <c r="Y49" s="60">
        <f t="shared" si="8"/>
        <v>340523</v>
      </c>
      <c r="Z49" s="199">
        <f>Y49/F49</f>
        <v>0.37141386234510471</v>
      </c>
      <c r="AA49" s="60">
        <f t="shared" si="7"/>
        <v>149734</v>
      </c>
      <c r="AB49" s="199">
        <f t="shared" si="9"/>
        <v>0.40230311237210903</v>
      </c>
      <c r="AC49" s="60">
        <v>180714</v>
      </c>
      <c r="AD49" s="199">
        <f>AC49/H49</f>
        <v>0.44620410219183559</v>
      </c>
      <c r="AE49" s="232" t="s">
        <v>504</v>
      </c>
      <c r="AF49" s="60">
        <v>122643</v>
      </c>
      <c r="AG49" s="225">
        <v>0.13376867442020268</v>
      </c>
      <c r="AH49" s="35">
        <v>51425</v>
      </c>
      <c r="AI49" s="46">
        <f t="shared" si="6"/>
        <v>0.1381679348293354</v>
      </c>
      <c r="AJ49" s="60">
        <v>68756</v>
      </c>
      <c r="AK49" s="208">
        <v>0.16976664370387379</v>
      </c>
      <c r="AM49" s="35"/>
      <c r="AN49" s="35"/>
      <c r="AO49" s="35"/>
      <c r="AP49" s="46"/>
    </row>
    <row r="50" spans="1:42" s="70" customFormat="1" x14ac:dyDescent="0.25">
      <c r="A50" s="281" t="s">
        <v>1522</v>
      </c>
      <c r="B50" s="280">
        <v>154</v>
      </c>
      <c r="C50" s="57" t="s">
        <v>1045</v>
      </c>
      <c r="D50" s="271">
        <v>951.59381103515625</v>
      </c>
      <c r="E50" s="162" t="s">
        <v>579</v>
      </c>
      <c r="F50" s="60">
        <v>406220</v>
      </c>
      <c r="G50" s="53">
        <v>129933</v>
      </c>
      <c r="H50" s="53">
        <v>121619</v>
      </c>
      <c r="I50" s="53">
        <f t="shared" si="0"/>
        <v>-8314</v>
      </c>
      <c r="J50" s="520">
        <v>2</v>
      </c>
      <c r="K50" s="271">
        <v>83.158538818359375</v>
      </c>
      <c r="L50" s="60">
        <v>239872</v>
      </c>
      <c r="M50" s="207">
        <f t="shared" si="1"/>
        <v>0.59049775983457242</v>
      </c>
      <c r="N50" s="60">
        <v>79446</v>
      </c>
      <c r="O50" s="207">
        <f t="shared" si="2"/>
        <v>0.61143820276604099</v>
      </c>
      <c r="P50" s="60">
        <v>92743</v>
      </c>
      <c r="Q50" s="207">
        <f t="shared" si="3"/>
        <v>0.76256999317540841</v>
      </c>
      <c r="R50" s="204" t="s">
        <v>497</v>
      </c>
      <c r="S50" s="60">
        <v>175023</v>
      </c>
      <c r="T50" s="199">
        <v>0.43085766333513859</v>
      </c>
      <c r="U50" s="35">
        <v>59361</v>
      </c>
      <c r="V50" s="46">
        <f t="shared" si="4"/>
        <v>0.4568585347833114</v>
      </c>
      <c r="W50" s="60">
        <v>58860</v>
      </c>
      <c r="X50" s="208">
        <f t="shared" si="5"/>
        <v>0.48397043225153963</v>
      </c>
      <c r="Y50" s="60">
        <f t="shared" si="8"/>
        <v>64849</v>
      </c>
      <c r="Z50" s="199">
        <f>Y50/F50</f>
        <v>0.15964009649943381</v>
      </c>
      <c r="AA50" s="60">
        <f t="shared" si="7"/>
        <v>20085</v>
      </c>
      <c r="AB50" s="199">
        <f t="shared" si="9"/>
        <v>0.15457966798272957</v>
      </c>
      <c r="AC50" s="60">
        <v>33883</v>
      </c>
      <c r="AD50" s="199">
        <f>AC50/H50</f>
        <v>0.27859956092386878</v>
      </c>
      <c r="AE50" s="204" t="s">
        <v>497</v>
      </c>
      <c r="AF50" s="60">
        <v>175023</v>
      </c>
      <c r="AG50" s="225">
        <v>0.43085766333513859</v>
      </c>
      <c r="AH50" s="35">
        <v>59361</v>
      </c>
      <c r="AI50" s="46">
        <f t="shared" si="6"/>
        <v>0.4568585347833114</v>
      </c>
      <c r="AJ50" s="60">
        <v>58860</v>
      </c>
      <c r="AK50" s="208">
        <v>0.48397043225153963</v>
      </c>
      <c r="AL50" s="71"/>
    </row>
    <row r="51" spans="1:42" s="70" customFormat="1" x14ac:dyDescent="0.25">
      <c r="A51" s="281" t="s">
        <v>1523</v>
      </c>
      <c r="B51" s="280"/>
      <c r="C51" s="57" t="s">
        <v>615</v>
      </c>
      <c r="D51" s="271">
        <v>1355.2147216796875</v>
      </c>
      <c r="E51" s="169" t="s">
        <v>560</v>
      </c>
      <c r="F51" s="60">
        <v>112370</v>
      </c>
      <c r="G51" s="60">
        <v>39955</v>
      </c>
      <c r="H51" s="60">
        <v>39566</v>
      </c>
      <c r="I51" s="53">
        <f t="shared" si="0"/>
        <v>-389</v>
      </c>
      <c r="J51" s="160">
        <v>1</v>
      </c>
      <c r="K51" s="271">
        <v>18.410715103149414</v>
      </c>
      <c r="L51" s="60">
        <v>15383</v>
      </c>
      <c r="M51" s="207">
        <f t="shared" si="1"/>
        <v>0.13689596867491324</v>
      </c>
      <c r="N51" s="60">
        <v>3979</v>
      </c>
      <c r="O51" s="207">
        <f t="shared" si="2"/>
        <v>9.9587035414841693E-2</v>
      </c>
      <c r="P51" s="60">
        <v>12839</v>
      </c>
      <c r="Q51" s="207">
        <f t="shared" si="3"/>
        <v>0.3244957792043674</v>
      </c>
      <c r="R51" s="204" t="s">
        <v>486</v>
      </c>
      <c r="S51" s="60">
        <v>15383</v>
      </c>
      <c r="T51" s="207">
        <v>0.13689596867491324</v>
      </c>
      <c r="U51" s="35">
        <v>3979</v>
      </c>
      <c r="V51" s="46">
        <f t="shared" si="4"/>
        <v>9.9587035414841693E-2</v>
      </c>
      <c r="W51" s="60">
        <v>12839</v>
      </c>
      <c r="X51" s="208">
        <f t="shared" si="5"/>
        <v>0.3244957792043674</v>
      </c>
      <c r="Y51" s="60"/>
      <c r="Z51" s="199"/>
      <c r="AA51" s="60"/>
      <c r="AB51" s="199"/>
      <c r="AC51" s="53"/>
      <c r="AD51" s="199"/>
      <c r="AE51" s="204" t="s">
        <v>486</v>
      </c>
      <c r="AF51" s="60">
        <v>15383</v>
      </c>
      <c r="AG51" s="207">
        <v>0.13689596867491324</v>
      </c>
      <c r="AH51" s="35">
        <v>3979</v>
      </c>
      <c r="AI51" s="46">
        <f t="shared" si="6"/>
        <v>9.9587035414841693E-2</v>
      </c>
      <c r="AJ51" s="60">
        <v>12839</v>
      </c>
      <c r="AK51" s="208">
        <v>0.3244957792043674</v>
      </c>
      <c r="AL51" s="71"/>
    </row>
    <row r="52" spans="1:42" s="70" customFormat="1" x14ac:dyDescent="0.25">
      <c r="A52" s="281" t="s">
        <v>1524</v>
      </c>
      <c r="B52" s="280">
        <v>160</v>
      </c>
      <c r="C52" s="57" t="s">
        <v>1525</v>
      </c>
      <c r="D52" s="271">
        <v>1569.6727294921875</v>
      </c>
      <c r="E52" s="162" t="s">
        <v>652</v>
      </c>
      <c r="F52" s="60">
        <v>1135509</v>
      </c>
      <c r="G52" s="53">
        <v>519051</v>
      </c>
      <c r="H52" s="53">
        <v>542353</v>
      </c>
      <c r="I52" s="53">
        <f t="shared" si="0"/>
        <v>23302</v>
      </c>
      <c r="J52" s="520">
        <v>3</v>
      </c>
      <c r="K52" s="271">
        <v>40.804164886474609</v>
      </c>
      <c r="L52" s="60">
        <v>386681</v>
      </c>
      <c r="M52" s="207">
        <f t="shared" si="1"/>
        <v>0.3405353898560029</v>
      </c>
      <c r="N52" s="60">
        <v>160232</v>
      </c>
      <c r="O52" s="207">
        <f t="shared" si="2"/>
        <v>0.30870184240084309</v>
      </c>
      <c r="P52" s="60">
        <v>208882</v>
      </c>
      <c r="Q52" s="207">
        <f t="shared" si="3"/>
        <v>0.38514030529931614</v>
      </c>
      <c r="R52" s="204" t="s">
        <v>494</v>
      </c>
      <c r="S52" s="60">
        <v>261310</v>
      </c>
      <c r="T52" s="199">
        <v>0.23012587306661594</v>
      </c>
      <c r="U52" s="35">
        <v>98702</v>
      </c>
      <c r="V52" s="46">
        <f t="shared" si="4"/>
        <v>0.19015857786614418</v>
      </c>
      <c r="W52" s="60">
        <v>147040</v>
      </c>
      <c r="X52" s="208">
        <f t="shared" si="5"/>
        <v>0.27111493805694814</v>
      </c>
      <c r="Y52" s="60">
        <f t="shared" si="8"/>
        <v>125371</v>
      </c>
      <c r="Z52" s="199">
        <f>Y52/F52</f>
        <v>0.11040951678938696</v>
      </c>
      <c r="AA52" s="60">
        <f t="shared" si="7"/>
        <v>61530</v>
      </c>
      <c r="AB52" s="199">
        <f t="shared" si="9"/>
        <v>0.11854326453469891</v>
      </c>
      <c r="AC52" s="60">
        <v>61842</v>
      </c>
      <c r="AD52" s="199">
        <f>AC52/H52</f>
        <v>0.11402536724236798</v>
      </c>
      <c r="AE52" s="204" t="s">
        <v>494</v>
      </c>
      <c r="AF52" s="60">
        <v>261310</v>
      </c>
      <c r="AG52" s="225">
        <v>0.23012587306661594</v>
      </c>
      <c r="AH52" s="35">
        <v>98702</v>
      </c>
      <c r="AI52" s="46">
        <f t="shared" si="6"/>
        <v>0.19015857786614418</v>
      </c>
      <c r="AJ52" s="60">
        <v>147040</v>
      </c>
      <c r="AK52" s="208">
        <v>0.27111493805694814</v>
      </c>
      <c r="AL52" s="71"/>
    </row>
    <row r="53" spans="1:42" s="70" customFormat="1" x14ac:dyDescent="0.25">
      <c r="A53" s="281" t="s">
        <v>1695</v>
      </c>
      <c r="B53" s="280">
        <v>268</v>
      </c>
      <c r="C53" s="57" t="s">
        <v>617</v>
      </c>
      <c r="D53" s="271">
        <v>434.355224609375</v>
      </c>
      <c r="E53" s="169" t="s">
        <v>560</v>
      </c>
      <c r="F53" s="60">
        <v>151131</v>
      </c>
      <c r="G53" s="60">
        <v>61439</v>
      </c>
      <c r="H53" s="60">
        <v>54509</v>
      </c>
      <c r="I53" s="53">
        <f t="shared" si="0"/>
        <v>-6930</v>
      </c>
      <c r="J53" s="160">
        <v>1</v>
      </c>
      <c r="K53" s="271">
        <v>21.339241027832031</v>
      </c>
      <c r="L53" s="60">
        <v>49963</v>
      </c>
      <c r="M53" s="207">
        <f t="shared" si="1"/>
        <v>0.33059398799716799</v>
      </c>
      <c r="N53" s="60">
        <v>17845</v>
      </c>
      <c r="O53" s="207">
        <f t="shared" si="2"/>
        <v>0.29045069092921433</v>
      </c>
      <c r="P53" s="60">
        <v>22455</v>
      </c>
      <c r="Q53" s="207">
        <f t="shared" si="3"/>
        <v>0.41195032013062061</v>
      </c>
      <c r="R53" s="204" t="s">
        <v>482</v>
      </c>
      <c r="S53" s="60">
        <v>49963</v>
      </c>
      <c r="T53" s="207">
        <v>0.33059398799716799</v>
      </c>
      <c r="U53" s="35">
        <v>17845</v>
      </c>
      <c r="V53" s="46">
        <f t="shared" si="4"/>
        <v>0.29045069092921433</v>
      </c>
      <c r="W53" s="60">
        <v>22455</v>
      </c>
      <c r="X53" s="208">
        <f t="shared" si="5"/>
        <v>0.41195032013062061</v>
      </c>
      <c r="Y53" s="60"/>
      <c r="Z53" s="199"/>
      <c r="AA53" s="60"/>
      <c r="AB53" s="199"/>
      <c r="AC53" s="53"/>
      <c r="AD53" s="199"/>
      <c r="AE53" s="204" t="s">
        <v>482</v>
      </c>
      <c r="AF53" s="60">
        <v>49963</v>
      </c>
      <c r="AG53" s="207">
        <v>0.33059398799716799</v>
      </c>
      <c r="AH53" s="35">
        <v>17845</v>
      </c>
      <c r="AI53" s="46">
        <f t="shared" si="6"/>
        <v>0.29045069092921433</v>
      </c>
      <c r="AJ53" s="60">
        <v>22455</v>
      </c>
      <c r="AK53" s="208">
        <v>0.41195032013062061</v>
      </c>
      <c r="AL53" s="71"/>
      <c r="AM53" s="35"/>
      <c r="AN53" s="35"/>
      <c r="AO53" s="35"/>
      <c r="AP53" s="46"/>
    </row>
    <row r="54" spans="1:42" s="70" customFormat="1" x14ac:dyDescent="0.25">
      <c r="A54" s="281" t="s">
        <v>1526</v>
      </c>
      <c r="B54" s="280"/>
      <c r="C54" s="57" t="s">
        <v>1051</v>
      </c>
      <c r="D54" s="271">
        <v>1502.6617431640625</v>
      </c>
      <c r="E54" s="162" t="s">
        <v>560</v>
      </c>
      <c r="F54" s="60">
        <v>211261</v>
      </c>
      <c r="G54" s="53">
        <v>102265</v>
      </c>
      <c r="H54" s="53">
        <v>110729</v>
      </c>
      <c r="I54" s="53">
        <f t="shared" si="0"/>
        <v>8464</v>
      </c>
      <c r="J54" s="520">
        <v>2</v>
      </c>
      <c r="K54" s="271">
        <v>15.460513114929199</v>
      </c>
      <c r="L54" s="60">
        <v>60321</v>
      </c>
      <c r="M54" s="207">
        <f t="shared" si="1"/>
        <v>0.28552832751904045</v>
      </c>
      <c r="N54" s="60">
        <v>27099</v>
      </c>
      <c r="O54" s="207">
        <f t="shared" si="2"/>
        <v>0.2649880213171662</v>
      </c>
      <c r="P54" s="60">
        <v>50678</v>
      </c>
      <c r="Q54" s="207">
        <f t="shared" si="3"/>
        <v>0.45767594758374047</v>
      </c>
      <c r="R54" s="204" t="s">
        <v>482</v>
      </c>
      <c r="S54" s="60">
        <v>42417</v>
      </c>
      <c r="T54" s="199">
        <v>0.20078007772376349</v>
      </c>
      <c r="U54" s="35">
        <v>17522</v>
      </c>
      <c r="V54" s="46">
        <f t="shared" si="4"/>
        <v>0.17133916784823741</v>
      </c>
      <c r="W54" s="60">
        <v>33384</v>
      </c>
      <c r="X54" s="208">
        <f t="shared" si="5"/>
        <v>0.30149283385562953</v>
      </c>
      <c r="Y54" s="60">
        <f t="shared" si="8"/>
        <v>17904</v>
      </c>
      <c r="Z54" s="199">
        <f>Y54/F54</f>
        <v>8.4748249795276939E-2</v>
      </c>
      <c r="AA54" s="60">
        <f t="shared" si="7"/>
        <v>9577</v>
      </c>
      <c r="AB54" s="199">
        <f t="shared" si="9"/>
        <v>9.3648853468928761E-2</v>
      </c>
      <c r="AC54" s="60">
        <v>17294</v>
      </c>
      <c r="AD54" s="199">
        <f>AC54/H54</f>
        <v>0.15618311372811097</v>
      </c>
      <c r="AE54" s="204" t="s">
        <v>482</v>
      </c>
      <c r="AF54" s="60">
        <v>42417</v>
      </c>
      <c r="AG54" s="225">
        <v>0.20078007772376349</v>
      </c>
      <c r="AH54" s="35">
        <v>17522</v>
      </c>
      <c r="AI54" s="46">
        <f t="shared" si="6"/>
        <v>0.17133916784823741</v>
      </c>
      <c r="AJ54" s="60">
        <v>33384</v>
      </c>
      <c r="AK54" s="208">
        <v>0.30149283385562953</v>
      </c>
      <c r="AL54" s="71"/>
      <c r="AM54" s="74"/>
      <c r="AN54" s="35"/>
      <c r="AO54" s="35"/>
      <c r="AP54" s="74"/>
    </row>
    <row r="55" spans="1:42" s="70" customFormat="1" x14ac:dyDescent="0.25">
      <c r="A55" s="281" t="s">
        <v>1527</v>
      </c>
      <c r="B55" s="280">
        <v>548</v>
      </c>
      <c r="C55" s="57" t="s">
        <v>1528</v>
      </c>
      <c r="D55" s="271">
        <v>363.24908447265625</v>
      </c>
      <c r="E55" s="162" t="s">
        <v>560</v>
      </c>
      <c r="F55" s="60">
        <v>105151</v>
      </c>
      <c r="G55" s="53">
        <v>44264</v>
      </c>
      <c r="H55" s="53">
        <v>34065</v>
      </c>
      <c r="I55" s="53">
        <f t="shared" si="0"/>
        <v>-10199</v>
      </c>
      <c r="J55" s="520">
        <v>2</v>
      </c>
      <c r="K55" s="271">
        <v>13.042164722735992</v>
      </c>
      <c r="L55" s="60">
        <v>23483</v>
      </c>
      <c r="M55" s="207">
        <f t="shared" si="1"/>
        <v>0.22332645433709616</v>
      </c>
      <c r="N55" s="60">
        <v>4379</v>
      </c>
      <c r="O55" s="207">
        <f t="shared" si="2"/>
        <v>9.8929152358575814E-2</v>
      </c>
      <c r="P55" s="60">
        <v>4947</v>
      </c>
      <c r="Q55" s="207">
        <f t="shared" si="3"/>
        <v>0.14522236900044033</v>
      </c>
      <c r="R55" s="204" t="s">
        <v>1530</v>
      </c>
      <c r="S55" s="60">
        <v>11857</v>
      </c>
      <c r="T55" s="199">
        <v>0.11276164753544902</v>
      </c>
      <c r="U55" s="35">
        <v>2005</v>
      </c>
      <c r="V55" s="46">
        <f t="shared" si="4"/>
        <v>4.5296403397795046E-2</v>
      </c>
      <c r="W55" s="60">
        <v>1588</v>
      </c>
      <c r="X55" s="208">
        <f t="shared" si="5"/>
        <v>4.6616762072508443E-2</v>
      </c>
      <c r="Y55" s="60">
        <f t="shared" si="8"/>
        <v>11626</v>
      </c>
      <c r="Z55" s="199">
        <f>Y55/F55</f>
        <v>0.11056480680164715</v>
      </c>
      <c r="AA55" s="60">
        <f t="shared" si="7"/>
        <v>2374</v>
      </c>
      <c r="AB55" s="199">
        <f t="shared" si="9"/>
        <v>5.3632748960780768E-2</v>
      </c>
      <c r="AC55" s="60">
        <v>3359</v>
      </c>
      <c r="AD55" s="199">
        <f>AC55/H55</f>
        <v>9.8605606927931896E-2</v>
      </c>
      <c r="AE55" s="232" t="s">
        <v>1532</v>
      </c>
      <c r="AF55" s="60">
        <v>11626</v>
      </c>
      <c r="AG55" s="225">
        <v>0.11056480680164715</v>
      </c>
      <c r="AH55" s="35">
        <v>2374</v>
      </c>
      <c r="AI55" s="46">
        <f t="shared" si="6"/>
        <v>5.3632748960780768E-2</v>
      </c>
      <c r="AJ55" s="60">
        <v>3359</v>
      </c>
      <c r="AK55" s="208">
        <v>9.8605606927931896E-2</v>
      </c>
      <c r="AL55" s="71"/>
    </row>
    <row r="56" spans="1:42" s="70" customFormat="1" x14ac:dyDescent="0.25">
      <c r="A56" s="281" t="s">
        <v>1533</v>
      </c>
      <c r="B56" s="280">
        <v>184</v>
      </c>
      <c r="C56" s="57" t="s">
        <v>1054</v>
      </c>
      <c r="D56" s="271">
        <v>978.4434814453125</v>
      </c>
      <c r="E56" s="162" t="s">
        <v>579</v>
      </c>
      <c r="F56" s="60">
        <v>404422</v>
      </c>
      <c r="G56" s="53">
        <v>167587</v>
      </c>
      <c r="H56" s="53">
        <v>153523</v>
      </c>
      <c r="I56" s="53">
        <f t="shared" si="0"/>
        <v>-14064</v>
      </c>
      <c r="J56" s="520">
        <v>2</v>
      </c>
      <c r="K56" s="271">
        <v>20.531522750854492</v>
      </c>
      <c r="L56" s="60">
        <v>105156</v>
      </c>
      <c r="M56" s="207">
        <f t="shared" si="1"/>
        <v>0.26001552833426472</v>
      </c>
      <c r="N56" s="60">
        <v>42836</v>
      </c>
      <c r="O56" s="207">
        <f t="shared" si="2"/>
        <v>0.25560455166570201</v>
      </c>
      <c r="P56" s="60">
        <v>56150</v>
      </c>
      <c r="Q56" s="207">
        <f t="shared" si="3"/>
        <v>0.36574324368335687</v>
      </c>
      <c r="R56" s="204" t="s">
        <v>489</v>
      </c>
      <c r="S56" s="60">
        <v>73007</v>
      </c>
      <c r="T56" s="199">
        <v>0.18052183115656417</v>
      </c>
      <c r="U56" s="35">
        <v>28871</v>
      </c>
      <c r="V56" s="46">
        <f t="shared" si="4"/>
        <v>0.17227469911150625</v>
      </c>
      <c r="W56" s="60">
        <v>42116</v>
      </c>
      <c r="X56" s="208">
        <f t="shared" si="5"/>
        <v>0.27433023064947926</v>
      </c>
      <c r="Y56" s="60">
        <f t="shared" si="8"/>
        <v>32149</v>
      </c>
      <c r="Z56" s="199">
        <f>Y56/F56</f>
        <v>7.9493697177700523E-2</v>
      </c>
      <c r="AA56" s="60">
        <f t="shared" si="7"/>
        <v>13965</v>
      </c>
      <c r="AB56" s="199">
        <f t="shared" si="9"/>
        <v>8.3329852554195727E-2</v>
      </c>
      <c r="AC56" s="60">
        <v>14034</v>
      </c>
      <c r="AD56" s="199">
        <f>AC56/H56</f>
        <v>9.1413013033877666E-2</v>
      </c>
      <c r="AE56" s="204" t="s">
        <v>489</v>
      </c>
      <c r="AF56" s="60">
        <v>73007</v>
      </c>
      <c r="AG56" s="225">
        <v>0.18052183115656417</v>
      </c>
      <c r="AH56" s="35">
        <v>28871</v>
      </c>
      <c r="AI56" s="46">
        <f t="shared" si="6"/>
        <v>0.17227469911150625</v>
      </c>
      <c r="AJ56" s="60">
        <v>42116</v>
      </c>
      <c r="AK56" s="208">
        <v>0.27433023064947926</v>
      </c>
    </row>
    <row r="57" spans="1:42" s="70" customFormat="1" x14ac:dyDescent="0.25">
      <c r="A57" s="281" t="s">
        <v>1534</v>
      </c>
      <c r="B57" s="280">
        <v>162</v>
      </c>
      <c r="C57" s="57" t="s">
        <v>1057</v>
      </c>
      <c r="D57" s="271">
        <v>818.17156982421875</v>
      </c>
      <c r="E57" s="162" t="s">
        <v>563</v>
      </c>
      <c r="F57" s="60">
        <v>618754</v>
      </c>
      <c r="G57" s="53">
        <v>196420</v>
      </c>
      <c r="H57" s="53">
        <v>179096</v>
      </c>
      <c r="I57" s="53">
        <f t="shared" si="0"/>
        <v>-17324</v>
      </c>
      <c r="J57" s="520">
        <v>2</v>
      </c>
      <c r="K57" s="271">
        <v>31.902029037475586</v>
      </c>
      <c r="L57" s="60">
        <v>216603</v>
      </c>
      <c r="M57" s="207">
        <f t="shared" si="1"/>
        <v>0.35006319151068116</v>
      </c>
      <c r="N57" s="60">
        <v>72840</v>
      </c>
      <c r="O57" s="207">
        <f t="shared" si="2"/>
        <v>0.37083800020364527</v>
      </c>
      <c r="P57" s="60">
        <v>83454</v>
      </c>
      <c r="Q57" s="207">
        <f t="shared" si="3"/>
        <v>0.46597355608165453</v>
      </c>
      <c r="R57" s="242" t="s">
        <v>484</v>
      </c>
      <c r="S57" s="60">
        <v>154305</v>
      </c>
      <c r="T57" s="199">
        <v>0.24938020602695093</v>
      </c>
      <c r="U57" s="35">
        <v>50393</v>
      </c>
      <c r="V57" s="46">
        <f t="shared" si="4"/>
        <v>0.2565573770491803</v>
      </c>
      <c r="W57" s="60">
        <v>19713</v>
      </c>
      <c r="X57" s="208">
        <f t="shared" si="5"/>
        <v>0.11006945995443784</v>
      </c>
      <c r="Y57" s="60">
        <f t="shared" si="8"/>
        <v>62298</v>
      </c>
      <c r="Z57" s="199">
        <f>Y57/F57</f>
        <v>0.10068298548373021</v>
      </c>
      <c r="AA57" s="60">
        <f t="shared" si="7"/>
        <v>22447</v>
      </c>
      <c r="AB57" s="199">
        <f t="shared" si="9"/>
        <v>0.11428062315446492</v>
      </c>
      <c r="AC57" s="60">
        <v>63741</v>
      </c>
      <c r="AD57" s="199">
        <f>AC57/H57</f>
        <v>0.35590409612721668</v>
      </c>
      <c r="AE57" s="232" t="s">
        <v>485</v>
      </c>
      <c r="AF57" s="60">
        <v>62298</v>
      </c>
      <c r="AG57" s="225">
        <v>0.10068298548373021</v>
      </c>
      <c r="AH57" s="35">
        <v>22447</v>
      </c>
      <c r="AI57" s="46">
        <f t="shared" si="6"/>
        <v>0.11428062315446492</v>
      </c>
      <c r="AJ57" s="60">
        <v>63741</v>
      </c>
      <c r="AK57" s="208">
        <v>0.35590409612721668</v>
      </c>
    </row>
    <row r="58" spans="1:42" s="70" customFormat="1" x14ac:dyDescent="0.25">
      <c r="A58" s="281" t="s">
        <v>1535</v>
      </c>
      <c r="B58" s="280">
        <v>164</v>
      </c>
      <c r="C58" s="57" t="s">
        <v>1536</v>
      </c>
      <c r="D58" s="271">
        <v>1460.455810546875</v>
      </c>
      <c r="E58" s="162" t="s">
        <v>576</v>
      </c>
      <c r="F58" s="60">
        <v>96275</v>
      </c>
      <c r="G58" s="53">
        <v>42124</v>
      </c>
      <c r="H58" s="53">
        <v>43652</v>
      </c>
      <c r="I58" s="53">
        <f t="shared" si="0"/>
        <v>1528</v>
      </c>
      <c r="J58" s="520">
        <v>1</v>
      </c>
      <c r="K58" s="271">
        <v>24.321407318115234</v>
      </c>
      <c r="L58" s="60">
        <v>37941</v>
      </c>
      <c r="M58" s="207">
        <f t="shared" si="1"/>
        <v>0.39408984679304077</v>
      </c>
      <c r="N58" s="60">
        <v>15117</v>
      </c>
      <c r="O58" s="207">
        <f t="shared" si="2"/>
        <v>0.35886905327129426</v>
      </c>
      <c r="P58" s="60">
        <v>22251</v>
      </c>
      <c r="Q58" s="207">
        <f t="shared" si="3"/>
        <v>0.5097360945661138</v>
      </c>
      <c r="R58" s="204" t="s">
        <v>483</v>
      </c>
      <c r="S58" s="60">
        <v>37941</v>
      </c>
      <c r="T58" s="199">
        <v>0.39408984679304077</v>
      </c>
      <c r="U58" s="35">
        <v>15117</v>
      </c>
      <c r="V58" s="46">
        <f t="shared" si="4"/>
        <v>0.35886905327129426</v>
      </c>
      <c r="W58" s="60">
        <v>22251</v>
      </c>
      <c r="X58" s="208">
        <f t="shared" si="5"/>
        <v>0.5097360945661138</v>
      </c>
      <c r="Y58" s="60"/>
      <c r="Z58" s="199"/>
      <c r="AA58" s="60"/>
      <c r="AB58" s="199"/>
      <c r="AC58" s="53"/>
      <c r="AD58" s="199"/>
      <c r="AE58" s="204" t="s">
        <v>483</v>
      </c>
      <c r="AF58" s="60">
        <v>37941</v>
      </c>
      <c r="AG58" s="225">
        <v>0.39408984679304077</v>
      </c>
      <c r="AH58" s="35">
        <v>15117</v>
      </c>
      <c r="AI58" s="46">
        <f t="shared" si="6"/>
        <v>0.35886905327129426</v>
      </c>
      <c r="AJ58" s="60">
        <v>22251</v>
      </c>
      <c r="AK58" s="208">
        <v>0.5097360945661138</v>
      </c>
      <c r="AL58" s="71"/>
      <c r="AM58" s="74"/>
      <c r="AN58" s="35"/>
      <c r="AO58" s="35"/>
      <c r="AP58" s="74"/>
    </row>
    <row r="59" spans="1:42" s="70" customFormat="1" x14ac:dyDescent="0.25">
      <c r="A59" s="281" t="s">
        <v>1537</v>
      </c>
      <c r="B59" s="280"/>
      <c r="C59" s="57" t="s">
        <v>1538</v>
      </c>
      <c r="D59" s="271">
        <v>1046.3951416015625</v>
      </c>
      <c r="E59" s="162" t="s">
        <v>560</v>
      </c>
      <c r="F59" s="60">
        <v>126575</v>
      </c>
      <c r="G59" s="53">
        <v>45758</v>
      </c>
      <c r="H59" s="53">
        <v>51882</v>
      </c>
      <c r="I59" s="53">
        <f t="shared" si="0"/>
        <v>6124</v>
      </c>
      <c r="J59" s="520">
        <v>2</v>
      </c>
      <c r="K59" s="271">
        <v>12.14645813857376</v>
      </c>
      <c r="L59" s="60">
        <v>43095</v>
      </c>
      <c r="M59" s="207">
        <f t="shared" si="1"/>
        <v>0.34047007702942922</v>
      </c>
      <c r="N59" s="60">
        <v>9302</v>
      </c>
      <c r="O59" s="207">
        <f t="shared" si="2"/>
        <v>0.20328685694304821</v>
      </c>
      <c r="P59" s="60">
        <v>37892</v>
      </c>
      <c r="Q59" s="207">
        <f t="shared" si="3"/>
        <v>0.73034963956670906</v>
      </c>
      <c r="R59" s="204" t="s">
        <v>1540</v>
      </c>
      <c r="S59" s="60">
        <v>25902</v>
      </c>
      <c r="T59" s="199">
        <v>0.20463756666008295</v>
      </c>
      <c r="U59" s="35">
        <v>4347</v>
      </c>
      <c r="V59" s="46">
        <f t="shared" si="4"/>
        <v>9.4999781458979846E-2</v>
      </c>
      <c r="W59" s="60">
        <v>21683</v>
      </c>
      <c r="X59" s="208">
        <f t="shared" si="5"/>
        <v>0.41792914691029642</v>
      </c>
      <c r="Y59" s="60">
        <f t="shared" si="8"/>
        <v>17193</v>
      </c>
      <c r="Z59" s="199">
        <f>Y59/F59</f>
        <v>0.13583251036934624</v>
      </c>
      <c r="AA59" s="60">
        <f t="shared" si="7"/>
        <v>4955</v>
      </c>
      <c r="AB59" s="199">
        <f t="shared" si="9"/>
        <v>0.10828707548406837</v>
      </c>
      <c r="AC59" s="60">
        <v>16209</v>
      </c>
      <c r="AD59" s="199">
        <f>AC59/H59</f>
        <v>0.31242049265641264</v>
      </c>
      <c r="AE59" s="204" t="s">
        <v>1540</v>
      </c>
      <c r="AF59" s="60">
        <v>25902</v>
      </c>
      <c r="AG59" s="225">
        <v>0.20463756666008295</v>
      </c>
      <c r="AH59" s="35">
        <v>4347</v>
      </c>
      <c r="AI59" s="46">
        <f t="shared" si="6"/>
        <v>9.4999781458979846E-2</v>
      </c>
      <c r="AJ59" s="60">
        <v>21683</v>
      </c>
      <c r="AK59" s="208">
        <v>0.41792914691029642</v>
      </c>
    </row>
    <row r="60" spans="1:42" s="70" customFormat="1" x14ac:dyDescent="0.25">
      <c r="A60" s="281" t="s">
        <v>1543</v>
      </c>
      <c r="B60" s="280">
        <v>456</v>
      </c>
      <c r="C60" s="57" t="s">
        <v>619</v>
      </c>
      <c r="D60" s="271">
        <v>157.07553100585937</v>
      </c>
      <c r="E60" s="169" t="s">
        <v>576</v>
      </c>
      <c r="F60" s="60">
        <v>55274</v>
      </c>
      <c r="G60" s="60">
        <v>21506</v>
      </c>
      <c r="H60" s="60">
        <v>27175</v>
      </c>
      <c r="I60" s="53">
        <f t="shared" si="0"/>
        <v>5669</v>
      </c>
      <c r="J60" s="160">
        <v>1</v>
      </c>
      <c r="K60" s="271">
        <v>157.06352233886719</v>
      </c>
      <c r="L60" s="60">
        <v>55274</v>
      </c>
      <c r="M60" s="207">
        <f t="shared" si="1"/>
        <v>1</v>
      </c>
      <c r="N60" s="60">
        <v>21506</v>
      </c>
      <c r="O60" s="207">
        <f t="shared" si="2"/>
        <v>1</v>
      </c>
      <c r="P60" s="60">
        <v>27175</v>
      </c>
      <c r="Q60" s="207">
        <f t="shared" si="3"/>
        <v>1</v>
      </c>
      <c r="R60" s="204" t="s">
        <v>480</v>
      </c>
      <c r="S60" s="60">
        <v>55274</v>
      </c>
      <c r="T60" s="207">
        <v>1</v>
      </c>
      <c r="U60" s="35">
        <v>21506</v>
      </c>
      <c r="V60" s="46">
        <f t="shared" si="4"/>
        <v>1</v>
      </c>
      <c r="W60" s="60">
        <v>27175</v>
      </c>
      <c r="X60" s="208">
        <f t="shared" si="5"/>
        <v>1</v>
      </c>
      <c r="Y60" s="60"/>
      <c r="Z60" s="199"/>
      <c r="AA60" s="60"/>
      <c r="AB60" s="199"/>
      <c r="AC60" s="53"/>
      <c r="AD60" s="199"/>
      <c r="AE60" s="204" t="s">
        <v>480</v>
      </c>
      <c r="AF60" s="60">
        <v>55274</v>
      </c>
      <c r="AG60" s="207">
        <v>1</v>
      </c>
      <c r="AH60" s="35">
        <v>21506</v>
      </c>
      <c r="AI60" s="46">
        <f t="shared" si="6"/>
        <v>1</v>
      </c>
      <c r="AJ60" s="60">
        <v>27175</v>
      </c>
      <c r="AK60" s="208">
        <v>1</v>
      </c>
      <c r="AL60" s="71"/>
      <c r="AM60" s="74"/>
      <c r="AN60" s="35"/>
      <c r="AO60" s="35"/>
      <c r="AP60" s="74"/>
    </row>
    <row r="61" spans="1:42" s="70" customFormat="1" x14ac:dyDescent="0.25">
      <c r="A61" s="281" t="s">
        <v>1544</v>
      </c>
      <c r="B61" s="280"/>
      <c r="C61" s="57" t="s">
        <v>621</v>
      </c>
      <c r="D61" s="271">
        <v>5365.25634765625</v>
      </c>
      <c r="E61" s="169" t="s">
        <v>576</v>
      </c>
      <c r="F61" s="60">
        <v>75450</v>
      </c>
      <c r="G61" s="60">
        <v>36824</v>
      </c>
      <c r="H61" s="60">
        <v>40335</v>
      </c>
      <c r="I61" s="53">
        <f t="shared" si="0"/>
        <v>3511</v>
      </c>
      <c r="J61" s="160">
        <v>1</v>
      </c>
      <c r="K61" s="271">
        <v>24.206443786621094</v>
      </c>
      <c r="L61" s="60">
        <v>55316</v>
      </c>
      <c r="M61" s="207">
        <f t="shared" si="1"/>
        <v>0.73314777998674618</v>
      </c>
      <c r="N61" s="60">
        <v>24036</v>
      </c>
      <c r="O61" s="207">
        <f t="shared" si="2"/>
        <v>0.65272648272865519</v>
      </c>
      <c r="P61" s="60">
        <v>23176</v>
      </c>
      <c r="Q61" s="207">
        <f t="shared" si="3"/>
        <v>0.57458782694929966</v>
      </c>
      <c r="R61" s="204" t="s">
        <v>478</v>
      </c>
      <c r="S61" s="60">
        <v>55316</v>
      </c>
      <c r="T61" s="207">
        <v>0.73314777998674618</v>
      </c>
      <c r="U61" s="35">
        <v>24036</v>
      </c>
      <c r="V61" s="46">
        <f t="shared" si="4"/>
        <v>0.65272648272865519</v>
      </c>
      <c r="W61" s="60">
        <v>23176</v>
      </c>
      <c r="X61" s="208">
        <f t="shared" si="5"/>
        <v>0.57458782694929966</v>
      </c>
      <c r="Y61" s="60"/>
      <c r="Z61" s="199"/>
      <c r="AA61" s="60"/>
      <c r="AB61" s="199"/>
      <c r="AC61" s="53"/>
      <c r="AD61" s="199"/>
      <c r="AE61" s="204" t="s">
        <v>478</v>
      </c>
      <c r="AF61" s="60">
        <v>55316</v>
      </c>
      <c r="AG61" s="207">
        <v>0.73314777998674618</v>
      </c>
      <c r="AH61" s="35">
        <v>24036</v>
      </c>
      <c r="AI61" s="46">
        <f t="shared" si="6"/>
        <v>0.65272648272865519</v>
      </c>
      <c r="AJ61" s="60">
        <v>23176</v>
      </c>
      <c r="AK61" s="208">
        <v>0.57458782694929966</v>
      </c>
      <c r="AL61" s="71"/>
      <c r="AM61" s="35"/>
      <c r="AN61" s="35"/>
      <c r="AO61" s="35"/>
      <c r="AP61" s="46"/>
    </row>
    <row r="62" spans="1:42" s="70" customFormat="1" x14ac:dyDescent="0.25">
      <c r="A62" s="281" t="s">
        <v>1545</v>
      </c>
      <c r="B62" s="280">
        <v>168</v>
      </c>
      <c r="C62" s="57" t="s">
        <v>623</v>
      </c>
      <c r="D62" s="271">
        <v>2016.896484375</v>
      </c>
      <c r="E62" s="169" t="s">
        <v>579</v>
      </c>
      <c r="F62" s="60">
        <v>257940</v>
      </c>
      <c r="G62" s="60">
        <v>128368</v>
      </c>
      <c r="H62" s="60">
        <v>138130</v>
      </c>
      <c r="I62" s="53">
        <f t="shared" si="0"/>
        <v>9762</v>
      </c>
      <c r="J62" s="160">
        <v>1</v>
      </c>
      <c r="K62" s="271">
        <v>64.332550048828125</v>
      </c>
      <c r="L62" s="60">
        <v>126326</v>
      </c>
      <c r="M62" s="207">
        <f t="shared" si="1"/>
        <v>0.48974955415988214</v>
      </c>
      <c r="N62" s="60">
        <v>52719</v>
      </c>
      <c r="O62" s="207">
        <f t="shared" si="2"/>
        <v>0.41068646391624081</v>
      </c>
      <c r="P62" s="60">
        <v>85330</v>
      </c>
      <c r="Q62" s="207">
        <f t="shared" si="3"/>
        <v>0.61775139361471076</v>
      </c>
      <c r="R62" s="204" t="s">
        <v>476</v>
      </c>
      <c r="S62" s="60">
        <v>126326</v>
      </c>
      <c r="T62" s="207">
        <v>0.48974955415988214</v>
      </c>
      <c r="U62" s="35">
        <v>52719</v>
      </c>
      <c r="V62" s="46">
        <f t="shared" si="4"/>
        <v>0.41068646391624081</v>
      </c>
      <c r="W62" s="60">
        <v>85330</v>
      </c>
      <c r="X62" s="208">
        <f t="shared" si="5"/>
        <v>0.61775139361471076</v>
      </c>
      <c r="Y62" s="60"/>
      <c r="Z62" s="199"/>
      <c r="AA62" s="60"/>
      <c r="AB62" s="199"/>
      <c r="AC62" s="53"/>
      <c r="AD62" s="199"/>
      <c r="AE62" s="204" t="s">
        <v>476</v>
      </c>
      <c r="AF62" s="60">
        <v>126326</v>
      </c>
      <c r="AG62" s="207">
        <v>0.48974955415988214</v>
      </c>
      <c r="AH62" s="35">
        <v>52719</v>
      </c>
      <c r="AI62" s="46">
        <f t="shared" si="6"/>
        <v>0.41068646391624081</v>
      </c>
      <c r="AJ62" s="60">
        <v>85330</v>
      </c>
      <c r="AK62" s="208">
        <v>0.61775139361471076</v>
      </c>
      <c r="AL62" s="71"/>
      <c r="AM62" s="35"/>
      <c r="AN62" s="35"/>
      <c r="AO62" s="35"/>
      <c r="AP62" s="46"/>
    </row>
    <row r="63" spans="1:42" s="70" customFormat="1" x14ac:dyDescent="0.25">
      <c r="A63" s="281" t="s">
        <v>1546</v>
      </c>
      <c r="B63" s="280">
        <v>548</v>
      </c>
      <c r="C63" s="57" t="s">
        <v>1547</v>
      </c>
      <c r="D63" s="271">
        <v>772.22943115234375</v>
      </c>
      <c r="E63" s="162" t="s">
        <v>560</v>
      </c>
      <c r="F63" s="60">
        <v>149618</v>
      </c>
      <c r="G63" s="60">
        <v>64181</v>
      </c>
      <c r="H63" s="60">
        <v>51240</v>
      </c>
      <c r="I63" s="53">
        <f t="shared" si="0"/>
        <v>-12941</v>
      </c>
      <c r="J63" s="160">
        <v>2</v>
      </c>
      <c r="K63" s="271">
        <v>6.8594891209372957</v>
      </c>
      <c r="L63" s="60">
        <v>30836</v>
      </c>
      <c r="M63" s="207">
        <f t="shared" si="1"/>
        <v>0.20609819674103383</v>
      </c>
      <c r="N63" s="60">
        <v>13539</v>
      </c>
      <c r="O63" s="207">
        <f t="shared" si="2"/>
        <v>0.21095028123587978</v>
      </c>
      <c r="P63" s="60">
        <v>21691</v>
      </c>
      <c r="Q63" s="207">
        <f t="shared" si="3"/>
        <v>0.42332162373145982</v>
      </c>
      <c r="R63" s="204" t="s">
        <v>1549</v>
      </c>
      <c r="S63" s="60">
        <v>20268</v>
      </c>
      <c r="T63" s="207">
        <v>0.13546498415965993</v>
      </c>
      <c r="U63" s="35">
        <v>8396</v>
      </c>
      <c r="V63" s="46">
        <f t="shared" si="4"/>
        <v>0.13081753166825072</v>
      </c>
      <c r="W63" s="60">
        <v>17079</v>
      </c>
      <c r="X63" s="208">
        <f t="shared" si="5"/>
        <v>0.33331381733021076</v>
      </c>
      <c r="Y63" s="60">
        <f t="shared" si="8"/>
        <v>10568</v>
      </c>
      <c r="Z63" s="199">
        <f>Y63/F63</f>
        <v>7.0633212581373894E-2</v>
      </c>
      <c r="AA63" s="60">
        <f t="shared" si="7"/>
        <v>5143</v>
      </c>
      <c r="AB63" s="199">
        <f t="shared" si="9"/>
        <v>8.0132749567629044E-2</v>
      </c>
      <c r="AC63" s="60">
        <v>4612</v>
      </c>
      <c r="AD63" s="199">
        <f>AC63/H63</f>
        <v>9.000780640124903E-2</v>
      </c>
      <c r="AE63" s="204" t="s">
        <v>1549</v>
      </c>
      <c r="AF63" s="60">
        <v>20268</v>
      </c>
      <c r="AG63" s="207">
        <v>0.13546498415965993</v>
      </c>
      <c r="AH63" s="35">
        <v>8396</v>
      </c>
      <c r="AI63" s="46">
        <f t="shared" si="6"/>
        <v>0.13081753166825072</v>
      </c>
      <c r="AJ63" s="60">
        <v>17079</v>
      </c>
      <c r="AK63" s="208">
        <v>0.33331381733021076</v>
      </c>
    </row>
    <row r="64" spans="1:42" s="70" customFormat="1" x14ac:dyDescent="0.25">
      <c r="A64" s="281" t="s">
        <v>1552</v>
      </c>
      <c r="B64" s="280"/>
      <c r="C64" s="57" t="s">
        <v>1061</v>
      </c>
      <c r="D64" s="271">
        <v>1921.7012939453125</v>
      </c>
      <c r="E64" s="162" t="s">
        <v>560</v>
      </c>
      <c r="F64" s="60">
        <v>231891</v>
      </c>
      <c r="G64" s="53">
        <v>88986</v>
      </c>
      <c r="H64" s="53">
        <v>94411</v>
      </c>
      <c r="I64" s="53">
        <f t="shared" si="0"/>
        <v>5425</v>
      </c>
      <c r="J64" s="520">
        <v>2</v>
      </c>
      <c r="K64" s="271">
        <v>16.974399566650391</v>
      </c>
      <c r="L64" s="60">
        <v>122305</v>
      </c>
      <c r="M64" s="207">
        <f t="shared" si="1"/>
        <v>0.52742452272835083</v>
      </c>
      <c r="N64" s="60">
        <v>29040</v>
      </c>
      <c r="O64" s="207">
        <f t="shared" si="2"/>
        <v>0.32634346975928796</v>
      </c>
      <c r="P64" s="60">
        <v>46916</v>
      </c>
      <c r="Q64" s="207">
        <f t="shared" si="3"/>
        <v>0.49693362002309055</v>
      </c>
      <c r="R64" s="204" t="s">
        <v>481</v>
      </c>
      <c r="S64" s="60">
        <v>81055</v>
      </c>
      <c r="T64" s="199">
        <v>0.34953922316950636</v>
      </c>
      <c r="U64" s="35">
        <v>21313</v>
      </c>
      <c r="V64" s="46">
        <f t="shared" si="4"/>
        <v>0.23950958577753803</v>
      </c>
      <c r="W64" s="60">
        <v>39014</v>
      </c>
      <c r="X64" s="208">
        <f t="shared" si="5"/>
        <v>0.41323574583470146</v>
      </c>
      <c r="Y64" s="60">
        <f t="shared" si="8"/>
        <v>41250</v>
      </c>
      <c r="Z64" s="199">
        <f>Y64/F64</f>
        <v>0.17788529955884447</v>
      </c>
      <c r="AA64" s="60">
        <f t="shared" si="7"/>
        <v>7727</v>
      </c>
      <c r="AB64" s="199">
        <f t="shared" si="9"/>
        <v>8.6833883981749932E-2</v>
      </c>
      <c r="AC64" s="60">
        <v>7902</v>
      </c>
      <c r="AD64" s="199">
        <f>AC64/H64</f>
        <v>8.369787418838906E-2</v>
      </c>
      <c r="AE64" s="204" t="s">
        <v>481</v>
      </c>
      <c r="AF64" s="60">
        <v>81055</v>
      </c>
      <c r="AG64" s="225">
        <v>0.34953922316950636</v>
      </c>
      <c r="AH64" s="35">
        <v>21313</v>
      </c>
      <c r="AI64" s="46">
        <f t="shared" si="6"/>
        <v>0.23950958577753803</v>
      </c>
      <c r="AJ64" s="60">
        <v>39014</v>
      </c>
      <c r="AK64" s="208">
        <v>0.41323574583470146</v>
      </c>
    </row>
    <row r="65" spans="1:42" s="70" customFormat="1" x14ac:dyDescent="0.25">
      <c r="A65" s="281" t="s">
        <v>1553</v>
      </c>
      <c r="B65" s="280">
        <v>170</v>
      </c>
      <c r="C65" s="57" t="s">
        <v>625</v>
      </c>
      <c r="D65" s="271">
        <v>1757.127685546875</v>
      </c>
      <c r="E65" s="169" t="s">
        <v>579</v>
      </c>
      <c r="F65" s="60">
        <v>227078</v>
      </c>
      <c r="G65" s="60">
        <v>95145</v>
      </c>
      <c r="H65" s="60">
        <v>125346</v>
      </c>
      <c r="I65" s="53">
        <f t="shared" si="0"/>
        <v>30201</v>
      </c>
      <c r="J65" s="160">
        <v>1</v>
      </c>
      <c r="K65" s="271">
        <v>32.683261871337891</v>
      </c>
      <c r="L65" s="60">
        <v>51400</v>
      </c>
      <c r="M65" s="207">
        <f t="shared" si="1"/>
        <v>0.22635394005583984</v>
      </c>
      <c r="N65" s="60">
        <v>24898</v>
      </c>
      <c r="O65" s="207">
        <f t="shared" si="2"/>
        <v>0.26168479688895896</v>
      </c>
      <c r="P65" s="60">
        <v>60773</v>
      </c>
      <c r="Q65" s="207">
        <f t="shared" si="3"/>
        <v>0.48484195746174591</v>
      </c>
      <c r="R65" s="204" t="s">
        <v>474</v>
      </c>
      <c r="S65" s="60">
        <v>51400</v>
      </c>
      <c r="T65" s="207">
        <v>0.22635394005583984</v>
      </c>
      <c r="U65" s="35">
        <v>24898</v>
      </c>
      <c r="V65" s="46">
        <f t="shared" si="4"/>
        <v>0.26168479688895896</v>
      </c>
      <c r="W65" s="60">
        <v>60773</v>
      </c>
      <c r="X65" s="208">
        <f t="shared" si="5"/>
        <v>0.48484195746174591</v>
      </c>
      <c r="Y65" s="60"/>
      <c r="Z65" s="199"/>
      <c r="AA65" s="60"/>
      <c r="AB65" s="199"/>
      <c r="AC65" s="53"/>
      <c r="AD65" s="199"/>
      <c r="AE65" s="204" t="s">
        <v>474</v>
      </c>
      <c r="AF65" s="60">
        <v>51400</v>
      </c>
      <c r="AG65" s="207">
        <v>0.22635394005583984</v>
      </c>
      <c r="AH65" s="35">
        <v>24898</v>
      </c>
      <c r="AI65" s="46">
        <f t="shared" si="6"/>
        <v>0.26168479688895896</v>
      </c>
      <c r="AJ65" s="60">
        <v>60773</v>
      </c>
      <c r="AK65" s="208">
        <v>0.48484195746174591</v>
      </c>
      <c r="AL65" s="71"/>
    </row>
    <row r="66" spans="1:42" s="70" customFormat="1" x14ac:dyDescent="0.25">
      <c r="A66" s="281" t="s">
        <v>1554</v>
      </c>
      <c r="B66" s="280"/>
      <c r="C66" s="57" t="s">
        <v>1064</v>
      </c>
      <c r="D66" s="271">
        <v>2817.1640625</v>
      </c>
      <c r="E66" s="162" t="s">
        <v>563</v>
      </c>
      <c r="F66" s="60">
        <v>664607</v>
      </c>
      <c r="G66" s="53">
        <v>266711</v>
      </c>
      <c r="H66" s="53">
        <v>270640</v>
      </c>
      <c r="I66" s="53">
        <f t="shared" si="0"/>
        <v>3929</v>
      </c>
      <c r="J66" s="520">
        <v>2</v>
      </c>
      <c r="K66" s="271">
        <v>110.89848327636719</v>
      </c>
      <c r="L66" s="60">
        <v>217554</v>
      </c>
      <c r="M66" s="207">
        <f t="shared" si="1"/>
        <v>0.32734232411033887</v>
      </c>
      <c r="N66" s="60">
        <v>79483</v>
      </c>
      <c r="O66" s="207">
        <f t="shared" si="2"/>
        <v>0.29801170555395168</v>
      </c>
      <c r="P66" s="60">
        <v>164637</v>
      </c>
      <c r="Q66" s="207">
        <f t="shared" si="3"/>
        <v>0.60832471179426539</v>
      </c>
      <c r="R66" s="204" t="s">
        <v>474</v>
      </c>
      <c r="S66" s="60">
        <v>120083</v>
      </c>
      <c r="T66" s="199">
        <v>0.18068271926115734</v>
      </c>
      <c r="U66" s="35">
        <v>43964</v>
      </c>
      <c r="V66" s="46">
        <f t="shared" si="4"/>
        <v>0.16483759574970661</v>
      </c>
      <c r="W66" s="60">
        <v>89708</v>
      </c>
      <c r="X66" s="208">
        <f t="shared" si="5"/>
        <v>0.33146615430091636</v>
      </c>
      <c r="Y66" s="60">
        <f t="shared" si="8"/>
        <v>97471</v>
      </c>
      <c r="Z66" s="199">
        <f>Y66/F66</f>
        <v>0.14665960484918156</v>
      </c>
      <c r="AA66" s="60">
        <f t="shared" si="7"/>
        <v>35519</v>
      </c>
      <c r="AB66" s="199">
        <f t="shared" si="9"/>
        <v>0.13317410980424504</v>
      </c>
      <c r="AC66" s="60">
        <v>74929</v>
      </c>
      <c r="AD66" s="199">
        <f>AC66/H66</f>
        <v>0.27685855749334909</v>
      </c>
      <c r="AE66" s="204" t="s">
        <v>474</v>
      </c>
      <c r="AF66" s="60">
        <v>120083</v>
      </c>
      <c r="AG66" s="225">
        <v>0.18068271926115734</v>
      </c>
      <c r="AH66" s="35">
        <v>43964</v>
      </c>
      <c r="AI66" s="46">
        <f t="shared" si="6"/>
        <v>0.16483759574970661</v>
      </c>
      <c r="AJ66" s="60">
        <v>89708</v>
      </c>
      <c r="AK66" s="208">
        <v>0.33146615430091636</v>
      </c>
      <c r="AL66" s="71"/>
      <c r="AM66" s="74"/>
      <c r="AN66" s="35"/>
      <c r="AO66" s="35"/>
      <c r="AP66" s="74"/>
    </row>
    <row r="67" spans="1:42" s="70" customFormat="1" x14ac:dyDescent="0.25">
      <c r="A67" s="281" t="s">
        <v>1555</v>
      </c>
      <c r="B67" s="280">
        <v>172</v>
      </c>
      <c r="C67" s="57" t="s">
        <v>1556</v>
      </c>
      <c r="D67" s="271">
        <v>5179.0048828125</v>
      </c>
      <c r="E67" s="162" t="s">
        <v>652</v>
      </c>
      <c r="F67" s="60">
        <v>2217012</v>
      </c>
      <c r="G67" s="53">
        <v>888779</v>
      </c>
      <c r="H67" s="53">
        <v>910853</v>
      </c>
      <c r="I67" s="53">
        <f t="shared" ref="I67:I130" si="10">H67-G67</f>
        <v>22074</v>
      </c>
      <c r="J67" s="520">
        <v>4</v>
      </c>
      <c r="K67" s="271">
        <v>242.91767883300781</v>
      </c>
      <c r="L67" s="60">
        <v>948385</v>
      </c>
      <c r="M67" s="207">
        <f t="shared" ref="M67:M130" si="11">L67/F67</f>
        <v>0.42777621411160605</v>
      </c>
      <c r="N67" s="60">
        <v>314581</v>
      </c>
      <c r="O67" s="207">
        <f t="shared" ref="O67:O130" si="12">N67/G67</f>
        <v>0.35394738174506823</v>
      </c>
      <c r="P67" s="60">
        <v>471844</v>
      </c>
      <c r="Q67" s="207">
        <f t="shared" ref="Q67:Q130" si="13">P67/H67</f>
        <v>0.51802431347319489</v>
      </c>
      <c r="R67" s="204" t="s">
        <v>475</v>
      </c>
      <c r="S67" s="60">
        <v>731424</v>
      </c>
      <c r="T67" s="199">
        <v>0.32991431710789115</v>
      </c>
      <c r="U67" s="35">
        <v>248805</v>
      </c>
      <c r="V67" s="46">
        <f t="shared" si="4"/>
        <v>0.27994023261125656</v>
      </c>
      <c r="W67" s="60">
        <v>390126</v>
      </c>
      <c r="X67" s="208">
        <f t="shared" si="5"/>
        <v>0.42830840980926671</v>
      </c>
      <c r="Y67" s="60">
        <f t="shared" si="8"/>
        <v>216961</v>
      </c>
      <c r="Z67" s="199">
        <f>Y67/F67</f>
        <v>9.7861897003714907E-2</v>
      </c>
      <c r="AA67" s="60">
        <f t="shared" si="7"/>
        <v>65776</v>
      </c>
      <c r="AB67" s="199">
        <f t="shared" si="9"/>
        <v>7.4007149133811664E-2</v>
      </c>
      <c r="AC67" s="60">
        <v>81718</v>
      </c>
      <c r="AD67" s="199">
        <f>AC67/H67</f>
        <v>8.9715903663928204E-2</v>
      </c>
      <c r="AE67" s="204" t="s">
        <v>475</v>
      </c>
      <c r="AF67" s="60">
        <v>731424</v>
      </c>
      <c r="AG67" s="225">
        <v>0.32991431710789115</v>
      </c>
      <c r="AH67" s="35">
        <v>248805</v>
      </c>
      <c r="AI67" s="46">
        <f t="shared" si="6"/>
        <v>0.27994023261125656</v>
      </c>
      <c r="AJ67" s="60">
        <v>390126</v>
      </c>
      <c r="AK67" s="208">
        <v>0.42830840980926671</v>
      </c>
      <c r="AL67" s="71"/>
    </row>
    <row r="68" spans="1:42" s="70" customFormat="1" x14ac:dyDescent="0.25">
      <c r="A68" s="281" t="s">
        <v>1560</v>
      </c>
      <c r="B68" s="280"/>
      <c r="C68" s="57" t="s">
        <v>627</v>
      </c>
      <c r="D68" s="271">
        <v>2241.040771484375</v>
      </c>
      <c r="E68" s="169" t="s">
        <v>560</v>
      </c>
      <c r="F68" s="60">
        <v>218705</v>
      </c>
      <c r="G68" s="60">
        <v>88710</v>
      </c>
      <c r="H68" s="60">
        <v>94878</v>
      </c>
      <c r="I68" s="53">
        <f t="shared" si="10"/>
        <v>6168</v>
      </c>
      <c r="J68" s="160">
        <v>1</v>
      </c>
      <c r="K68" s="271">
        <v>10.256108283996582</v>
      </c>
      <c r="L68" s="60">
        <v>43475</v>
      </c>
      <c r="M68" s="207">
        <f t="shared" si="11"/>
        <v>0.19878374979995886</v>
      </c>
      <c r="N68" s="60">
        <v>18739</v>
      </c>
      <c r="O68" s="207">
        <f t="shared" si="12"/>
        <v>0.21123886822229737</v>
      </c>
      <c r="P68" s="60">
        <v>35044</v>
      </c>
      <c r="Q68" s="207">
        <f t="shared" si="13"/>
        <v>0.36935854465734946</v>
      </c>
      <c r="R68" s="204" t="s">
        <v>471</v>
      </c>
      <c r="S68" s="60">
        <v>43475</v>
      </c>
      <c r="T68" s="207">
        <v>0.19878374979995886</v>
      </c>
      <c r="U68" s="35">
        <v>18739</v>
      </c>
      <c r="V68" s="46">
        <f t="shared" ref="V68:V131" si="14">U68/G68</f>
        <v>0.21123886822229737</v>
      </c>
      <c r="W68" s="60">
        <v>35044</v>
      </c>
      <c r="X68" s="208">
        <f t="shared" ref="X68:X131" si="15">W68/H68</f>
        <v>0.36935854465734946</v>
      </c>
      <c r="Y68" s="60"/>
      <c r="Z68" s="199"/>
      <c r="AA68" s="60"/>
      <c r="AB68" s="199"/>
      <c r="AC68" s="53"/>
      <c r="AD68" s="199"/>
      <c r="AE68" s="204" t="s">
        <v>471</v>
      </c>
      <c r="AF68" s="60">
        <v>43475</v>
      </c>
      <c r="AG68" s="207">
        <v>0.19878374979995886</v>
      </c>
      <c r="AH68" s="35">
        <v>18739</v>
      </c>
      <c r="AI68" s="46">
        <f t="shared" ref="AI68:AI131" si="16">AH68/G68</f>
        <v>0.21123886822229737</v>
      </c>
      <c r="AJ68" s="60">
        <v>35044</v>
      </c>
      <c r="AK68" s="208">
        <v>0.36935854465734946</v>
      </c>
      <c r="AM68" s="74"/>
      <c r="AN68" s="35"/>
      <c r="AO68" s="35"/>
      <c r="AP68" s="74"/>
    </row>
    <row r="69" spans="1:42" s="70" customFormat="1" x14ac:dyDescent="0.25">
      <c r="A69" s="281" t="s">
        <v>1561</v>
      </c>
      <c r="B69" s="280">
        <v>174</v>
      </c>
      <c r="C69" s="57" t="s">
        <v>629</v>
      </c>
      <c r="D69" s="271">
        <v>2137.90185546875</v>
      </c>
      <c r="E69" s="169" t="s">
        <v>563</v>
      </c>
      <c r="F69" s="60">
        <v>528143</v>
      </c>
      <c r="G69" s="60">
        <v>204066</v>
      </c>
      <c r="H69" s="60">
        <v>218561</v>
      </c>
      <c r="I69" s="53">
        <f t="shared" si="10"/>
        <v>14495</v>
      </c>
      <c r="J69" s="160">
        <v>1</v>
      </c>
      <c r="K69" s="271">
        <v>143.28163146972656</v>
      </c>
      <c r="L69" s="60">
        <v>167674</v>
      </c>
      <c r="M69" s="207">
        <f t="shared" si="11"/>
        <v>0.3174784102032972</v>
      </c>
      <c r="N69" s="60">
        <v>65056</v>
      </c>
      <c r="O69" s="207">
        <f t="shared" si="12"/>
        <v>0.31879881998961118</v>
      </c>
      <c r="P69" s="60">
        <v>152266</v>
      </c>
      <c r="Q69" s="207">
        <f t="shared" si="13"/>
        <v>0.69667507011772456</v>
      </c>
      <c r="R69" s="204" t="s">
        <v>630</v>
      </c>
      <c r="S69" s="60">
        <v>167674</v>
      </c>
      <c r="T69" s="207">
        <v>0.3174784102032972</v>
      </c>
      <c r="U69" s="35">
        <v>65056</v>
      </c>
      <c r="V69" s="46">
        <f t="shared" si="14"/>
        <v>0.31879881998961118</v>
      </c>
      <c r="W69" s="60">
        <v>152266</v>
      </c>
      <c r="X69" s="208">
        <f t="shared" si="15"/>
        <v>0.69667507011772456</v>
      </c>
      <c r="Y69" s="60"/>
      <c r="Z69" s="199"/>
      <c r="AA69" s="60"/>
      <c r="AB69" s="199"/>
      <c r="AC69" s="53"/>
      <c r="AD69" s="199"/>
      <c r="AE69" s="204" t="s">
        <v>630</v>
      </c>
      <c r="AF69" s="60">
        <v>167674</v>
      </c>
      <c r="AG69" s="207">
        <v>0.3174784102032972</v>
      </c>
      <c r="AH69" s="35">
        <v>65056</v>
      </c>
      <c r="AI69" s="46">
        <f t="shared" si="16"/>
        <v>0.31879881998961118</v>
      </c>
      <c r="AJ69" s="60">
        <v>152266</v>
      </c>
      <c r="AK69" s="208">
        <v>0.69667507011772456</v>
      </c>
      <c r="AL69" s="71"/>
    </row>
    <row r="70" spans="1:42" s="70" customFormat="1" x14ac:dyDescent="0.25">
      <c r="A70" s="281" t="s">
        <v>1562</v>
      </c>
      <c r="B70" s="280"/>
      <c r="C70" s="57" t="s">
        <v>632</v>
      </c>
      <c r="D70" s="271">
        <v>2683.139404296875</v>
      </c>
      <c r="E70" s="169" t="s">
        <v>576</v>
      </c>
      <c r="F70" s="60">
        <v>91738</v>
      </c>
      <c r="G70" s="60">
        <v>40177</v>
      </c>
      <c r="H70" s="60">
        <v>43402</v>
      </c>
      <c r="I70" s="53">
        <f t="shared" si="10"/>
        <v>3225</v>
      </c>
      <c r="J70" s="160">
        <v>1</v>
      </c>
      <c r="K70" s="271">
        <v>21.162744522094727</v>
      </c>
      <c r="L70" s="60">
        <v>59466</v>
      </c>
      <c r="M70" s="207">
        <f t="shared" si="11"/>
        <v>0.64821557042882993</v>
      </c>
      <c r="N70" s="60">
        <v>19671</v>
      </c>
      <c r="O70" s="207">
        <f t="shared" si="12"/>
        <v>0.48960848246509198</v>
      </c>
      <c r="P70" s="60">
        <v>31354</v>
      </c>
      <c r="Q70" s="207">
        <f t="shared" si="13"/>
        <v>0.72240910557117188</v>
      </c>
      <c r="R70" s="204" t="s">
        <v>468</v>
      </c>
      <c r="S70" s="60">
        <v>59466</v>
      </c>
      <c r="T70" s="207">
        <v>0.64821557042882993</v>
      </c>
      <c r="U70" s="35">
        <v>19671</v>
      </c>
      <c r="V70" s="46">
        <f t="shared" si="14"/>
        <v>0.48960848246509198</v>
      </c>
      <c r="W70" s="60">
        <v>31354</v>
      </c>
      <c r="X70" s="208">
        <f t="shared" si="15"/>
        <v>0.72240910557117188</v>
      </c>
      <c r="Y70" s="60"/>
      <c r="Z70" s="199"/>
      <c r="AA70" s="60"/>
      <c r="AB70" s="199"/>
      <c r="AC70" s="53"/>
      <c r="AD70" s="199"/>
      <c r="AE70" s="204" t="s">
        <v>468</v>
      </c>
      <c r="AF70" s="60">
        <v>59466</v>
      </c>
      <c r="AG70" s="207">
        <v>0.64821557042882993</v>
      </c>
      <c r="AH70" s="35">
        <v>19671</v>
      </c>
      <c r="AI70" s="46">
        <f t="shared" si="16"/>
        <v>0.48960848246509198</v>
      </c>
      <c r="AJ70" s="60">
        <v>31354</v>
      </c>
      <c r="AK70" s="208">
        <v>0.72240910557117188</v>
      </c>
    </row>
    <row r="71" spans="1:42" s="70" customFormat="1" x14ac:dyDescent="0.25">
      <c r="A71" s="281" t="s">
        <v>1563</v>
      </c>
      <c r="B71" s="280">
        <v>176</v>
      </c>
      <c r="C71" s="57" t="s">
        <v>1564</v>
      </c>
      <c r="D71" s="271">
        <v>7292.0947265625</v>
      </c>
      <c r="E71" s="162" t="s">
        <v>1006</v>
      </c>
      <c r="F71" s="60">
        <v>9461105</v>
      </c>
      <c r="G71" s="53">
        <v>4066444</v>
      </c>
      <c r="H71" s="53">
        <v>4161510</v>
      </c>
      <c r="I71" s="53">
        <f t="shared" si="10"/>
        <v>95066</v>
      </c>
      <c r="J71" s="520">
        <v>10</v>
      </c>
      <c r="K71" s="271">
        <v>230.58915710449219</v>
      </c>
      <c r="L71" s="60">
        <v>3424790</v>
      </c>
      <c r="M71" s="207">
        <f t="shared" si="11"/>
        <v>0.36198625847615051</v>
      </c>
      <c r="N71" s="60">
        <v>1387681</v>
      </c>
      <c r="O71" s="207">
        <f t="shared" si="12"/>
        <v>0.34125171771700286</v>
      </c>
      <c r="P71" s="60">
        <v>1667175</v>
      </c>
      <c r="Q71" s="207">
        <f t="shared" si="13"/>
        <v>0.40061780459496671</v>
      </c>
      <c r="R71" s="204" t="s">
        <v>470</v>
      </c>
      <c r="S71" s="60">
        <v>2695598</v>
      </c>
      <c r="T71" s="199">
        <v>0.28491365437758065</v>
      </c>
      <c r="U71" s="35">
        <v>1056596</v>
      </c>
      <c r="V71" s="46">
        <f t="shared" si="14"/>
        <v>0.25983291544159959</v>
      </c>
      <c r="W71" s="60">
        <v>1251117</v>
      </c>
      <c r="X71" s="208">
        <f t="shared" si="15"/>
        <v>0.30064015225242763</v>
      </c>
      <c r="Y71" s="60">
        <f t="shared" si="8"/>
        <v>729192</v>
      </c>
      <c r="Z71" s="199">
        <f>Y71/F71</f>
        <v>7.7072604098569877E-2</v>
      </c>
      <c r="AA71" s="60">
        <f t="shared" ref="AA71:AA124" si="17">N71-U71</f>
        <v>331085</v>
      </c>
      <c r="AB71" s="199">
        <f t="shared" si="9"/>
        <v>8.1418802275403282E-2</v>
      </c>
      <c r="AC71" s="60">
        <v>416058</v>
      </c>
      <c r="AD71" s="199">
        <f>AC71/H71</f>
        <v>9.9977652342539122E-2</v>
      </c>
      <c r="AE71" s="204" t="s">
        <v>470</v>
      </c>
      <c r="AF71" s="60">
        <v>2695598</v>
      </c>
      <c r="AG71" s="225">
        <v>0.28491365437758065</v>
      </c>
      <c r="AH71" s="35">
        <v>1056596</v>
      </c>
      <c r="AI71" s="46">
        <f t="shared" si="16"/>
        <v>0.25983291544159959</v>
      </c>
      <c r="AJ71" s="60">
        <v>1251117</v>
      </c>
      <c r="AK71" s="208">
        <v>0.30064015225242763</v>
      </c>
    </row>
    <row r="72" spans="1:42" s="70" customFormat="1" x14ac:dyDescent="0.25">
      <c r="A72" s="281" t="s">
        <v>1576</v>
      </c>
      <c r="B72" s="280"/>
      <c r="C72" s="57" t="s">
        <v>634</v>
      </c>
      <c r="D72" s="271">
        <v>1676.23974609375</v>
      </c>
      <c r="E72" s="169" t="s">
        <v>560</v>
      </c>
      <c r="F72" s="60">
        <v>220000</v>
      </c>
      <c r="G72" s="60">
        <v>72540</v>
      </c>
      <c r="H72" s="60">
        <v>69322</v>
      </c>
      <c r="I72" s="53">
        <f t="shared" si="10"/>
        <v>-3218</v>
      </c>
      <c r="J72" s="160">
        <v>1</v>
      </c>
      <c r="K72" s="271">
        <v>27.475425720214844</v>
      </c>
      <c r="L72" s="60">
        <v>86187</v>
      </c>
      <c r="M72" s="207">
        <f t="shared" si="11"/>
        <v>0.39175909090909089</v>
      </c>
      <c r="N72" s="60">
        <v>13328</v>
      </c>
      <c r="O72" s="207">
        <f t="shared" si="12"/>
        <v>0.18373311276537083</v>
      </c>
      <c r="P72" s="60">
        <v>17135</v>
      </c>
      <c r="Q72" s="207">
        <f t="shared" si="13"/>
        <v>0.24717982747179829</v>
      </c>
      <c r="R72" s="204" t="s">
        <v>465</v>
      </c>
      <c r="S72" s="60">
        <v>86187</v>
      </c>
      <c r="T72" s="207">
        <v>0.39175909090909089</v>
      </c>
      <c r="U72" s="35">
        <v>13328</v>
      </c>
      <c r="V72" s="46">
        <f t="shared" si="14"/>
        <v>0.18373311276537083</v>
      </c>
      <c r="W72" s="60">
        <v>17135</v>
      </c>
      <c r="X72" s="208">
        <f t="shared" si="15"/>
        <v>0.24717982747179829</v>
      </c>
      <c r="Y72" s="60"/>
      <c r="Z72" s="199"/>
      <c r="AA72" s="60"/>
      <c r="AB72" s="199"/>
      <c r="AC72" s="53"/>
      <c r="AD72" s="199"/>
      <c r="AE72" s="204" t="s">
        <v>465</v>
      </c>
      <c r="AF72" s="60">
        <v>86187</v>
      </c>
      <c r="AG72" s="207">
        <v>0.39175909090909089</v>
      </c>
      <c r="AH72" s="35">
        <v>13328</v>
      </c>
      <c r="AI72" s="46">
        <f t="shared" si="16"/>
        <v>0.18373311276537083</v>
      </c>
      <c r="AJ72" s="60">
        <v>17135</v>
      </c>
      <c r="AK72" s="208">
        <v>0.24717982747179829</v>
      </c>
    </row>
    <row r="73" spans="1:42" s="70" customFormat="1" x14ac:dyDescent="0.25">
      <c r="A73" s="281" t="s">
        <v>1577</v>
      </c>
      <c r="B73" s="280">
        <v>178</v>
      </c>
      <c r="C73" s="57" t="s">
        <v>1578</v>
      </c>
      <c r="D73" s="271">
        <v>4236.34619140625</v>
      </c>
      <c r="E73" s="162" t="s">
        <v>652</v>
      </c>
      <c r="F73" s="60">
        <v>2114580</v>
      </c>
      <c r="G73" s="53">
        <v>931060</v>
      </c>
      <c r="H73" s="53">
        <v>941995</v>
      </c>
      <c r="I73" s="53">
        <f t="shared" si="10"/>
        <v>10935</v>
      </c>
      <c r="J73" s="520">
        <v>1</v>
      </c>
      <c r="K73" s="271">
        <v>79.369583129882813</v>
      </c>
      <c r="L73" s="60">
        <v>296943</v>
      </c>
      <c r="M73" s="207">
        <f t="shared" si="11"/>
        <v>0.14042646766733818</v>
      </c>
      <c r="N73" s="60">
        <v>118190</v>
      </c>
      <c r="O73" s="207">
        <f t="shared" si="12"/>
        <v>0.12694133568191093</v>
      </c>
      <c r="P73" s="60">
        <v>218461</v>
      </c>
      <c r="Q73" s="207">
        <f t="shared" si="13"/>
        <v>0.23191312055796476</v>
      </c>
      <c r="R73" s="204" t="s">
        <v>458</v>
      </c>
      <c r="S73" s="60">
        <v>296943</v>
      </c>
      <c r="T73" s="199">
        <v>0.14042646766733818</v>
      </c>
      <c r="U73" s="35">
        <v>118190</v>
      </c>
      <c r="V73" s="46">
        <f t="shared" si="14"/>
        <v>0.12694133568191093</v>
      </c>
      <c r="W73" s="60">
        <v>218461</v>
      </c>
      <c r="X73" s="208">
        <f t="shared" si="15"/>
        <v>0.23191312055796476</v>
      </c>
      <c r="Y73" s="60"/>
      <c r="Z73" s="199"/>
      <c r="AA73" s="60"/>
      <c r="AB73" s="199"/>
      <c r="AC73" s="53"/>
      <c r="AD73" s="199"/>
      <c r="AE73" s="204" t="s">
        <v>458</v>
      </c>
      <c r="AF73" s="60">
        <v>296943</v>
      </c>
      <c r="AG73" s="225">
        <v>0.14042646766733818</v>
      </c>
      <c r="AH73" s="35">
        <v>118190</v>
      </c>
      <c r="AI73" s="46">
        <f t="shared" si="16"/>
        <v>0.12694133568191093</v>
      </c>
      <c r="AJ73" s="60">
        <v>218461</v>
      </c>
      <c r="AK73" s="208">
        <v>0.23191312055796476</v>
      </c>
      <c r="AL73" s="71"/>
      <c r="AM73" s="74"/>
      <c r="AN73" s="35"/>
      <c r="AO73" s="35"/>
      <c r="AP73" s="74"/>
    </row>
    <row r="74" spans="1:42" s="70" customFormat="1" x14ac:dyDescent="0.25">
      <c r="A74" s="281" t="s">
        <v>1579</v>
      </c>
      <c r="B74" s="280"/>
      <c r="C74" s="57" t="s">
        <v>636</v>
      </c>
      <c r="D74" s="271">
        <v>1748.3304443359375</v>
      </c>
      <c r="E74" s="169" t="s">
        <v>579</v>
      </c>
      <c r="F74" s="60">
        <v>260625</v>
      </c>
      <c r="G74" s="60">
        <v>74465</v>
      </c>
      <c r="H74" s="60">
        <v>67937</v>
      </c>
      <c r="I74" s="53">
        <f t="shared" si="10"/>
        <v>-6528</v>
      </c>
      <c r="J74" s="160">
        <v>1</v>
      </c>
      <c r="K74" s="271">
        <v>95.525421142578125</v>
      </c>
      <c r="L74" s="60">
        <v>132929</v>
      </c>
      <c r="M74" s="207">
        <f t="shared" si="11"/>
        <v>0.51003932853717027</v>
      </c>
      <c r="N74" s="60">
        <v>33433</v>
      </c>
      <c r="O74" s="207">
        <f t="shared" si="12"/>
        <v>0.44897602900691602</v>
      </c>
      <c r="P74" s="60">
        <v>34091</v>
      </c>
      <c r="Q74" s="207">
        <f t="shared" si="13"/>
        <v>0.50180314114547298</v>
      </c>
      <c r="R74" s="204" t="s">
        <v>462</v>
      </c>
      <c r="S74" s="60">
        <v>132929</v>
      </c>
      <c r="T74" s="207">
        <v>0.51003932853717027</v>
      </c>
      <c r="U74" s="35">
        <v>33433</v>
      </c>
      <c r="V74" s="46">
        <f t="shared" si="14"/>
        <v>0.44897602900691602</v>
      </c>
      <c r="W74" s="60">
        <v>34091</v>
      </c>
      <c r="X74" s="208">
        <f t="shared" si="15"/>
        <v>0.50180314114547298</v>
      </c>
      <c r="Y74" s="60"/>
      <c r="Z74" s="199"/>
      <c r="AA74" s="60"/>
      <c r="AB74" s="199"/>
      <c r="AC74" s="53"/>
      <c r="AD74" s="199"/>
      <c r="AE74" s="204" t="s">
        <v>462</v>
      </c>
      <c r="AF74" s="60">
        <v>132929</v>
      </c>
      <c r="AG74" s="207">
        <v>0.51003932853717027</v>
      </c>
      <c r="AH74" s="35">
        <v>33433</v>
      </c>
      <c r="AI74" s="46">
        <f t="shared" si="16"/>
        <v>0.44897602900691602</v>
      </c>
      <c r="AJ74" s="60">
        <v>34091</v>
      </c>
      <c r="AK74" s="208">
        <v>0.50180314114547298</v>
      </c>
      <c r="AM74" s="74"/>
      <c r="AN74" s="35"/>
      <c r="AO74" s="35"/>
      <c r="AP74" s="74"/>
    </row>
    <row r="75" spans="1:42" s="70" customFormat="1" x14ac:dyDescent="0.25">
      <c r="A75" s="281" t="s">
        <v>1580</v>
      </c>
      <c r="B75" s="280">
        <v>174</v>
      </c>
      <c r="C75" s="57" t="s">
        <v>638</v>
      </c>
      <c r="D75" s="271">
        <v>773.95465087890625</v>
      </c>
      <c r="E75" s="169" t="s">
        <v>560</v>
      </c>
      <c r="F75" s="60">
        <v>115788</v>
      </c>
      <c r="G75" s="60">
        <v>45591</v>
      </c>
      <c r="H75" s="60">
        <v>38032</v>
      </c>
      <c r="I75" s="53">
        <f t="shared" si="10"/>
        <v>-7559</v>
      </c>
      <c r="J75" s="160">
        <v>1</v>
      </c>
      <c r="K75" s="271">
        <v>24.969976425170898</v>
      </c>
      <c r="L75" s="60">
        <v>41285</v>
      </c>
      <c r="M75" s="207">
        <f t="shared" si="11"/>
        <v>0.35655681072304557</v>
      </c>
      <c r="N75" s="60">
        <v>9655</v>
      </c>
      <c r="O75" s="207">
        <f t="shared" si="12"/>
        <v>0.21177425369042135</v>
      </c>
      <c r="P75" s="60">
        <v>21356</v>
      </c>
      <c r="Q75" s="207">
        <f t="shared" si="13"/>
        <v>0.56152713504417329</v>
      </c>
      <c r="R75" s="204" t="s">
        <v>456</v>
      </c>
      <c r="S75" s="60">
        <v>41285</v>
      </c>
      <c r="T75" s="207">
        <v>0.35655681072304557</v>
      </c>
      <c r="U75" s="35">
        <v>9655</v>
      </c>
      <c r="V75" s="46">
        <f t="shared" si="14"/>
        <v>0.21177425369042135</v>
      </c>
      <c r="W75" s="60">
        <v>21356</v>
      </c>
      <c r="X75" s="208">
        <f t="shared" si="15"/>
        <v>0.56152713504417329</v>
      </c>
      <c r="Y75" s="60"/>
      <c r="Z75" s="199"/>
      <c r="AA75" s="60"/>
      <c r="AB75" s="199"/>
      <c r="AC75" s="53"/>
      <c r="AD75" s="199"/>
      <c r="AE75" s="204" t="s">
        <v>456</v>
      </c>
      <c r="AF75" s="60">
        <v>41285</v>
      </c>
      <c r="AG75" s="207">
        <v>0.35655681072304557</v>
      </c>
      <c r="AH75" s="35">
        <v>9655</v>
      </c>
      <c r="AI75" s="46">
        <f t="shared" si="16"/>
        <v>0.21177425369042135</v>
      </c>
      <c r="AJ75" s="60">
        <v>21356</v>
      </c>
      <c r="AK75" s="208">
        <v>0.56152713504417329</v>
      </c>
    </row>
    <row r="76" spans="1:42" s="70" customFormat="1" x14ac:dyDescent="0.25">
      <c r="A76" s="281" t="s">
        <v>1581</v>
      </c>
      <c r="B76" s="280">
        <v>184</v>
      </c>
      <c r="C76" s="57" t="s">
        <v>1582</v>
      </c>
      <c r="D76" s="271">
        <v>2014.4403076171875</v>
      </c>
      <c r="E76" s="162" t="s">
        <v>652</v>
      </c>
      <c r="F76" s="60">
        <v>2077240</v>
      </c>
      <c r="G76" s="53">
        <v>898100</v>
      </c>
      <c r="H76" s="53">
        <v>957557</v>
      </c>
      <c r="I76" s="53">
        <f t="shared" si="10"/>
        <v>59457</v>
      </c>
      <c r="J76" s="520">
        <v>2</v>
      </c>
      <c r="K76" s="271">
        <v>77.785453796386719</v>
      </c>
      <c r="L76" s="60">
        <v>451348</v>
      </c>
      <c r="M76" s="207">
        <f t="shared" si="11"/>
        <v>0.2172825479963798</v>
      </c>
      <c r="N76" s="60">
        <v>163754</v>
      </c>
      <c r="O76" s="207">
        <f t="shared" si="12"/>
        <v>0.18233381583342612</v>
      </c>
      <c r="P76" s="60">
        <v>289753</v>
      </c>
      <c r="Q76" s="207">
        <f t="shared" si="13"/>
        <v>0.30259608566382995</v>
      </c>
      <c r="R76" s="204" t="s">
        <v>456</v>
      </c>
      <c r="S76" s="60">
        <v>396815</v>
      </c>
      <c r="T76" s="199">
        <v>0.19102992432265892</v>
      </c>
      <c r="U76" s="35">
        <v>144110</v>
      </c>
      <c r="V76" s="46">
        <f t="shared" si="14"/>
        <v>0.16046097316557176</v>
      </c>
      <c r="W76" s="60">
        <v>268778</v>
      </c>
      <c r="X76" s="208">
        <f t="shared" si="15"/>
        <v>0.28069138442933422</v>
      </c>
      <c r="Y76" s="60">
        <f t="shared" ref="Y76:Y124" si="18">L76-S76</f>
        <v>54533</v>
      </c>
      <c r="Z76" s="199">
        <f>Y76/F76</f>
        <v>2.6252623673720898E-2</v>
      </c>
      <c r="AA76" s="60">
        <f t="shared" si="17"/>
        <v>19644</v>
      </c>
      <c r="AB76" s="199">
        <f t="shared" ref="AB76:AB124" si="19">AA76/G76</f>
        <v>2.1872842667854359E-2</v>
      </c>
      <c r="AC76" s="60">
        <v>20975</v>
      </c>
      <c r="AD76" s="199">
        <f>AC76/H76</f>
        <v>2.1904701234495703E-2</v>
      </c>
      <c r="AE76" s="204" t="s">
        <v>456</v>
      </c>
      <c r="AF76" s="60">
        <v>396815</v>
      </c>
      <c r="AG76" s="225">
        <v>0.19102992432265892</v>
      </c>
      <c r="AH76" s="35">
        <v>144110</v>
      </c>
      <c r="AI76" s="46">
        <f t="shared" si="16"/>
        <v>0.16046097316557176</v>
      </c>
      <c r="AJ76" s="60">
        <v>268778</v>
      </c>
      <c r="AK76" s="208">
        <v>0.28069138442933422</v>
      </c>
      <c r="AM76" s="74"/>
      <c r="AN76" s="35"/>
      <c r="AO76" s="35"/>
      <c r="AP76" s="74"/>
    </row>
    <row r="77" spans="1:42" s="70" customFormat="1" x14ac:dyDescent="0.25">
      <c r="A77" s="281" t="s">
        <v>1584</v>
      </c>
      <c r="B77" s="280">
        <v>518</v>
      </c>
      <c r="C77" s="57" t="s">
        <v>640</v>
      </c>
      <c r="D77" s="271">
        <v>1312.79833984375</v>
      </c>
      <c r="E77" s="169" t="s">
        <v>560</v>
      </c>
      <c r="F77" s="60">
        <v>138494</v>
      </c>
      <c r="G77" s="60">
        <v>53809</v>
      </c>
      <c r="H77" s="60">
        <v>51170</v>
      </c>
      <c r="I77" s="53">
        <f t="shared" si="10"/>
        <v>-2639</v>
      </c>
      <c r="J77" s="160">
        <v>1</v>
      </c>
      <c r="K77" s="271">
        <v>13.562948226928711</v>
      </c>
      <c r="L77" s="60">
        <v>44137</v>
      </c>
      <c r="M77" s="207">
        <f t="shared" si="11"/>
        <v>0.31869250653457909</v>
      </c>
      <c r="N77" s="60">
        <v>10647</v>
      </c>
      <c r="O77" s="207">
        <f t="shared" si="12"/>
        <v>0.19786652790425394</v>
      </c>
      <c r="P77" s="60">
        <v>23100</v>
      </c>
      <c r="Q77" s="207">
        <f t="shared" si="13"/>
        <v>0.45143638850889195</v>
      </c>
      <c r="R77" s="204" t="s">
        <v>457</v>
      </c>
      <c r="S77" s="60">
        <v>44137</v>
      </c>
      <c r="T77" s="207">
        <v>0.31869250653457909</v>
      </c>
      <c r="U77" s="35">
        <v>10647</v>
      </c>
      <c r="V77" s="46">
        <f t="shared" si="14"/>
        <v>0.19786652790425394</v>
      </c>
      <c r="W77" s="60">
        <v>23100</v>
      </c>
      <c r="X77" s="208">
        <f t="shared" si="15"/>
        <v>0.45143638850889195</v>
      </c>
      <c r="Y77" s="60"/>
      <c r="Z77" s="199"/>
      <c r="AA77" s="60"/>
      <c r="AB77" s="199"/>
      <c r="AC77" s="53"/>
      <c r="AD77" s="199"/>
      <c r="AE77" s="204" t="s">
        <v>457</v>
      </c>
      <c r="AF77" s="60">
        <v>44137</v>
      </c>
      <c r="AG77" s="207">
        <v>0.31869250653457909</v>
      </c>
      <c r="AH77" s="35">
        <v>10647</v>
      </c>
      <c r="AI77" s="46">
        <f t="shared" si="16"/>
        <v>0.19786652790425394</v>
      </c>
      <c r="AJ77" s="60">
        <v>23100</v>
      </c>
      <c r="AK77" s="208">
        <v>0.45143638850889195</v>
      </c>
      <c r="AL77" s="71"/>
      <c r="AM77" s="35"/>
      <c r="AN77" s="35"/>
      <c r="AO77" s="35"/>
      <c r="AP77" s="46"/>
    </row>
    <row r="78" spans="1:42" s="70" customFormat="1" x14ac:dyDescent="0.25">
      <c r="A78" s="281" t="s">
        <v>1585</v>
      </c>
      <c r="B78" s="280"/>
      <c r="C78" s="57" t="s">
        <v>1074</v>
      </c>
      <c r="D78" s="271">
        <v>2136.221923828125</v>
      </c>
      <c r="E78" s="162" t="s">
        <v>560</v>
      </c>
      <c r="F78" s="60">
        <v>228660</v>
      </c>
      <c r="G78" s="53">
        <v>89442</v>
      </c>
      <c r="H78" s="53">
        <v>97355</v>
      </c>
      <c r="I78" s="53">
        <f t="shared" si="10"/>
        <v>7913</v>
      </c>
      <c r="J78" s="520">
        <v>2</v>
      </c>
      <c r="K78" s="271">
        <v>40.457347869873047</v>
      </c>
      <c r="L78" s="60">
        <v>170058</v>
      </c>
      <c r="M78" s="207">
        <f t="shared" si="11"/>
        <v>0.74371556022041463</v>
      </c>
      <c r="N78" s="60">
        <v>57222</v>
      </c>
      <c r="O78" s="207">
        <f t="shared" si="12"/>
        <v>0.6397665526262829</v>
      </c>
      <c r="P78" s="60">
        <v>78020</v>
      </c>
      <c r="Q78" s="207">
        <f t="shared" si="13"/>
        <v>0.80139694930922911</v>
      </c>
      <c r="R78" s="204" t="s">
        <v>453</v>
      </c>
      <c r="S78" s="60">
        <v>93857</v>
      </c>
      <c r="T78" s="199">
        <v>0.41046531968862066</v>
      </c>
      <c r="U78" s="35">
        <v>31545</v>
      </c>
      <c r="V78" s="46">
        <f t="shared" si="14"/>
        <v>0.35268665727510567</v>
      </c>
      <c r="W78" s="60">
        <v>53931</v>
      </c>
      <c r="X78" s="208">
        <f t="shared" si="15"/>
        <v>0.55396230291202297</v>
      </c>
      <c r="Y78" s="60">
        <f t="shared" si="18"/>
        <v>76201</v>
      </c>
      <c r="Z78" s="199">
        <f>Y78/F78</f>
        <v>0.33325024053179392</v>
      </c>
      <c r="AA78" s="60">
        <f t="shared" si="17"/>
        <v>25677</v>
      </c>
      <c r="AB78" s="199">
        <f t="shared" si="19"/>
        <v>0.28707989535117728</v>
      </c>
      <c r="AC78" s="60">
        <v>24089</v>
      </c>
      <c r="AD78" s="199">
        <f>AC78/H78</f>
        <v>0.24743464639720611</v>
      </c>
      <c r="AE78" s="204" t="s">
        <v>453</v>
      </c>
      <c r="AF78" s="60">
        <v>93857</v>
      </c>
      <c r="AG78" s="225">
        <v>0.41046531968862066</v>
      </c>
      <c r="AH78" s="35">
        <v>31545</v>
      </c>
      <c r="AI78" s="46">
        <f t="shared" si="16"/>
        <v>0.35268665727510567</v>
      </c>
      <c r="AJ78" s="60">
        <v>53931</v>
      </c>
      <c r="AK78" s="208">
        <v>0.55396230291202297</v>
      </c>
      <c r="AL78" s="71"/>
    </row>
    <row r="79" spans="1:42" s="70" customFormat="1" x14ac:dyDescent="0.25">
      <c r="A79" s="281" t="s">
        <v>1586</v>
      </c>
      <c r="B79" s="280"/>
      <c r="C79" s="57" t="s">
        <v>642</v>
      </c>
      <c r="D79" s="271">
        <v>2686.406005859375</v>
      </c>
      <c r="E79" s="169" t="s">
        <v>563</v>
      </c>
      <c r="F79" s="60">
        <v>645613</v>
      </c>
      <c r="G79" s="60">
        <v>225254</v>
      </c>
      <c r="H79" s="60">
        <v>212776</v>
      </c>
      <c r="I79" s="53">
        <f t="shared" si="10"/>
        <v>-12478</v>
      </c>
      <c r="J79" s="160">
        <v>1</v>
      </c>
      <c r="K79" s="271">
        <v>185.96334838867187</v>
      </c>
      <c r="L79" s="60">
        <v>416427</v>
      </c>
      <c r="M79" s="207">
        <f t="shared" si="11"/>
        <v>0.64501024607620971</v>
      </c>
      <c r="N79" s="60">
        <v>147193</v>
      </c>
      <c r="O79" s="207">
        <f t="shared" si="12"/>
        <v>0.65345343478917128</v>
      </c>
      <c r="P79" s="60">
        <v>170268</v>
      </c>
      <c r="Q79" s="207">
        <f t="shared" si="13"/>
        <v>0.80022182952964616</v>
      </c>
      <c r="R79" s="204" t="s">
        <v>455</v>
      </c>
      <c r="S79" s="60">
        <v>416427</v>
      </c>
      <c r="T79" s="207">
        <v>0.64501024607620971</v>
      </c>
      <c r="U79" s="35">
        <v>147193</v>
      </c>
      <c r="V79" s="46">
        <f t="shared" si="14"/>
        <v>0.65345343478917128</v>
      </c>
      <c r="W79" s="60">
        <v>170268</v>
      </c>
      <c r="X79" s="208">
        <f t="shared" si="15"/>
        <v>0.80022182952964616</v>
      </c>
      <c r="Y79" s="60"/>
      <c r="Z79" s="199"/>
      <c r="AA79" s="60"/>
      <c r="AB79" s="199"/>
      <c r="AC79" s="53"/>
      <c r="AD79" s="199"/>
      <c r="AE79" s="204" t="s">
        <v>455</v>
      </c>
      <c r="AF79" s="60">
        <v>416427</v>
      </c>
      <c r="AG79" s="207">
        <v>0.64501024607620971</v>
      </c>
      <c r="AH79" s="35">
        <v>147193</v>
      </c>
      <c r="AI79" s="46">
        <f t="shared" si="16"/>
        <v>0.65345343478917128</v>
      </c>
      <c r="AJ79" s="60">
        <v>170268</v>
      </c>
      <c r="AK79" s="208">
        <v>0.80022182952964616</v>
      </c>
    </row>
    <row r="80" spans="1:42" s="70" customFormat="1" x14ac:dyDescent="0.25">
      <c r="A80" s="281" t="s">
        <v>1587</v>
      </c>
      <c r="B80" s="280">
        <v>190</v>
      </c>
      <c r="C80" s="57" t="s">
        <v>644</v>
      </c>
      <c r="D80" s="271">
        <v>690.33123779296875</v>
      </c>
      <c r="E80" s="169" t="s">
        <v>560</v>
      </c>
      <c r="F80" s="60">
        <v>162642</v>
      </c>
      <c r="G80" s="60">
        <v>68339</v>
      </c>
      <c r="H80" s="60">
        <v>81232</v>
      </c>
      <c r="I80" s="53">
        <f t="shared" si="10"/>
        <v>12893</v>
      </c>
      <c r="J80" s="160">
        <v>1</v>
      </c>
      <c r="K80" s="271">
        <v>53.295452117919922</v>
      </c>
      <c r="L80" s="60">
        <v>108500</v>
      </c>
      <c r="M80" s="207">
        <f t="shared" si="11"/>
        <v>0.66710935674671978</v>
      </c>
      <c r="N80" s="60">
        <v>33786</v>
      </c>
      <c r="O80" s="207">
        <f t="shared" si="12"/>
        <v>0.4943882702410044</v>
      </c>
      <c r="P80" s="60">
        <v>64606</v>
      </c>
      <c r="Q80" s="207">
        <f t="shared" si="13"/>
        <v>0.79532696474295839</v>
      </c>
      <c r="R80" s="204" t="s">
        <v>451</v>
      </c>
      <c r="S80" s="60">
        <v>108500</v>
      </c>
      <c r="T80" s="207">
        <v>0.66710935674671978</v>
      </c>
      <c r="U80" s="35">
        <v>33786</v>
      </c>
      <c r="V80" s="46">
        <f t="shared" si="14"/>
        <v>0.4943882702410044</v>
      </c>
      <c r="W80" s="60">
        <v>64606</v>
      </c>
      <c r="X80" s="208">
        <f t="shared" si="15"/>
        <v>0.79532696474295839</v>
      </c>
      <c r="Y80" s="60"/>
      <c r="Z80" s="199"/>
      <c r="AA80" s="60"/>
      <c r="AB80" s="199"/>
      <c r="AC80" s="53"/>
      <c r="AD80" s="199"/>
      <c r="AE80" s="204" t="s">
        <v>451</v>
      </c>
      <c r="AF80" s="60">
        <v>108500</v>
      </c>
      <c r="AG80" s="207">
        <v>0.66710935674671978</v>
      </c>
      <c r="AH80" s="35">
        <v>33786</v>
      </c>
      <c r="AI80" s="46">
        <f t="shared" si="16"/>
        <v>0.4943882702410044</v>
      </c>
      <c r="AJ80" s="60">
        <v>64606</v>
      </c>
      <c r="AK80" s="208">
        <v>0.79532696474295839</v>
      </c>
      <c r="AM80" s="74"/>
      <c r="AN80" s="35"/>
      <c r="AO80" s="35"/>
      <c r="AP80" s="74"/>
    </row>
    <row r="81" spans="1:42" s="70" customFormat="1" x14ac:dyDescent="0.25">
      <c r="A81" s="281" t="s">
        <v>1588</v>
      </c>
      <c r="B81" s="280">
        <v>192</v>
      </c>
      <c r="C81" s="57" t="s">
        <v>646</v>
      </c>
      <c r="D81" s="271">
        <v>3834.687744140625</v>
      </c>
      <c r="E81" s="169" t="s">
        <v>563</v>
      </c>
      <c r="F81" s="60">
        <v>767598</v>
      </c>
      <c r="G81" s="60">
        <v>307079</v>
      </c>
      <c r="H81" s="60">
        <v>344676</v>
      </c>
      <c r="I81" s="53">
        <f t="shared" si="10"/>
        <v>37597</v>
      </c>
      <c r="J81" s="160">
        <v>1</v>
      </c>
      <c r="K81" s="271">
        <v>127.74560546875</v>
      </c>
      <c r="L81" s="60">
        <v>129272</v>
      </c>
      <c r="M81" s="207">
        <f t="shared" si="11"/>
        <v>0.1684110693357721</v>
      </c>
      <c r="N81" s="60">
        <v>34691</v>
      </c>
      <c r="O81" s="207">
        <f t="shared" si="12"/>
        <v>0.11297092930483686</v>
      </c>
      <c r="P81" s="60">
        <v>112007</v>
      </c>
      <c r="Q81" s="207">
        <f t="shared" si="13"/>
        <v>0.32496315380241153</v>
      </c>
      <c r="R81" s="204" t="s">
        <v>451</v>
      </c>
      <c r="S81" s="60">
        <v>129272</v>
      </c>
      <c r="T81" s="207">
        <v>0.1684110693357721</v>
      </c>
      <c r="U81" s="35">
        <v>34691</v>
      </c>
      <c r="V81" s="46">
        <f t="shared" si="14"/>
        <v>0.11297092930483686</v>
      </c>
      <c r="W81" s="60">
        <v>112007</v>
      </c>
      <c r="X81" s="208">
        <f t="shared" si="15"/>
        <v>0.32496315380241153</v>
      </c>
      <c r="Y81" s="60"/>
      <c r="Z81" s="199"/>
      <c r="AA81" s="60"/>
      <c r="AB81" s="199"/>
      <c r="AC81" s="53"/>
      <c r="AD81" s="199"/>
      <c r="AE81" s="204" t="s">
        <v>451</v>
      </c>
      <c r="AF81" s="60">
        <v>129272</v>
      </c>
      <c r="AG81" s="207">
        <v>0.1684110693357721</v>
      </c>
      <c r="AH81" s="35">
        <v>34691</v>
      </c>
      <c r="AI81" s="46">
        <f t="shared" si="16"/>
        <v>0.11297092930483686</v>
      </c>
      <c r="AJ81" s="60">
        <v>112007</v>
      </c>
      <c r="AK81" s="208">
        <v>0.32496315380241153</v>
      </c>
      <c r="AL81" s="71"/>
    </row>
    <row r="82" spans="1:42" s="70" customFormat="1" x14ac:dyDescent="0.25">
      <c r="A82" s="281" t="s">
        <v>1589</v>
      </c>
      <c r="B82" s="280">
        <v>194</v>
      </c>
      <c r="C82" s="57" t="s">
        <v>648</v>
      </c>
      <c r="D82" s="271">
        <v>1961.757080078125</v>
      </c>
      <c r="E82" s="169" t="s">
        <v>579</v>
      </c>
      <c r="F82" s="60">
        <v>294865</v>
      </c>
      <c r="G82" s="60">
        <v>103198</v>
      </c>
      <c r="H82" s="60">
        <v>105945</v>
      </c>
      <c r="I82" s="53">
        <f t="shared" si="10"/>
        <v>2747</v>
      </c>
      <c r="J82" s="160">
        <v>1</v>
      </c>
      <c r="K82" s="271">
        <v>220.97494506835937</v>
      </c>
      <c r="L82" s="60">
        <v>189885</v>
      </c>
      <c r="M82" s="207">
        <f t="shared" si="11"/>
        <v>0.64397266545707355</v>
      </c>
      <c r="N82" s="60">
        <v>67430</v>
      </c>
      <c r="O82" s="207">
        <f t="shared" si="12"/>
        <v>0.65340413573906475</v>
      </c>
      <c r="P82" s="60">
        <v>84882</v>
      </c>
      <c r="Q82" s="207">
        <f t="shared" si="13"/>
        <v>0.80118929633300295</v>
      </c>
      <c r="R82" s="204" t="s">
        <v>445</v>
      </c>
      <c r="S82" s="60">
        <v>189885</v>
      </c>
      <c r="T82" s="207">
        <v>0.64397266545707355</v>
      </c>
      <c r="U82" s="35">
        <v>67430</v>
      </c>
      <c r="V82" s="46">
        <f t="shared" si="14"/>
        <v>0.65340413573906475</v>
      </c>
      <c r="W82" s="60">
        <v>84882</v>
      </c>
      <c r="X82" s="208">
        <f t="shared" si="15"/>
        <v>0.80118929633300295</v>
      </c>
      <c r="Y82" s="60"/>
      <c r="Z82" s="199"/>
      <c r="AA82" s="60"/>
      <c r="AB82" s="199"/>
      <c r="AC82" s="53"/>
      <c r="AD82" s="199"/>
      <c r="AE82" s="204" t="s">
        <v>445</v>
      </c>
      <c r="AF82" s="60">
        <v>189885</v>
      </c>
      <c r="AG82" s="207">
        <v>0.64397266545707355</v>
      </c>
      <c r="AH82" s="35">
        <v>67430</v>
      </c>
      <c r="AI82" s="46">
        <f t="shared" si="16"/>
        <v>0.65340413573906475</v>
      </c>
      <c r="AJ82" s="60">
        <v>84882</v>
      </c>
      <c r="AK82" s="208">
        <v>0.80118929633300295</v>
      </c>
      <c r="AL82" s="71"/>
    </row>
    <row r="83" spans="1:42" s="70" customFormat="1" x14ac:dyDescent="0.25">
      <c r="A83" s="281" t="s">
        <v>1591</v>
      </c>
      <c r="B83" s="280">
        <v>294</v>
      </c>
      <c r="C83" s="57" t="s">
        <v>649</v>
      </c>
      <c r="D83" s="271">
        <v>409.34548950195313</v>
      </c>
      <c r="E83" s="169" t="s">
        <v>576</v>
      </c>
      <c r="F83" s="60">
        <v>76794</v>
      </c>
      <c r="G83" s="60">
        <v>33073</v>
      </c>
      <c r="H83" s="60">
        <v>40927</v>
      </c>
      <c r="I83" s="53">
        <f t="shared" si="10"/>
        <v>7854</v>
      </c>
      <c r="J83" s="160">
        <v>1</v>
      </c>
      <c r="K83" s="271">
        <v>26.354928970336914</v>
      </c>
      <c r="L83" s="60">
        <v>44061</v>
      </c>
      <c r="M83" s="207">
        <f t="shared" si="11"/>
        <v>0.57375576216891944</v>
      </c>
      <c r="N83" s="60">
        <v>17760</v>
      </c>
      <c r="O83" s="207">
        <f t="shared" si="12"/>
        <v>0.53699392253499834</v>
      </c>
      <c r="P83" s="60">
        <v>28825</v>
      </c>
      <c r="Q83" s="207">
        <f t="shared" si="13"/>
        <v>0.70430278300388494</v>
      </c>
      <c r="R83" s="204" t="s">
        <v>445</v>
      </c>
      <c r="S83" s="60">
        <v>44061</v>
      </c>
      <c r="T83" s="207">
        <v>0.57375576216891944</v>
      </c>
      <c r="U83" s="35">
        <v>17760</v>
      </c>
      <c r="V83" s="46">
        <f t="shared" si="14"/>
        <v>0.53699392253499834</v>
      </c>
      <c r="W83" s="60">
        <v>28825</v>
      </c>
      <c r="X83" s="208">
        <f t="shared" si="15"/>
        <v>0.70430278300388494</v>
      </c>
      <c r="Y83" s="60"/>
      <c r="Z83" s="199"/>
      <c r="AA83" s="60"/>
      <c r="AB83" s="199"/>
      <c r="AC83" s="53"/>
      <c r="AD83" s="199"/>
      <c r="AE83" s="204" t="s">
        <v>445</v>
      </c>
      <c r="AF83" s="60">
        <v>44061</v>
      </c>
      <c r="AG83" s="207">
        <v>0.57375576216891944</v>
      </c>
      <c r="AH83" s="35">
        <v>17760</v>
      </c>
      <c r="AI83" s="46">
        <f t="shared" si="16"/>
        <v>0.53699392253499834</v>
      </c>
      <c r="AJ83" s="60">
        <v>28825</v>
      </c>
      <c r="AK83" s="208">
        <v>0.70430278300388494</v>
      </c>
      <c r="AL83" s="71"/>
    </row>
    <row r="84" spans="1:42" s="70" customFormat="1" x14ac:dyDescent="0.25">
      <c r="A84" s="281" t="s">
        <v>1592</v>
      </c>
      <c r="B84" s="280">
        <v>198</v>
      </c>
      <c r="C84" s="57" t="s">
        <v>651</v>
      </c>
      <c r="D84" s="271">
        <v>4845.43310546875</v>
      </c>
      <c r="E84" s="169" t="s">
        <v>652</v>
      </c>
      <c r="F84" s="60">
        <v>1901974</v>
      </c>
      <c r="G84" s="60">
        <v>827727</v>
      </c>
      <c r="H84" s="60">
        <v>877731</v>
      </c>
      <c r="I84" s="53">
        <f t="shared" si="10"/>
        <v>50004</v>
      </c>
      <c r="J84" s="160">
        <v>1</v>
      </c>
      <c r="K84" s="271">
        <v>212.25090026855469</v>
      </c>
      <c r="L84" s="60">
        <v>787033</v>
      </c>
      <c r="M84" s="207">
        <f t="shared" si="11"/>
        <v>0.41379798041403298</v>
      </c>
      <c r="N84" s="60">
        <v>289343</v>
      </c>
      <c r="O84" s="207">
        <f t="shared" si="12"/>
        <v>0.34956332220647629</v>
      </c>
      <c r="P84" s="60">
        <v>439763</v>
      </c>
      <c r="Q84" s="207">
        <f t="shared" si="13"/>
        <v>0.5010225228458377</v>
      </c>
      <c r="R84" s="204" t="s">
        <v>445</v>
      </c>
      <c r="S84" s="60">
        <v>787033</v>
      </c>
      <c r="T84" s="207">
        <v>0.41379798041403298</v>
      </c>
      <c r="U84" s="35">
        <v>289343</v>
      </c>
      <c r="V84" s="46">
        <f t="shared" si="14"/>
        <v>0.34956332220647629</v>
      </c>
      <c r="W84" s="60">
        <v>439763</v>
      </c>
      <c r="X84" s="208">
        <f t="shared" si="15"/>
        <v>0.5010225228458377</v>
      </c>
      <c r="Y84" s="60"/>
      <c r="Z84" s="199"/>
      <c r="AA84" s="60"/>
      <c r="AB84" s="199"/>
      <c r="AC84" s="53"/>
      <c r="AD84" s="199"/>
      <c r="AE84" s="204" t="s">
        <v>445</v>
      </c>
      <c r="AF84" s="60">
        <v>787033</v>
      </c>
      <c r="AG84" s="207">
        <v>0.41379798041403298</v>
      </c>
      <c r="AH84" s="35">
        <v>289343</v>
      </c>
      <c r="AI84" s="46">
        <f t="shared" si="16"/>
        <v>0.34956332220647629</v>
      </c>
      <c r="AJ84" s="60">
        <v>439763</v>
      </c>
      <c r="AK84" s="208">
        <v>0.5010225228458377</v>
      </c>
      <c r="AL84" s="71"/>
      <c r="AM84" s="74"/>
      <c r="AN84" s="35"/>
      <c r="AO84" s="35"/>
      <c r="AP84" s="74"/>
    </row>
    <row r="85" spans="1:42" s="70" customFormat="1" x14ac:dyDescent="0.25">
      <c r="A85" s="281" t="s">
        <v>1593</v>
      </c>
      <c r="B85" s="280">
        <v>204</v>
      </c>
      <c r="C85" s="57" t="s">
        <v>654</v>
      </c>
      <c r="D85" s="271">
        <v>1809.449462890625</v>
      </c>
      <c r="E85" s="169" t="s">
        <v>579</v>
      </c>
      <c r="F85" s="60">
        <v>428185</v>
      </c>
      <c r="G85" s="60">
        <v>163057</v>
      </c>
      <c r="H85" s="60">
        <v>168093</v>
      </c>
      <c r="I85" s="53">
        <f t="shared" si="10"/>
        <v>5036</v>
      </c>
      <c r="J85" s="160">
        <v>1</v>
      </c>
      <c r="K85" s="271">
        <v>162.50457763671875</v>
      </c>
      <c r="L85" s="60">
        <v>305215</v>
      </c>
      <c r="M85" s="207">
        <f t="shared" si="11"/>
        <v>0.71281105129792033</v>
      </c>
      <c r="N85" s="60">
        <v>113865</v>
      </c>
      <c r="O85" s="207">
        <f t="shared" si="12"/>
        <v>0.69831408648509419</v>
      </c>
      <c r="P85" s="60">
        <v>129283</v>
      </c>
      <c r="Q85" s="207">
        <f t="shared" si="13"/>
        <v>0.76911590607580327</v>
      </c>
      <c r="R85" s="204" t="s">
        <v>442</v>
      </c>
      <c r="S85" s="60">
        <v>305215</v>
      </c>
      <c r="T85" s="207">
        <v>0.71281105129792033</v>
      </c>
      <c r="U85" s="35">
        <v>113865</v>
      </c>
      <c r="V85" s="46">
        <f t="shared" si="14"/>
        <v>0.69831408648509419</v>
      </c>
      <c r="W85" s="60">
        <v>129283</v>
      </c>
      <c r="X85" s="208">
        <f t="shared" si="15"/>
        <v>0.76911590607580327</v>
      </c>
      <c r="Y85" s="60"/>
      <c r="Z85" s="199"/>
      <c r="AA85" s="60"/>
      <c r="AB85" s="199"/>
      <c r="AC85" s="53"/>
      <c r="AD85" s="199"/>
      <c r="AE85" s="204" t="s">
        <v>442</v>
      </c>
      <c r="AF85" s="60">
        <v>305215</v>
      </c>
      <c r="AG85" s="207">
        <v>0.71281105129792033</v>
      </c>
      <c r="AH85" s="35">
        <v>113865</v>
      </c>
      <c r="AI85" s="46">
        <f t="shared" si="16"/>
        <v>0.69831408648509419</v>
      </c>
      <c r="AJ85" s="60">
        <v>129283</v>
      </c>
      <c r="AK85" s="208">
        <v>0.76911590607580327</v>
      </c>
      <c r="AL85" s="71"/>
    </row>
    <row r="86" spans="1:42" s="70" customFormat="1" x14ac:dyDescent="0.25">
      <c r="A86" s="281" t="s">
        <v>1594</v>
      </c>
      <c r="B86" s="280">
        <v>440</v>
      </c>
      <c r="C86" s="57" t="s">
        <v>656</v>
      </c>
      <c r="D86" s="271">
        <v>678.9398193359375</v>
      </c>
      <c r="E86" s="169" t="s">
        <v>576</v>
      </c>
      <c r="F86" s="60">
        <v>85579</v>
      </c>
      <c r="G86" s="60">
        <v>34050</v>
      </c>
      <c r="H86" s="60">
        <v>33718</v>
      </c>
      <c r="I86" s="53">
        <f t="shared" si="10"/>
        <v>-332</v>
      </c>
      <c r="J86" s="160">
        <v>1</v>
      </c>
      <c r="K86" s="271">
        <v>13.746353149414063</v>
      </c>
      <c r="L86" s="60">
        <v>54462</v>
      </c>
      <c r="M86" s="207">
        <f t="shared" si="11"/>
        <v>0.63639444256184341</v>
      </c>
      <c r="N86" s="60">
        <v>13697</v>
      </c>
      <c r="O86" s="207">
        <f t="shared" si="12"/>
        <v>0.40226138032305431</v>
      </c>
      <c r="P86" s="60">
        <v>19623</v>
      </c>
      <c r="Q86" s="207">
        <f t="shared" si="13"/>
        <v>0.58197401981137675</v>
      </c>
      <c r="R86" s="204" t="s">
        <v>441</v>
      </c>
      <c r="S86" s="60">
        <v>54462</v>
      </c>
      <c r="T86" s="207">
        <v>0.63639444256184341</v>
      </c>
      <c r="U86" s="35">
        <v>13697</v>
      </c>
      <c r="V86" s="46">
        <f t="shared" si="14"/>
        <v>0.40226138032305431</v>
      </c>
      <c r="W86" s="60">
        <v>19623</v>
      </c>
      <c r="X86" s="208">
        <f t="shared" si="15"/>
        <v>0.58197401981137675</v>
      </c>
      <c r="Y86" s="60"/>
      <c r="Z86" s="199"/>
      <c r="AA86" s="60"/>
      <c r="AB86" s="199"/>
      <c r="AC86" s="239"/>
      <c r="AD86" s="199"/>
      <c r="AE86" s="204" t="s">
        <v>441</v>
      </c>
      <c r="AF86" s="60">
        <v>54462</v>
      </c>
      <c r="AG86" s="207">
        <v>0.63639444256184341</v>
      </c>
      <c r="AH86" s="35">
        <v>13697</v>
      </c>
      <c r="AI86" s="46">
        <f t="shared" si="16"/>
        <v>0.40226138032305431</v>
      </c>
      <c r="AJ86" s="60">
        <v>19623</v>
      </c>
      <c r="AK86" s="208">
        <v>0.58197401981137675</v>
      </c>
    </row>
    <row r="87" spans="1:42" s="70" customFormat="1" x14ac:dyDescent="0.25">
      <c r="A87" s="281" t="s">
        <v>1595</v>
      </c>
      <c r="B87" s="280"/>
      <c r="C87" s="57" t="s">
        <v>1077</v>
      </c>
      <c r="D87" s="271">
        <v>2008.4462890625</v>
      </c>
      <c r="E87" s="162" t="s">
        <v>560</v>
      </c>
      <c r="F87" s="60">
        <v>235865</v>
      </c>
      <c r="G87" s="53">
        <v>91386</v>
      </c>
      <c r="H87" s="53">
        <v>106107</v>
      </c>
      <c r="I87" s="53">
        <f t="shared" si="10"/>
        <v>14721</v>
      </c>
      <c r="J87" s="520">
        <v>3</v>
      </c>
      <c r="K87" s="271">
        <v>7.5024356842041016</v>
      </c>
      <c r="L87" s="60">
        <v>52790</v>
      </c>
      <c r="M87" s="207">
        <f t="shared" si="11"/>
        <v>0.22381447014181841</v>
      </c>
      <c r="N87" s="60">
        <v>18702</v>
      </c>
      <c r="O87" s="207">
        <f t="shared" si="12"/>
        <v>0.20464841441796336</v>
      </c>
      <c r="P87" s="60">
        <v>31239</v>
      </c>
      <c r="Q87" s="207">
        <f t="shared" si="13"/>
        <v>0.29441035935423676</v>
      </c>
      <c r="R87" s="242" t="s">
        <v>448</v>
      </c>
      <c r="S87" s="60">
        <v>20978</v>
      </c>
      <c r="T87" s="199">
        <v>8.8940707608165692E-2</v>
      </c>
      <c r="U87" s="35">
        <v>2990</v>
      </c>
      <c r="V87" s="46">
        <f t="shared" si="14"/>
        <v>3.2718359486135731E-2</v>
      </c>
      <c r="W87" s="60">
        <v>3218</v>
      </c>
      <c r="X87" s="208">
        <f t="shared" si="15"/>
        <v>3.0327876577417135E-2</v>
      </c>
      <c r="Y87" s="60">
        <f t="shared" si="18"/>
        <v>31812</v>
      </c>
      <c r="Z87" s="199">
        <f>Y87/F87</f>
        <v>0.13487376253365271</v>
      </c>
      <c r="AA87" s="60">
        <f t="shared" si="17"/>
        <v>15712</v>
      </c>
      <c r="AB87" s="199">
        <f t="shared" si="19"/>
        <v>0.17193005493182764</v>
      </c>
      <c r="AC87" s="60">
        <v>28021</v>
      </c>
      <c r="AD87" s="199">
        <f>AC87/H87</f>
        <v>0.26408248277681962</v>
      </c>
      <c r="AE87" s="232" t="s">
        <v>450</v>
      </c>
      <c r="AF87" s="60">
        <v>19507</v>
      </c>
      <c r="AG87" s="225">
        <v>8.2704089203569836E-2</v>
      </c>
      <c r="AH87" s="35">
        <v>10619</v>
      </c>
      <c r="AI87" s="46">
        <f t="shared" si="16"/>
        <v>0.11619941785393824</v>
      </c>
      <c r="AJ87" s="60">
        <v>21032</v>
      </c>
      <c r="AK87" s="208">
        <v>0.19821500937732667</v>
      </c>
      <c r="AM87" s="35"/>
      <c r="AN87" s="35"/>
      <c r="AO87" s="35"/>
      <c r="AP87" s="46"/>
    </row>
    <row r="88" spans="1:42" s="70" customFormat="1" x14ac:dyDescent="0.25">
      <c r="A88" s="281" t="s">
        <v>1596</v>
      </c>
      <c r="B88" s="280"/>
      <c r="C88" s="57" t="s">
        <v>658</v>
      </c>
      <c r="D88" s="271">
        <v>758.6761474609375</v>
      </c>
      <c r="E88" s="169" t="s">
        <v>560</v>
      </c>
      <c r="F88" s="60">
        <v>103299</v>
      </c>
      <c r="G88" s="60">
        <v>39011</v>
      </c>
      <c r="H88" s="60">
        <v>37369</v>
      </c>
      <c r="I88" s="53">
        <f t="shared" si="10"/>
        <v>-1642</v>
      </c>
      <c r="J88" s="160">
        <v>1</v>
      </c>
      <c r="K88" s="271">
        <v>9.1063680648803711</v>
      </c>
      <c r="L88" s="60">
        <v>20859</v>
      </c>
      <c r="M88" s="207">
        <f t="shared" si="11"/>
        <v>0.20192838265617286</v>
      </c>
      <c r="N88" s="60">
        <v>4891</v>
      </c>
      <c r="O88" s="207">
        <f t="shared" si="12"/>
        <v>0.12537489426059317</v>
      </c>
      <c r="P88" s="60">
        <v>10858</v>
      </c>
      <c r="Q88" s="207">
        <f t="shared" si="13"/>
        <v>0.29056169552302713</v>
      </c>
      <c r="R88" s="204" t="s">
        <v>439</v>
      </c>
      <c r="S88" s="60">
        <v>20859</v>
      </c>
      <c r="T88" s="207">
        <v>0.20192838265617286</v>
      </c>
      <c r="U88" s="35">
        <v>4891</v>
      </c>
      <c r="V88" s="46">
        <f t="shared" si="14"/>
        <v>0.12537489426059317</v>
      </c>
      <c r="W88" s="60">
        <v>10858</v>
      </c>
      <c r="X88" s="208">
        <f t="shared" si="15"/>
        <v>0.29056169552302713</v>
      </c>
      <c r="Y88" s="60"/>
      <c r="Z88" s="199"/>
      <c r="AA88" s="60"/>
      <c r="AB88" s="199"/>
      <c r="AC88" s="53"/>
      <c r="AD88" s="199"/>
      <c r="AE88" s="204" t="s">
        <v>439</v>
      </c>
      <c r="AF88" s="60">
        <v>20859</v>
      </c>
      <c r="AG88" s="207">
        <v>0.20192838265617286</v>
      </c>
      <c r="AH88" s="35">
        <v>4891</v>
      </c>
      <c r="AI88" s="46">
        <f t="shared" si="16"/>
        <v>0.12537489426059317</v>
      </c>
      <c r="AJ88" s="60">
        <v>10858</v>
      </c>
      <c r="AK88" s="208">
        <v>0.29056169552302713</v>
      </c>
      <c r="AL88" s="71"/>
    </row>
    <row r="89" spans="1:42" s="70" customFormat="1" x14ac:dyDescent="0.25">
      <c r="A89" s="281" t="s">
        <v>1597</v>
      </c>
      <c r="B89" s="280">
        <v>206</v>
      </c>
      <c r="C89" s="57" t="s">
        <v>1081</v>
      </c>
      <c r="D89" s="271">
        <v>9640.1962890625</v>
      </c>
      <c r="E89" s="162" t="s">
        <v>1006</v>
      </c>
      <c r="F89" s="60">
        <v>6426214</v>
      </c>
      <c r="G89" s="53">
        <v>2787471</v>
      </c>
      <c r="H89" s="53">
        <v>2885405</v>
      </c>
      <c r="I89" s="53">
        <f t="shared" si="10"/>
        <v>97934</v>
      </c>
      <c r="J89" s="520">
        <v>7</v>
      </c>
      <c r="K89" s="271">
        <v>385.7899169921875</v>
      </c>
      <c r="L89" s="60">
        <v>2993197</v>
      </c>
      <c r="M89" s="207">
        <f t="shared" si="11"/>
        <v>0.46577922864068955</v>
      </c>
      <c r="N89" s="60">
        <v>1260976</v>
      </c>
      <c r="O89" s="207">
        <f t="shared" si="12"/>
        <v>0.45237277804863263</v>
      </c>
      <c r="P89" s="60">
        <v>1755391</v>
      </c>
      <c r="Q89" s="207">
        <f t="shared" si="13"/>
        <v>0.60836901578807823</v>
      </c>
      <c r="R89" s="204" t="s">
        <v>447</v>
      </c>
      <c r="S89" s="60">
        <v>1197816</v>
      </c>
      <c r="T89" s="199">
        <v>0.18639528655597215</v>
      </c>
      <c r="U89" s="35">
        <v>496969</v>
      </c>
      <c r="V89" s="46">
        <f t="shared" si="14"/>
        <v>0.17828669787057874</v>
      </c>
      <c r="W89" s="60">
        <v>784209</v>
      </c>
      <c r="X89" s="208">
        <f t="shared" si="15"/>
        <v>0.27178472346169774</v>
      </c>
      <c r="Y89" s="60">
        <f t="shared" si="18"/>
        <v>1795381</v>
      </c>
      <c r="Z89" s="199">
        <f>Y89/F89</f>
        <v>0.2793839420847174</v>
      </c>
      <c r="AA89" s="60">
        <f t="shared" si="17"/>
        <v>764007</v>
      </c>
      <c r="AB89" s="199">
        <f t="shared" si="19"/>
        <v>0.27408608017805386</v>
      </c>
      <c r="AC89" s="60">
        <v>971182</v>
      </c>
      <c r="AD89" s="199">
        <f>AC89/H89</f>
        <v>0.33658429232638054</v>
      </c>
      <c r="AE89" s="204" t="s">
        <v>447</v>
      </c>
      <c r="AF89" s="60">
        <v>1197816</v>
      </c>
      <c r="AG89" s="225">
        <v>0.18639528655597215</v>
      </c>
      <c r="AH89" s="35">
        <v>496969</v>
      </c>
      <c r="AI89" s="46">
        <f t="shared" si="16"/>
        <v>0.17828669787057874</v>
      </c>
      <c r="AJ89" s="60">
        <v>784209</v>
      </c>
      <c r="AK89" s="208">
        <v>0.27178472346169774</v>
      </c>
      <c r="AM89" s="69"/>
      <c r="AN89" s="35"/>
      <c r="AO89" s="35"/>
      <c r="AP89" s="46"/>
    </row>
    <row r="90" spans="1:42" s="70" customFormat="1" x14ac:dyDescent="0.25">
      <c r="A90" s="281" t="s">
        <v>1600</v>
      </c>
      <c r="B90" s="280">
        <v>174</v>
      </c>
      <c r="C90" s="57" t="s">
        <v>660</v>
      </c>
      <c r="D90" s="271">
        <v>638.11279296875</v>
      </c>
      <c r="E90" s="169" t="s">
        <v>560</v>
      </c>
      <c r="F90" s="60">
        <v>142227</v>
      </c>
      <c r="G90" s="60">
        <v>55148</v>
      </c>
      <c r="H90" s="60">
        <v>65092</v>
      </c>
      <c r="I90" s="53">
        <f t="shared" si="10"/>
        <v>9944</v>
      </c>
      <c r="J90" s="160">
        <v>1</v>
      </c>
      <c r="K90" s="271">
        <v>19.874422073364258</v>
      </c>
      <c r="L90" s="60">
        <v>33128</v>
      </c>
      <c r="M90" s="207">
        <f t="shared" si="11"/>
        <v>0.23292342522868373</v>
      </c>
      <c r="N90" s="60">
        <v>6085</v>
      </c>
      <c r="O90" s="207">
        <f t="shared" si="12"/>
        <v>0.11033945020671647</v>
      </c>
      <c r="P90" s="60">
        <v>19568</v>
      </c>
      <c r="Q90" s="207">
        <f t="shared" si="13"/>
        <v>0.30062065998893872</v>
      </c>
      <c r="R90" s="204" t="s">
        <v>436</v>
      </c>
      <c r="S90" s="60">
        <v>33128</v>
      </c>
      <c r="T90" s="207">
        <v>0.23292342522868373</v>
      </c>
      <c r="U90" s="35">
        <v>6085</v>
      </c>
      <c r="V90" s="46">
        <f t="shared" si="14"/>
        <v>0.11033945020671647</v>
      </c>
      <c r="W90" s="60">
        <v>19568</v>
      </c>
      <c r="X90" s="208">
        <f t="shared" si="15"/>
        <v>0.30062065998893872</v>
      </c>
      <c r="Y90" s="60"/>
      <c r="Z90" s="199"/>
      <c r="AA90" s="60"/>
      <c r="AB90" s="199"/>
      <c r="AC90" s="53"/>
      <c r="AD90" s="199"/>
      <c r="AE90" s="204" t="s">
        <v>436</v>
      </c>
      <c r="AF90" s="60">
        <v>33128</v>
      </c>
      <c r="AG90" s="207">
        <v>0.23292342522868373</v>
      </c>
      <c r="AH90" s="35">
        <v>6085</v>
      </c>
      <c r="AI90" s="46">
        <f t="shared" si="16"/>
        <v>0.11033945020671647</v>
      </c>
      <c r="AJ90" s="60">
        <v>19568</v>
      </c>
      <c r="AK90" s="208">
        <v>0.30062065998893872</v>
      </c>
      <c r="AM90" s="35"/>
      <c r="AN90" s="35"/>
      <c r="AO90" s="35"/>
      <c r="AP90" s="46"/>
    </row>
    <row r="91" spans="1:42" s="70" customFormat="1" x14ac:dyDescent="0.25">
      <c r="A91" s="281" t="s">
        <v>1601</v>
      </c>
      <c r="B91" s="280"/>
      <c r="C91" s="57" t="s">
        <v>662</v>
      </c>
      <c r="D91" s="271">
        <v>900.53228759765625</v>
      </c>
      <c r="E91" s="169" t="s">
        <v>576</v>
      </c>
      <c r="F91" s="60">
        <v>81625</v>
      </c>
      <c r="G91" s="60">
        <v>32974</v>
      </c>
      <c r="H91" s="60">
        <v>27428</v>
      </c>
      <c r="I91" s="53">
        <f t="shared" si="10"/>
        <v>-5546</v>
      </c>
      <c r="J91" s="160">
        <v>1</v>
      </c>
      <c r="K91" s="271">
        <v>17.201622009277344</v>
      </c>
      <c r="L91" s="60">
        <v>33027</v>
      </c>
      <c r="M91" s="207">
        <f t="shared" si="11"/>
        <v>0.40461868300153142</v>
      </c>
      <c r="N91" s="60">
        <v>4467</v>
      </c>
      <c r="O91" s="207">
        <f t="shared" si="12"/>
        <v>0.13547037059501427</v>
      </c>
      <c r="P91" s="60">
        <v>6281</v>
      </c>
      <c r="Q91" s="207">
        <f t="shared" si="13"/>
        <v>0.22899956249088524</v>
      </c>
      <c r="R91" s="204" t="s">
        <v>432</v>
      </c>
      <c r="S91" s="60">
        <v>33027</v>
      </c>
      <c r="T91" s="207">
        <v>0.40461868300153142</v>
      </c>
      <c r="U91" s="35">
        <v>4467</v>
      </c>
      <c r="V91" s="46">
        <f t="shared" si="14"/>
        <v>0.13547037059501427</v>
      </c>
      <c r="W91" s="60">
        <v>6281</v>
      </c>
      <c r="X91" s="208">
        <f t="shared" si="15"/>
        <v>0.22899956249088524</v>
      </c>
      <c r="Y91" s="60"/>
      <c r="Z91" s="199"/>
      <c r="AA91" s="60"/>
      <c r="AB91" s="199"/>
      <c r="AC91" s="53"/>
      <c r="AD91" s="199"/>
      <c r="AE91" s="204" t="s">
        <v>432</v>
      </c>
      <c r="AF91" s="60">
        <v>33027</v>
      </c>
      <c r="AG91" s="207">
        <v>0.40461868300153142</v>
      </c>
      <c r="AH91" s="35">
        <v>4467</v>
      </c>
      <c r="AI91" s="46">
        <f t="shared" si="16"/>
        <v>0.13547037059501427</v>
      </c>
      <c r="AJ91" s="60">
        <v>6281</v>
      </c>
      <c r="AK91" s="208">
        <v>0.22899956249088524</v>
      </c>
    </row>
    <row r="92" spans="1:42" s="70" customFormat="1" x14ac:dyDescent="0.25">
      <c r="A92" s="281" t="s">
        <v>1602</v>
      </c>
      <c r="B92" s="280">
        <v>308</v>
      </c>
      <c r="C92" s="57" t="s">
        <v>1603</v>
      </c>
      <c r="D92" s="271">
        <v>1643.270263671875</v>
      </c>
      <c r="E92" s="169" t="s">
        <v>560</v>
      </c>
      <c r="F92" s="60">
        <v>182265</v>
      </c>
      <c r="G92" s="60">
        <v>69285</v>
      </c>
      <c r="H92" s="60">
        <v>57102</v>
      </c>
      <c r="I92" s="53">
        <f t="shared" si="10"/>
        <v>-12183</v>
      </c>
      <c r="J92" s="160">
        <v>3</v>
      </c>
      <c r="K92" s="271">
        <v>13.572717939303665</v>
      </c>
      <c r="L92" s="60">
        <v>51514</v>
      </c>
      <c r="M92" s="207">
        <f t="shared" si="11"/>
        <v>0.28263243080130579</v>
      </c>
      <c r="N92" s="60">
        <v>12668</v>
      </c>
      <c r="O92" s="207">
        <f t="shared" si="12"/>
        <v>0.18283899834018907</v>
      </c>
      <c r="P92" s="60">
        <v>15593</v>
      </c>
      <c r="Q92" s="207">
        <f t="shared" si="13"/>
        <v>0.2730727470141151</v>
      </c>
      <c r="R92" s="204" t="s">
        <v>1605</v>
      </c>
      <c r="S92" s="60">
        <v>21570</v>
      </c>
      <c r="T92" s="207">
        <v>0.11834416920418073</v>
      </c>
      <c r="U92" s="35">
        <v>8558</v>
      </c>
      <c r="V92" s="46">
        <f t="shared" si="14"/>
        <v>0.12351879916287797</v>
      </c>
      <c r="W92" s="60">
        <v>9075</v>
      </c>
      <c r="X92" s="208">
        <f t="shared" si="15"/>
        <v>0.15892613218451193</v>
      </c>
      <c r="Y92" s="60">
        <f t="shared" si="18"/>
        <v>29944</v>
      </c>
      <c r="Z92" s="199">
        <f>Y92/F92</f>
        <v>0.16428826159712506</v>
      </c>
      <c r="AA92" s="60">
        <f t="shared" si="17"/>
        <v>4110</v>
      </c>
      <c r="AB92" s="199">
        <f t="shared" si="19"/>
        <v>5.9320199177311107E-2</v>
      </c>
      <c r="AC92" s="60">
        <v>6518</v>
      </c>
      <c r="AD92" s="199">
        <f>AC92/H92</f>
        <v>0.11414661482960317</v>
      </c>
      <c r="AE92" s="204" t="s">
        <v>1605</v>
      </c>
      <c r="AF92" s="60">
        <v>21570</v>
      </c>
      <c r="AG92" s="207">
        <v>0.11834416920418073</v>
      </c>
      <c r="AH92" s="35">
        <v>8558</v>
      </c>
      <c r="AI92" s="46">
        <f t="shared" si="16"/>
        <v>0.12351879916287797</v>
      </c>
      <c r="AJ92" s="60">
        <v>9075</v>
      </c>
      <c r="AK92" s="208">
        <v>0.15892613218451193</v>
      </c>
    </row>
    <row r="93" spans="1:42" s="70" customFormat="1" x14ac:dyDescent="0.25">
      <c r="A93" s="281" t="s">
        <v>1610</v>
      </c>
      <c r="B93" s="280">
        <v>209</v>
      </c>
      <c r="C93" s="57" t="s">
        <v>1087</v>
      </c>
      <c r="D93" s="271">
        <v>2310.189208984375</v>
      </c>
      <c r="E93" s="162" t="s">
        <v>579</v>
      </c>
      <c r="F93" s="60">
        <v>379690</v>
      </c>
      <c r="G93" s="53">
        <v>168173</v>
      </c>
      <c r="H93" s="53">
        <v>169230</v>
      </c>
      <c r="I93" s="53">
        <f t="shared" si="10"/>
        <v>1057</v>
      </c>
      <c r="J93" s="520">
        <v>3</v>
      </c>
      <c r="K93" s="271">
        <v>64.920211791992188</v>
      </c>
      <c r="L93" s="60">
        <v>182186</v>
      </c>
      <c r="M93" s="207">
        <f t="shared" si="11"/>
        <v>0.47982828096605123</v>
      </c>
      <c r="N93" s="60">
        <v>76772</v>
      </c>
      <c r="O93" s="207">
        <f t="shared" si="12"/>
        <v>0.45650609788729463</v>
      </c>
      <c r="P93" s="60">
        <v>88605</v>
      </c>
      <c r="Q93" s="207">
        <f t="shared" si="13"/>
        <v>0.52357737989718134</v>
      </c>
      <c r="R93" s="204" t="s">
        <v>437</v>
      </c>
      <c r="S93" s="60">
        <v>99685</v>
      </c>
      <c r="T93" s="199">
        <v>0.26254312728805079</v>
      </c>
      <c r="U93" s="35">
        <v>43456</v>
      </c>
      <c r="V93" s="46">
        <f t="shared" si="14"/>
        <v>0.25840057559774754</v>
      </c>
      <c r="W93" s="60">
        <v>58249</v>
      </c>
      <c r="X93" s="208">
        <f t="shared" si="15"/>
        <v>0.34420020091000414</v>
      </c>
      <c r="Y93" s="60">
        <f t="shared" si="18"/>
        <v>82501</v>
      </c>
      <c r="Z93" s="199">
        <f>Y93/F93</f>
        <v>0.21728515367800047</v>
      </c>
      <c r="AA93" s="60">
        <f t="shared" si="17"/>
        <v>33316</v>
      </c>
      <c r="AB93" s="199">
        <f t="shared" si="19"/>
        <v>0.19810552228954709</v>
      </c>
      <c r="AC93" s="60">
        <v>30356</v>
      </c>
      <c r="AD93" s="199">
        <f>AC93/H93</f>
        <v>0.17937717898717723</v>
      </c>
      <c r="AE93" s="204" t="s">
        <v>437</v>
      </c>
      <c r="AF93" s="60">
        <v>99685</v>
      </c>
      <c r="AG93" s="225">
        <v>0.26254312728805079</v>
      </c>
      <c r="AH93" s="35">
        <v>43456</v>
      </c>
      <c r="AI93" s="46">
        <f t="shared" si="16"/>
        <v>0.25840057559774754</v>
      </c>
      <c r="AJ93" s="60">
        <v>58249</v>
      </c>
      <c r="AK93" s="208">
        <v>0.34420020091000414</v>
      </c>
    </row>
    <row r="94" spans="1:42" s="70" customFormat="1" x14ac:dyDescent="0.25">
      <c r="A94" s="281" t="s">
        <v>1611</v>
      </c>
      <c r="B94" s="280">
        <v>212</v>
      </c>
      <c r="C94" s="57" t="s">
        <v>664</v>
      </c>
      <c r="D94" s="271">
        <v>1289.1290283203125</v>
      </c>
      <c r="E94" s="169" t="s">
        <v>563</v>
      </c>
      <c r="F94" s="60">
        <v>799232</v>
      </c>
      <c r="G94" s="60">
        <v>306901</v>
      </c>
      <c r="H94" s="60">
        <v>320621</v>
      </c>
      <c r="I94" s="53">
        <f t="shared" si="10"/>
        <v>13720</v>
      </c>
      <c r="J94" s="160">
        <v>1</v>
      </c>
      <c r="K94" s="271">
        <v>56.568798065185547</v>
      </c>
      <c r="L94" s="60">
        <v>141527</v>
      </c>
      <c r="M94" s="207">
        <f t="shared" si="11"/>
        <v>0.17707874559577194</v>
      </c>
      <c r="N94" s="60">
        <v>46817</v>
      </c>
      <c r="O94" s="207">
        <f t="shared" si="12"/>
        <v>0.15254756419822679</v>
      </c>
      <c r="P94" s="60">
        <v>79325</v>
      </c>
      <c r="Q94" s="207">
        <f t="shared" si="13"/>
        <v>0.24741049401006174</v>
      </c>
      <c r="R94" s="244" t="s">
        <v>429</v>
      </c>
      <c r="S94" s="60">
        <v>141527</v>
      </c>
      <c r="T94" s="207">
        <v>0.17707874559577194</v>
      </c>
      <c r="U94" s="35">
        <v>46817</v>
      </c>
      <c r="V94" s="46">
        <f t="shared" si="14"/>
        <v>0.15254756419822679</v>
      </c>
      <c r="W94" s="60">
        <v>79325</v>
      </c>
      <c r="X94" s="208">
        <f t="shared" si="15"/>
        <v>0.24741049401006174</v>
      </c>
      <c r="Y94" s="60"/>
      <c r="Z94" s="199"/>
      <c r="AA94" s="60"/>
      <c r="AB94" s="199"/>
      <c r="AC94" s="53"/>
      <c r="AD94" s="199"/>
      <c r="AE94" s="244" t="s">
        <v>429</v>
      </c>
      <c r="AF94" s="60">
        <v>141527</v>
      </c>
      <c r="AG94" s="207">
        <v>0.17707874559577194</v>
      </c>
      <c r="AH94" s="35">
        <v>46817</v>
      </c>
      <c r="AI94" s="46">
        <f t="shared" si="16"/>
        <v>0.15254756419822679</v>
      </c>
      <c r="AJ94" s="60">
        <v>79325</v>
      </c>
      <c r="AK94" s="208">
        <v>0.24741049401006174</v>
      </c>
      <c r="AM94" s="74"/>
      <c r="AN94" s="35"/>
      <c r="AO94" s="35"/>
      <c r="AP94" s="74"/>
    </row>
    <row r="95" spans="1:42" s="70" customFormat="1" x14ac:dyDescent="0.25">
      <c r="A95" s="281" t="s">
        <v>1612</v>
      </c>
      <c r="B95" s="280">
        <v>290</v>
      </c>
      <c r="C95" s="57" t="s">
        <v>666</v>
      </c>
      <c r="D95" s="271">
        <v>1316.47900390625</v>
      </c>
      <c r="E95" s="169" t="s">
        <v>560</v>
      </c>
      <c r="F95" s="60">
        <v>153829</v>
      </c>
      <c r="G95" s="60">
        <v>59410</v>
      </c>
      <c r="H95" s="60">
        <v>53620</v>
      </c>
      <c r="I95" s="53">
        <f t="shared" si="10"/>
        <v>-5790</v>
      </c>
      <c r="J95" s="160">
        <v>1</v>
      </c>
      <c r="K95" s="271">
        <v>59.853652954101562</v>
      </c>
      <c r="L95" s="60">
        <v>55683</v>
      </c>
      <c r="M95" s="207">
        <f t="shared" si="11"/>
        <v>0.36197986075447414</v>
      </c>
      <c r="N95" s="60">
        <v>20603</v>
      </c>
      <c r="O95" s="207">
        <f t="shared" si="12"/>
        <v>0.34679346911294395</v>
      </c>
      <c r="P95" s="60">
        <v>29265</v>
      </c>
      <c r="Q95" s="207">
        <f t="shared" si="13"/>
        <v>0.54578515479298773</v>
      </c>
      <c r="R95" s="204" t="s">
        <v>423</v>
      </c>
      <c r="S95" s="60">
        <v>55683</v>
      </c>
      <c r="T95" s="207">
        <v>0.36197986075447414</v>
      </c>
      <c r="U95" s="35">
        <v>20603</v>
      </c>
      <c r="V95" s="46">
        <f t="shared" si="14"/>
        <v>0.34679346911294395</v>
      </c>
      <c r="W95" s="60">
        <v>29265</v>
      </c>
      <c r="X95" s="208">
        <f t="shared" si="15"/>
        <v>0.54578515479298773</v>
      </c>
      <c r="Y95" s="60"/>
      <c r="Z95" s="199"/>
      <c r="AA95" s="60"/>
      <c r="AB95" s="199"/>
      <c r="AC95" s="53"/>
      <c r="AD95" s="199"/>
      <c r="AE95" s="204" t="s">
        <v>423</v>
      </c>
      <c r="AF95" s="60">
        <v>55683</v>
      </c>
      <c r="AG95" s="207">
        <v>0.36197986075447414</v>
      </c>
      <c r="AH95" s="35">
        <v>20603</v>
      </c>
      <c r="AI95" s="46">
        <f t="shared" si="16"/>
        <v>0.34679346911294395</v>
      </c>
      <c r="AJ95" s="60">
        <v>29265</v>
      </c>
      <c r="AK95" s="208">
        <v>0.54578515479298773</v>
      </c>
      <c r="AM95" s="35"/>
      <c r="AN95" s="35"/>
      <c r="AO95" s="35"/>
      <c r="AP95" s="46"/>
    </row>
    <row r="96" spans="1:42" x14ac:dyDescent="0.25">
      <c r="A96" s="281" t="s">
        <v>1613</v>
      </c>
      <c r="B96" s="280"/>
      <c r="C96" s="57" t="s">
        <v>668</v>
      </c>
      <c r="D96" s="271">
        <v>584.9931640625</v>
      </c>
      <c r="E96" s="169" t="s">
        <v>560</v>
      </c>
      <c r="F96" s="60">
        <v>110768</v>
      </c>
      <c r="G96" s="60">
        <v>45742</v>
      </c>
      <c r="H96" s="60">
        <v>49308</v>
      </c>
      <c r="I96" s="53">
        <f t="shared" si="10"/>
        <v>3566</v>
      </c>
      <c r="J96" s="160">
        <v>1</v>
      </c>
      <c r="K96" s="271">
        <v>45.822982788085938</v>
      </c>
      <c r="L96" s="60">
        <v>76122</v>
      </c>
      <c r="M96" s="207">
        <f t="shared" si="11"/>
        <v>0.68722013577928642</v>
      </c>
      <c r="N96" s="60">
        <v>20587</v>
      </c>
      <c r="O96" s="207">
        <f t="shared" si="12"/>
        <v>0.45006777141358051</v>
      </c>
      <c r="P96" s="60">
        <v>35665</v>
      </c>
      <c r="Q96" s="207">
        <f t="shared" si="13"/>
        <v>0.72331061896649629</v>
      </c>
      <c r="R96" s="204" t="s">
        <v>423</v>
      </c>
      <c r="S96" s="60">
        <v>76122</v>
      </c>
      <c r="T96" s="207">
        <v>0.68722013577928642</v>
      </c>
      <c r="U96" s="35">
        <v>20587</v>
      </c>
      <c r="V96" s="46">
        <f t="shared" si="14"/>
        <v>0.45006777141358051</v>
      </c>
      <c r="W96" s="60">
        <v>35665</v>
      </c>
      <c r="X96" s="208">
        <f t="shared" si="15"/>
        <v>0.72331061896649629</v>
      </c>
      <c r="Y96" s="60"/>
      <c r="Z96" s="199"/>
      <c r="AA96" s="60"/>
      <c r="AB96" s="199"/>
      <c r="AC96" s="239"/>
      <c r="AD96" s="199"/>
      <c r="AE96" s="204" t="s">
        <v>423</v>
      </c>
      <c r="AF96" s="60">
        <v>76122</v>
      </c>
      <c r="AG96" s="207">
        <v>0.68722013577928642</v>
      </c>
      <c r="AH96" s="35">
        <v>20587</v>
      </c>
      <c r="AI96" s="46">
        <f t="shared" si="16"/>
        <v>0.45006777141358051</v>
      </c>
      <c r="AJ96" s="60">
        <v>35665</v>
      </c>
      <c r="AK96" s="208">
        <v>0.72331061896649629</v>
      </c>
    </row>
    <row r="97" spans="1:42" s="70" customFormat="1" x14ac:dyDescent="0.25">
      <c r="A97" s="281" t="s">
        <v>1614</v>
      </c>
      <c r="B97" s="280">
        <v>422</v>
      </c>
      <c r="C97" s="57" t="s">
        <v>1091</v>
      </c>
      <c r="D97" s="271">
        <v>1775.726318359375</v>
      </c>
      <c r="E97" s="169" t="s">
        <v>563</v>
      </c>
      <c r="F97" s="60">
        <v>590289</v>
      </c>
      <c r="G97" s="53">
        <v>212689</v>
      </c>
      <c r="H97" s="53">
        <v>170036</v>
      </c>
      <c r="I97" s="53">
        <f t="shared" si="10"/>
        <v>-42653</v>
      </c>
      <c r="J97" s="520">
        <v>3</v>
      </c>
      <c r="K97" s="271">
        <v>61.076656341552734</v>
      </c>
      <c r="L97" s="60">
        <v>184324</v>
      </c>
      <c r="M97" s="207">
        <f t="shared" si="11"/>
        <v>0.31226060455132992</v>
      </c>
      <c r="N97" s="60">
        <v>56701</v>
      </c>
      <c r="O97" s="207">
        <f t="shared" si="12"/>
        <v>0.2665911260102779</v>
      </c>
      <c r="P97" s="60">
        <v>61359</v>
      </c>
      <c r="Q97" s="207">
        <f t="shared" si="13"/>
        <v>0.36085887694370605</v>
      </c>
      <c r="R97" s="242" t="s">
        <v>430</v>
      </c>
      <c r="S97" s="60">
        <v>85182</v>
      </c>
      <c r="T97" s="199">
        <v>0.14430558590791967</v>
      </c>
      <c r="U97" s="35">
        <v>21206</v>
      </c>
      <c r="V97" s="46">
        <f t="shared" si="14"/>
        <v>9.9704263031938647E-2</v>
      </c>
      <c r="W97" s="60">
        <v>2075</v>
      </c>
      <c r="X97" s="208">
        <f t="shared" si="15"/>
        <v>1.2203298125102919E-2</v>
      </c>
      <c r="Y97" s="60">
        <f t="shared" si="18"/>
        <v>99142</v>
      </c>
      <c r="Z97" s="199">
        <f>Y97/F97</f>
        <v>0.16795501864341025</v>
      </c>
      <c r="AA97" s="60">
        <f t="shared" si="17"/>
        <v>35495</v>
      </c>
      <c r="AB97" s="199">
        <f t="shared" si="19"/>
        <v>0.16688686297833927</v>
      </c>
      <c r="AC97" s="60">
        <v>59284</v>
      </c>
      <c r="AD97" s="199">
        <f>AC97/H97</f>
        <v>0.3486555788186031</v>
      </c>
      <c r="AE97" s="232" t="s">
        <v>433</v>
      </c>
      <c r="AF97" s="60">
        <v>61005</v>
      </c>
      <c r="AG97" s="225">
        <v>0.10334768223700594</v>
      </c>
      <c r="AH97" s="35">
        <v>22805</v>
      </c>
      <c r="AI97" s="46">
        <f t="shared" si="16"/>
        <v>0.10722228229950773</v>
      </c>
      <c r="AJ97" s="60">
        <v>47583</v>
      </c>
      <c r="AK97" s="208">
        <v>0.27984073960808298</v>
      </c>
      <c r="AM97" s="35"/>
      <c r="AN97" s="35"/>
      <c r="AO97" s="35"/>
      <c r="AP97" s="46"/>
    </row>
    <row r="98" spans="1:42" s="70" customFormat="1" x14ac:dyDescent="0.25">
      <c r="A98" s="281" t="s">
        <v>1615</v>
      </c>
      <c r="B98" s="280">
        <v>216</v>
      </c>
      <c r="C98" s="57" t="s">
        <v>1616</v>
      </c>
      <c r="D98" s="271">
        <v>8378.6474609375</v>
      </c>
      <c r="E98" s="162" t="s">
        <v>1019</v>
      </c>
      <c r="F98" s="60">
        <v>2543482</v>
      </c>
      <c r="G98" s="53">
        <v>1154447</v>
      </c>
      <c r="H98" s="53">
        <v>1212613</v>
      </c>
      <c r="I98" s="53">
        <f t="shared" si="10"/>
        <v>58166</v>
      </c>
      <c r="J98" s="520">
        <v>4</v>
      </c>
      <c r="K98" s="271">
        <v>154.71566772460938</v>
      </c>
      <c r="L98" s="60">
        <v>1124105</v>
      </c>
      <c r="M98" s="207">
        <f t="shared" si="11"/>
        <v>0.44195516225394949</v>
      </c>
      <c r="N98" s="60">
        <v>482085</v>
      </c>
      <c r="O98" s="207">
        <f t="shared" si="12"/>
        <v>0.41758954720311975</v>
      </c>
      <c r="P98" s="60">
        <v>626639</v>
      </c>
      <c r="Q98" s="207">
        <f t="shared" si="13"/>
        <v>0.51676750950220718</v>
      </c>
      <c r="R98" s="204" t="s">
        <v>428</v>
      </c>
      <c r="S98" s="60">
        <v>600158</v>
      </c>
      <c r="T98" s="199">
        <v>0.23595920867535136</v>
      </c>
      <c r="U98" s="35">
        <v>260818</v>
      </c>
      <c r="V98" s="46">
        <f t="shared" si="14"/>
        <v>0.22592462018611509</v>
      </c>
      <c r="W98" s="60">
        <v>431130</v>
      </c>
      <c r="X98" s="208">
        <f t="shared" si="15"/>
        <v>0.35553799934521568</v>
      </c>
      <c r="Y98" s="60">
        <f t="shared" si="18"/>
        <v>523947</v>
      </c>
      <c r="Z98" s="199">
        <f>Y98/F98</f>
        <v>0.20599595357859815</v>
      </c>
      <c r="AA98" s="60">
        <f t="shared" si="17"/>
        <v>221267</v>
      </c>
      <c r="AB98" s="199">
        <f t="shared" si="19"/>
        <v>0.19166492701700469</v>
      </c>
      <c r="AC98" s="60">
        <v>195509</v>
      </c>
      <c r="AD98" s="199">
        <f>AC98/H98</f>
        <v>0.16122951015699155</v>
      </c>
      <c r="AE98" s="204" t="s">
        <v>428</v>
      </c>
      <c r="AF98" s="60">
        <v>600158</v>
      </c>
      <c r="AG98" s="225">
        <v>0.23595920867535136</v>
      </c>
      <c r="AH98" s="35">
        <v>260818</v>
      </c>
      <c r="AI98" s="46">
        <f t="shared" si="16"/>
        <v>0.22592462018611509</v>
      </c>
      <c r="AJ98" s="60">
        <v>431130</v>
      </c>
      <c r="AK98" s="208">
        <v>0.35553799934521568</v>
      </c>
      <c r="AL98" s="71"/>
    </row>
    <row r="99" spans="1:42" s="70" customFormat="1" x14ac:dyDescent="0.25">
      <c r="A99" s="281" t="s">
        <v>1622</v>
      </c>
      <c r="B99" s="280">
        <v>218</v>
      </c>
      <c r="C99" s="57" t="s">
        <v>1097</v>
      </c>
      <c r="D99" s="271">
        <v>2907.674072265625</v>
      </c>
      <c r="E99" s="162" t="s">
        <v>563</v>
      </c>
      <c r="F99" s="60">
        <v>569633</v>
      </c>
      <c r="G99" s="53">
        <v>277078</v>
      </c>
      <c r="H99" s="53">
        <v>309227</v>
      </c>
      <c r="I99" s="53">
        <f t="shared" si="10"/>
        <v>32149</v>
      </c>
      <c r="J99" s="522">
        <v>2</v>
      </c>
      <c r="K99" s="271">
        <v>77.196144104003906</v>
      </c>
      <c r="L99" s="60">
        <v>260042</v>
      </c>
      <c r="M99" s="207">
        <f t="shared" si="11"/>
        <v>0.45650796214404715</v>
      </c>
      <c r="N99" s="60">
        <v>115746</v>
      </c>
      <c r="O99" s="207">
        <f t="shared" si="12"/>
        <v>0.41773796548264386</v>
      </c>
      <c r="P99" s="60">
        <v>173275</v>
      </c>
      <c r="Q99" s="207">
        <f t="shared" si="13"/>
        <v>0.56034886992403643</v>
      </c>
      <c r="R99" s="204" t="s">
        <v>425</v>
      </c>
      <c r="S99" s="60">
        <v>203433</v>
      </c>
      <c r="T99" s="199">
        <v>0.35712994155886335</v>
      </c>
      <c r="U99" s="35">
        <v>88545</v>
      </c>
      <c r="V99" s="46">
        <f t="shared" si="14"/>
        <v>0.31956705332072555</v>
      </c>
      <c r="W99" s="60">
        <v>130701</v>
      </c>
      <c r="X99" s="208">
        <f t="shared" si="15"/>
        <v>0.42267007732183798</v>
      </c>
      <c r="Y99" s="60">
        <f t="shared" si="18"/>
        <v>56609</v>
      </c>
      <c r="Z99" s="199">
        <f>Y99/F99</f>
        <v>9.9378020585183788E-2</v>
      </c>
      <c r="AA99" s="60">
        <f t="shared" si="17"/>
        <v>27201</v>
      </c>
      <c r="AB99" s="199">
        <f t="shared" si="19"/>
        <v>9.8170912161918311E-2</v>
      </c>
      <c r="AC99" s="60">
        <v>42574</v>
      </c>
      <c r="AD99" s="199">
        <f>AC99/H99</f>
        <v>0.1376787926021984</v>
      </c>
      <c r="AE99" s="204" t="s">
        <v>425</v>
      </c>
      <c r="AF99" s="60">
        <v>203433</v>
      </c>
      <c r="AG99" s="225">
        <v>0.35712994155886335</v>
      </c>
      <c r="AH99" s="35">
        <v>88545</v>
      </c>
      <c r="AI99" s="46">
        <f t="shared" si="16"/>
        <v>0.31956705332072555</v>
      </c>
      <c r="AJ99" s="60">
        <v>130701</v>
      </c>
      <c r="AK99" s="208">
        <v>0.42267007732183798</v>
      </c>
    </row>
    <row r="100" spans="1:42" s="70" customFormat="1" x14ac:dyDescent="0.25">
      <c r="A100" s="281" t="s">
        <v>1623</v>
      </c>
      <c r="B100" s="280">
        <v>220</v>
      </c>
      <c r="C100" s="57" t="s">
        <v>1624</v>
      </c>
      <c r="D100" s="271">
        <v>3975.079833984375</v>
      </c>
      <c r="E100" s="162" t="s">
        <v>1019</v>
      </c>
      <c r="F100" s="60">
        <v>4296250</v>
      </c>
      <c r="G100" s="53">
        <v>1655972</v>
      </c>
      <c r="H100" s="53">
        <v>1657054</v>
      </c>
      <c r="I100" s="53">
        <f t="shared" si="10"/>
        <v>1082</v>
      </c>
      <c r="J100" s="520">
        <v>10</v>
      </c>
      <c r="K100" s="271">
        <v>138.81341552734375</v>
      </c>
      <c r="L100" s="60">
        <v>1453257</v>
      </c>
      <c r="M100" s="207">
        <f t="shared" si="11"/>
        <v>0.33826173988943847</v>
      </c>
      <c r="N100" s="60">
        <v>478292</v>
      </c>
      <c r="O100" s="207">
        <f t="shared" si="12"/>
        <v>0.28882855507218719</v>
      </c>
      <c r="P100" s="60">
        <v>774330</v>
      </c>
      <c r="Q100" s="207">
        <f t="shared" si="13"/>
        <v>0.46729316002978782</v>
      </c>
      <c r="R100" s="204" t="s">
        <v>422</v>
      </c>
      <c r="S100" s="60">
        <v>713777</v>
      </c>
      <c r="T100" s="199">
        <v>0.16613954029677044</v>
      </c>
      <c r="U100" s="35">
        <v>183993</v>
      </c>
      <c r="V100" s="46">
        <f t="shared" si="14"/>
        <v>0.11110876270854821</v>
      </c>
      <c r="W100" s="60">
        <v>242229</v>
      </c>
      <c r="X100" s="208">
        <f t="shared" si="15"/>
        <v>0.1461805107135917</v>
      </c>
      <c r="Y100" s="60">
        <f t="shared" si="18"/>
        <v>739480</v>
      </c>
      <c r="Z100" s="199">
        <f>Y100/F100</f>
        <v>0.17212219959266803</v>
      </c>
      <c r="AA100" s="60">
        <f t="shared" si="17"/>
        <v>294299</v>
      </c>
      <c r="AB100" s="199">
        <f t="shared" si="19"/>
        <v>0.177719792363639</v>
      </c>
      <c r="AC100" s="60">
        <v>532101</v>
      </c>
      <c r="AD100" s="199">
        <f>AC100/H100</f>
        <v>0.3211126493161961</v>
      </c>
      <c r="AE100" s="204" t="s">
        <v>422</v>
      </c>
      <c r="AF100" s="60">
        <v>713777</v>
      </c>
      <c r="AG100" s="225">
        <v>0.16613954029677044</v>
      </c>
      <c r="AH100" s="35">
        <v>183993</v>
      </c>
      <c r="AI100" s="46">
        <f t="shared" si="16"/>
        <v>0.11110876270854821</v>
      </c>
      <c r="AJ100" s="60">
        <v>242229</v>
      </c>
      <c r="AK100" s="208">
        <v>0.1461805107135917</v>
      </c>
    </row>
    <row r="101" spans="1:42" s="70" customFormat="1" x14ac:dyDescent="0.25">
      <c r="A101" s="281" t="s">
        <v>1632</v>
      </c>
      <c r="B101" s="280">
        <v>222</v>
      </c>
      <c r="C101" s="57" t="s">
        <v>670</v>
      </c>
      <c r="D101" s="271">
        <v>1730.0947265625</v>
      </c>
      <c r="E101" s="169" t="s">
        <v>560</v>
      </c>
      <c r="F101" s="60">
        <v>145639</v>
      </c>
      <c r="G101" s="60">
        <v>56004</v>
      </c>
      <c r="H101" s="60">
        <v>56211</v>
      </c>
      <c r="I101" s="53">
        <f t="shared" si="10"/>
        <v>207</v>
      </c>
      <c r="J101" s="160">
        <v>1</v>
      </c>
      <c r="K101" s="271">
        <v>86.898834228515625</v>
      </c>
      <c r="L101" s="60">
        <v>65496</v>
      </c>
      <c r="M101" s="207">
        <f t="shared" si="11"/>
        <v>0.44971470553903831</v>
      </c>
      <c r="N101" s="60">
        <v>21839</v>
      </c>
      <c r="O101" s="207">
        <f t="shared" si="12"/>
        <v>0.38995428897935863</v>
      </c>
      <c r="P101" s="60">
        <v>38404</v>
      </c>
      <c r="Q101" s="207">
        <f t="shared" si="13"/>
        <v>0.6832114710643824</v>
      </c>
      <c r="R101" s="204" t="s">
        <v>421</v>
      </c>
      <c r="S101" s="60">
        <v>65496</v>
      </c>
      <c r="T101" s="207">
        <v>0.44971470553903831</v>
      </c>
      <c r="U101" s="35">
        <v>21839</v>
      </c>
      <c r="V101" s="46">
        <f t="shared" si="14"/>
        <v>0.38995428897935863</v>
      </c>
      <c r="W101" s="60">
        <v>38404</v>
      </c>
      <c r="X101" s="208">
        <f t="shared" si="15"/>
        <v>0.6832114710643824</v>
      </c>
      <c r="Y101" s="60"/>
      <c r="Z101" s="199"/>
      <c r="AA101" s="60"/>
      <c r="AB101" s="199"/>
      <c r="AC101" s="239"/>
      <c r="AD101" s="199"/>
      <c r="AE101" s="204" t="s">
        <v>421</v>
      </c>
      <c r="AF101" s="60">
        <v>65496</v>
      </c>
      <c r="AG101" s="207">
        <v>0.44971470553903831</v>
      </c>
      <c r="AH101" s="35">
        <v>21839</v>
      </c>
      <c r="AI101" s="46">
        <f t="shared" si="16"/>
        <v>0.38995428897935863</v>
      </c>
      <c r="AJ101" s="60">
        <v>38404</v>
      </c>
      <c r="AK101" s="208">
        <v>0.6832114710643824</v>
      </c>
    </row>
    <row r="102" spans="1:42" s="70" customFormat="1" x14ac:dyDescent="0.25">
      <c r="A102" s="281" t="s">
        <v>1633</v>
      </c>
      <c r="B102" s="280">
        <v>428</v>
      </c>
      <c r="C102" s="57" t="s">
        <v>672</v>
      </c>
      <c r="D102" s="271">
        <v>597.43206787109375</v>
      </c>
      <c r="E102" s="169" t="s">
        <v>560</v>
      </c>
      <c r="F102" s="60">
        <v>162310</v>
      </c>
      <c r="G102" s="60">
        <v>63572</v>
      </c>
      <c r="H102" s="60">
        <v>60363</v>
      </c>
      <c r="I102" s="53">
        <f t="shared" si="10"/>
        <v>-3209</v>
      </c>
      <c r="J102" s="160">
        <v>1</v>
      </c>
      <c r="K102" s="271">
        <v>22.513885498046875</v>
      </c>
      <c r="L102" s="60">
        <v>36047</v>
      </c>
      <c r="M102" s="207">
        <f t="shared" si="11"/>
        <v>0.22208736368677223</v>
      </c>
      <c r="N102" s="60">
        <v>10272</v>
      </c>
      <c r="O102" s="207">
        <f t="shared" si="12"/>
        <v>0.16158057006229157</v>
      </c>
      <c r="P102" s="60">
        <v>20461</v>
      </c>
      <c r="Q102" s="207">
        <f t="shared" si="13"/>
        <v>0.33896592283352384</v>
      </c>
      <c r="R102" s="204" t="s">
        <v>418</v>
      </c>
      <c r="S102" s="60">
        <v>36047</v>
      </c>
      <c r="T102" s="207">
        <v>0.22208736368677223</v>
      </c>
      <c r="U102" s="35">
        <v>10272</v>
      </c>
      <c r="V102" s="46">
        <f t="shared" si="14"/>
        <v>0.16158057006229157</v>
      </c>
      <c r="W102" s="60">
        <v>20461</v>
      </c>
      <c r="X102" s="208">
        <f t="shared" si="15"/>
        <v>0.33896592283352384</v>
      </c>
      <c r="Y102" s="60"/>
      <c r="Z102" s="199"/>
      <c r="AA102" s="60"/>
      <c r="AB102" s="199"/>
      <c r="AC102" s="53"/>
      <c r="AD102" s="199"/>
      <c r="AE102" s="204" t="s">
        <v>418</v>
      </c>
      <c r="AF102" s="60">
        <v>36047</v>
      </c>
      <c r="AG102" s="207">
        <v>0.22208736368677223</v>
      </c>
      <c r="AH102" s="35">
        <v>10272</v>
      </c>
      <c r="AI102" s="46">
        <f t="shared" si="16"/>
        <v>0.16158057006229157</v>
      </c>
      <c r="AJ102" s="60">
        <v>20461</v>
      </c>
      <c r="AK102" s="208">
        <v>0.33896592283352384</v>
      </c>
      <c r="AL102" s="71"/>
    </row>
    <row r="103" spans="1:42" s="70" customFormat="1" x14ac:dyDescent="0.25">
      <c r="A103" s="281" t="s">
        <v>1634</v>
      </c>
      <c r="B103" s="280"/>
      <c r="C103" s="57" t="s">
        <v>674</v>
      </c>
      <c r="D103" s="271">
        <v>615.33917236328125</v>
      </c>
      <c r="E103" s="169" t="s">
        <v>576</v>
      </c>
      <c r="F103" s="60">
        <v>93653</v>
      </c>
      <c r="G103" s="60">
        <v>48619</v>
      </c>
      <c r="H103" s="60">
        <v>54815</v>
      </c>
      <c r="I103" s="53">
        <f t="shared" si="10"/>
        <v>6196</v>
      </c>
      <c r="J103" s="160">
        <v>1</v>
      </c>
      <c r="K103" s="271">
        <v>27.671075820922852</v>
      </c>
      <c r="L103" s="60">
        <v>57637</v>
      </c>
      <c r="M103" s="207">
        <f t="shared" si="11"/>
        <v>0.61543143305606873</v>
      </c>
      <c r="N103" s="60">
        <v>31765</v>
      </c>
      <c r="O103" s="207">
        <f t="shared" si="12"/>
        <v>0.65334539994652296</v>
      </c>
      <c r="P103" s="60">
        <v>42219</v>
      </c>
      <c r="Q103" s="207">
        <f t="shared" si="13"/>
        <v>0.77020888442944446</v>
      </c>
      <c r="R103" s="204" t="s">
        <v>415</v>
      </c>
      <c r="S103" s="60">
        <v>57637</v>
      </c>
      <c r="T103" s="207">
        <v>0.61543143305606873</v>
      </c>
      <c r="U103" s="35">
        <v>31765</v>
      </c>
      <c r="V103" s="46">
        <f t="shared" si="14"/>
        <v>0.65334539994652296</v>
      </c>
      <c r="W103" s="60">
        <v>42219</v>
      </c>
      <c r="X103" s="208">
        <f t="shared" si="15"/>
        <v>0.77020888442944446</v>
      </c>
      <c r="Y103" s="60"/>
      <c r="Z103" s="199"/>
      <c r="AA103" s="60"/>
      <c r="AB103" s="199"/>
      <c r="AC103" s="53"/>
      <c r="AD103" s="199"/>
      <c r="AE103" s="204" t="s">
        <v>415</v>
      </c>
      <c r="AF103" s="60">
        <v>57637</v>
      </c>
      <c r="AG103" s="207">
        <v>0.61543143305606873</v>
      </c>
      <c r="AH103" s="35">
        <v>31765</v>
      </c>
      <c r="AI103" s="46">
        <f t="shared" si="16"/>
        <v>0.65334539994652296</v>
      </c>
      <c r="AJ103" s="60">
        <v>42219</v>
      </c>
      <c r="AK103" s="208">
        <v>0.77020888442944446</v>
      </c>
      <c r="AL103" s="71"/>
    </row>
    <row r="104" spans="1:42" s="70" customFormat="1" x14ac:dyDescent="0.25">
      <c r="A104" s="281" t="s">
        <v>1635</v>
      </c>
      <c r="B104" s="280"/>
      <c r="C104" s="57" t="s">
        <v>676</v>
      </c>
      <c r="D104" s="271">
        <v>8917.6455078125</v>
      </c>
      <c r="E104" s="169" t="s">
        <v>579</v>
      </c>
      <c r="F104" s="60">
        <v>279771</v>
      </c>
      <c r="G104" s="60">
        <v>121221</v>
      </c>
      <c r="H104" s="60">
        <v>123886</v>
      </c>
      <c r="I104" s="53">
        <f t="shared" si="10"/>
        <v>2665</v>
      </c>
      <c r="J104" s="160">
        <v>1</v>
      </c>
      <c r="K104" s="271">
        <v>68.540473937988281</v>
      </c>
      <c r="L104" s="60">
        <v>86265</v>
      </c>
      <c r="M104" s="207">
        <f t="shared" si="11"/>
        <v>0.30834146498386178</v>
      </c>
      <c r="N104" s="60">
        <v>34396</v>
      </c>
      <c r="O104" s="207">
        <f t="shared" si="12"/>
        <v>0.28374621558970803</v>
      </c>
      <c r="P104" s="60">
        <v>60358</v>
      </c>
      <c r="Q104" s="207">
        <f t="shared" si="13"/>
        <v>0.48720597969100626</v>
      </c>
      <c r="R104" s="204" t="s">
        <v>412</v>
      </c>
      <c r="S104" s="60">
        <v>86265</v>
      </c>
      <c r="T104" s="207">
        <v>0.30834146498386178</v>
      </c>
      <c r="U104" s="35">
        <v>34396</v>
      </c>
      <c r="V104" s="46">
        <f t="shared" si="14"/>
        <v>0.28374621558970803</v>
      </c>
      <c r="W104" s="60">
        <v>60358</v>
      </c>
      <c r="X104" s="208">
        <f t="shared" si="15"/>
        <v>0.48720597969100626</v>
      </c>
      <c r="Y104" s="60"/>
      <c r="Z104" s="199"/>
      <c r="AA104" s="60"/>
      <c r="AB104" s="199"/>
      <c r="AC104" s="53"/>
      <c r="AD104" s="199"/>
      <c r="AE104" s="204" t="s">
        <v>412</v>
      </c>
      <c r="AF104" s="60">
        <v>86265</v>
      </c>
      <c r="AG104" s="207">
        <v>0.30834146498386178</v>
      </c>
      <c r="AH104" s="35">
        <v>34396</v>
      </c>
      <c r="AI104" s="46">
        <f t="shared" si="16"/>
        <v>0.28374621558970803</v>
      </c>
      <c r="AJ104" s="60">
        <v>60358</v>
      </c>
      <c r="AK104" s="208">
        <v>0.48720597969100626</v>
      </c>
      <c r="AL104" s="71"/>
    </row>
    <row r="105" spans="1:42" s="70" customFormat="1" x14ac:dyDescent="0.25">
      <c r="A105" s="281" t="s">
        <v>1921</v>
      </c>
      <c r="B105" s="280">
        <v>450</v>
      </c>
      <c r="C105" s="57" t="s">
        <v>1105</v>
      </c>
      <c r="D105" s="271">
        <v>1813.0048828125</v>
      </c>
      <c r="E105" s="162" t="s">
        <v>563</v>
      </c>
      <c r="F105" s="60">
        <v>504357</v>
      </c>
      <c r="G105" s="53">
        <v>212973</v>
      </c>
      <c r="H105" s="53">
        <v>263861</v>
      </c>
      <c r="I105" s="53">
        <f t="shared" si="10"/>
        <v>50888</v>
      </c>
      <c r="J105" s="522">
        <v>2</v>
      </c>
      <c r="K105" s="271">
        <v>94.994438171386719</v>
      </c>
      <c r="L105" s="60">
        <v>285563</v>
      </c>
      <c r="M105" s="207">
        <f t="shared" si="11"/>
        <v>0.56619220115909963</v>
      </c>
      <c r="N105" s="60">
        <v>91280</v>
      </c>
      <c r="O105" s="207">
        <f t="shared" si="12"/>
        <v>0.4285989303808464</v>
      </c>
      <c r="P105" s="60">
        <v>151994</v>
      </c>
      <c r="Q105" s="207">
        <f t="shared" si="13"/>
        <v>0.57603814129409048</v>
      </c>
      <c r="R105" s="204" t="s">
        <v>409</v>
      </c>
      <c r="S105" s="60">
        <v>228330</v>
      </c>
      <c r="T105" s="199">
        <v>0.4527150411315794</v>
      </c>
      <c r="U105" s="35">
        <v>74239</v>
      </c>
      <c r="V105" s="46">
        <f t="shared" si="14"/>
        <v>0.34858409281927755</v>
      </c>
      <c r="W105" s="60">
        <v>115582</v>
      </c>
      <c r="X105" s="208">
        <f t="shared" si="15"/>
        <v>0.43804124141119755</v>
      </c>
      <c r="Y105" s="60">
        <f t="shared" si="18"/>
        <v>57233</v>
      </c>
      <c r="Z105" s="199">
        <f>Y105/F105</f>
        <v>0.11347716002752019</v>
      </c>
      <c r="AA105" s="60">
        <f t="shared" si="17"/>
        <v>17041</v>
      </c>
      <c r="AB105" s="199">
        <f t="shared" si="19"/>
        <v>8.0014837561568838E-2</v>
      </c>
      <c r="AC105" s="60">
        <v>36412</v>
      </c>
      <c r="AD105" s="199">
        <f>AC105/H105</f>
        <v>0.13799689988289288</v>
      </c>
      <c r="AE105" s="204" t="s">
        <v>409</v>
      </c>
      <c r="AF105" s="60">
        <v>228330</v>
      </c>
      <c r="AG105" s="225">
        <v>0.4527150411315794</v>
      </c>
      <c r="AH105" s="35">
        <v>74239</v>
      </c>
      <c r="AI105" s="46">
        <f t="shared" si="16"/>
        <v>0.34858409281927755</v>
      </c>
      <c r="AJ105" s="60">
        <v>115582</v>
      </c>
      <c r="AK105" s="208">
        <v>0.43804124141119755</v>
      </c>
      <c r="AL105" s="71"/>
    </row>
    <row r="106" spans="1:42" s="70" customFormat="1" x14ac:dyDescent="0.25">
      <c r="A106" s="281" t="s">
        <v>1636</v>
      </c>
      <c r="B106" s="280">
        <v>408</v>
      </c>
      <c r="C106" s="57" t="s">
        <v>1637</v>
      </c>
      <c r="D106" s="271">
        <v>616.23486328125</v>
      </c>
      <c r="E106" s="169" t="s">
        <v>560</v>
      </c>
      <c r="F106" s="60">
        <v>169842</v>
      </c>
      <c r="G106" s="246">
        <v>59337</v>
      </c>
      <c r="H106" s="53">
        <v>47407</v>
      </c>
      <c r="I106" s="53">
        <f t="shared" si="10"/>
        <v>-11930</v>
      </c>
      <c r="J106" s="522">
        <v>1</v>
      </c>
      <c r="K106" s="271">
        <v>2.8666183000824725</v>
      </c>
      <c r="L106" s="60">
        <v>9840</v>
      </c>
      <c r="M106" s="207">
        <f t="shared" si="11"/>
        <v>5.793619952661886E-2</v>
      </c>
      <c r="N106" s="60">
        <v>4150</v>
      </c>
      <c r="O106" s="207">
        <f t="shared" si="12"/>
        <v>6.9939498120902638E-2</v>
      </c>
      <c r="P106" s="60">
        <v>8641</v>
      </c>
      <c r="Q106" s="207">
        <f t="shared" si="13"/>
        <v>0.1822726601556732</v>
      </c>
      <c r="R106" s="204" t="s">
        <v>1639</v>
      </c>
      <c r="S106" s="60">
        <v>9840</v>
      </c>
      <c r="T106" s="199">
        <v>5.793619952661886E-2</v>
      </c>
      <c r="U106" s="35">
        <v>4150</v>
      </c>
      <c r="V106" s="46">
        <f t="shared" si="14"/>
        <v>6.9939498120902638E-2</v>
      </c>
      <c r="W106" s="60">
        <v>8641</v>
      </c>
      <c r="X106" s="208">
        <f t="shared" si="15"/>
        <v>0.1822726601556732</v>
      </c>
      <c r="Y106" s="60"/>
      <c r="Z106" s="199"/>
      <c r="AA106" s="60"/>
      <c r="AB106" s="199"/>
      <c r="AC106" s="53"/>
      <c r="AD106" s="199"/>
      <c r="AE106" s="204" t="s">
        <v>1639</v>
      </c>
      <c r="AF106" s="60">
        <v>9840</v>
      </c>
      <c r="AG106" s="225">
        <v>5.793619952661886E-2</v>
      </c>
      <c r="AH106" s="35">
        <v>4150</v>
      </c>
      <c r="AI106" s="46">
        <f t="shared" si="16"/>
        <v>6.9939498120902638E-2</v>
      </c>
      <c r="AJ106" s="60">
        <v>8641</v>
      </c>
      <c r="AK106" s="208">
        <v>0.1822726601556732</v>
      </c>
      <c r="AL106" s="71"/>
    </row>
    <row r="107" spans="1:42" s="70" customFormat="1" x14ac:dyDescent="0.25">
      <c r="A107" s="281" t="s">
        <v>1640</v>
      </c>
      <c r="B107" s="280">
        <v>232</v>
      </c>
      <c r="C107" s="57" t="s">
        <v>678</v>
      </c>
      <c r="D107" s="271">
        <v>1682.7586669921875</v>
      </c>
      <c r="E107" s="169" t="s">
        <v>560</v>
      </c>
      <c r="F107" s="60">
        <v>161151</v>
      </c>
      <c r="G107" s="60">
        <v>69124</v>
      </c>
      <c r="H107" s="60">
        <v>76453</v>
      </c>
      <c r="I107" s="53">
        <f t="shared" si="10"/>
        <v>7329</v>
      </c>
      <c r="J107" s="160">
        <v>1</v>
      </c>
      <c r="K107" s="271">
        <v>32.296188354492187</v>
      </c>
      <c r="L107" s="60">
        <v>65883</v>
      </c>
      <c r="M107" s="207">
        <f t="shared" si="11"/>
        <v>0.40882774540648215</v>
      </c>
      <c r="N107" s="60">
        <v>26253</v>
      </c>
      <c r="O107" s="207">
        <f t="shared" si="12"/>
        <v>0.37979572941380707</v>
      </c>
      <c r="P107" s="60">
        <v>47972</v>
      </c>
      <c r="Q107" s="207">
        <f t="shared" si="13"/>
        <v>0.62747047205472639</v>
      </c>
      <c r="R107" s="204" t="s">
        <v>407</v>
      </c>
      <c r="S107" s="60">
        <v>65883</v>
      </c>
      <c r="T107" s="207">
        <v>0.40882774540648215</v>
      </c>
      <c r="U107" s="35">
        <v>26253</v>
      </c>
      <c r="V107" s="46">
        <f t="shared" si="14"/>
        <v>0.37979572941380707</v>
      </c>
      <c r="W107" s="60">
        <v>47972</v>
      </c>
      <c r="X107" s="208">
        <f t="shared" si="15"/>
        <v>0.62747047205472639</v>
      </c>
      <c r="Y107" s="60"/>
      <c r="Z107" s="199"/>
      <c r="AA107" s="60"/>
      <c r="AB107" s="199"/>
      <c r="AC107" s="53"/>
      <c r="AD107" s="199"/>
      <c r="AE107" s="204" t="s">
        <v>407</v>
      </c>
      <c r="AF107" s="60">
        <v>65883</v>
      </c>
      <c r="AG107" s="207">
        <v>0.40882774540648215</v>
      </c>
      <c r="AH107" s="35">
        <v>26253</v>
      </c>
      <c r="AI107" s="46">
        <f t="shared" si="16"/>
        <v>0.37979572941380707</v>
      </c>
      <c r="AJ107" s="60">
        <v>47972</v>
      </c>
      <c r="AK107" s="208">
        <v>0.62747047205472639</v>
      </c>
    </row>
    <row r="108" spans="1:42" s="70" customFormat="1" x14ac:dyDescent="0.25">
      <c r="A108" s="281" t="s">
        <v>1641</v>
      </c>
      <c r="B108" s="280"/>
      <c r="C108" s="57" t="s">
        <v>680</v>
      </c>
      <c r="D108" s="271">
        <v>4484.04931640625</v>
      </c>
      <c r="E108" s="169" t="s">
        <v>560</v>
      </c>
      <c r="F108" s="60">
        <v>174528</v>
      </c>
      <c r="G108" s="60">
        <v>64921</v>
      </c>
      <c r="H108" s="60">
        <v>58620</v>
      </c>
      <c r="I108" s="53">
        <f t="shared" si="10"/>
        <v>-6301</v>
      </c>
      <c r="J108" s="160">
        <v>1</v>
      </c>
      <c r="K108" s="271">
        <v>9.6237783432006836</v>
      </c>
      <c r="L108" s="60">
        <v>42598</v>
      </c>
      <c r="M108" s="207">
        <f t="shared" si="11"/>
        <v>0.24407544921158783</v>
      </c>
      <c r="N108" s="60">
        <v>17818</v>
      </c>
      <c r="O108" s="207">
        <f t="shared" si="12"/>
        <v>0.27445664730980729</v>
      </c>
      <c r="P108" s="60">
        <v>17432</v>
      </c>
      <c r="Q108" s="207">
        <f t="shared" si="13"/>
        <v>0.29737291026953261</v>
      </c>
      <c r="R108" s="204" t="s">
        <v>404</v>
      </c>
      <c r="S108" s="60">
        <v>42598</v>
      </c>
      <c r="T108" s="207">
        <v>0.24407544921158783</v>
      </c>
      <c r="U108" s="35">
        <v>17818</v>
      </c>
      <c r="V108" s="46">
        <f t="shared" si="14"/>
        <v>0.27445664730980729</v>
      </c>
      <c r="W108" s="60">
        <v>17432</v>
      </c>
      <c r="X108" s="208">
        <f t="shared" si="15"/>
        <v>0.29737291026953261</v>
      </c>
      <c r="Y108" s="60"/>
      <c r="Z108" s="199"/>
      <c r="AA108" s="60"/>
      <c r="AB108" s="199"/>
      <c r="AC108" s="53"/>
      <c r="AD108" s="199"/>
      <c r="AE108" s="204" t="s">
        <v>404</v>
      </c>
      <c r="AF108" s="60">
        <v>42598</v>
      </c>
      <c r="AG108" s="207">
        <v>0.24407544921158783</v>
      </c>
      <c r="AH108" s="35">
        <v>17818</v>
      </c>
      <c r="AI108" s="46">
        <f t="shared" si="16"/>
        <v>0.27445664730980729</v>
      </c>
      <c r="AJ108" s="60">
        <v>17432</v>
      </c>
      <c r="AK108" s="208">
        <v>0.29737291026953261</v>
      </c>
    </row>
    <row r="109" spans="1:42" s="70" customFormat="1" x14ac:dyDescent="0.25">
      <c r="A109" s="281" t="s">
        <v>1642</v>
      </c>
      <c r="B109" s="280">
        <v>350</v>
      </c>
      <c r="C109" s="57" t="s">
        <v>1643</v>
      </c>
      <c r="D109" s="271">
        <v>1217.166748046875</v>
      </c>
      <c r="E109" s="169" t="s">
        <v>560</v>
      </c>
      <c r="F109" s="60">
        <v>148338</v>
      </c>
      <c r="G109" s="60">
        <v>52224</v>
      </c>
      <c r="H109" s="60">
        <v>43470</v>
      </c>
      <c r="I109" s="53">
        <f t="shared" si="10"/>
        <v>-8754</v>
      </c>
      <c r="J109" s="160">
        <v>2</v>
      </c>
      <c r="K109" s="271">
        <v>24.328824996948242</v>
      </c>
      <c r="L109" s="60">
        <v>38655</v>
      </c>
      <c r="M109" s="207">
        <f t="shared" si="11"/>
        <v>0.26058730736561098</v>
      </c>
      <c r="N109" s="60">
        <v>10472</v>
      </c>
      <c r="O109" s="207">
        <f t="shared" si="12"/>
        <v>0.20052083333333334</v>
      </c>
      <c r="P109" s="60">
        <v>34489</v>
      </c>
      <c r="Q109" s="207">
        <f t="shared" si="13"/>
        <v>0.79339774557165865</v>
      </c>
      <c r="R109" s="204" t="s">
        <v>402</v>
      </c>
      <c r="S109" s="60">
        <v>28531</v>
      </c>
      <c r="T109" s="207">
        <v>0.19233776914883577</v>
      </c>
      <c r="U109" s="35">
        <v>9263</v>
      </c>
      <c r="V109" s="46">
        <f t="shared" si="14"/>
        <v>0.17737055759803921</v>
      </c>
      <c r="W109" s="60">
        <v>17344</v>
      </c>
      <c r="X109" s="208">
        <f t="shared" si="15"/>
        <v>0.39898780768345987</v>
      </c>
      <c r="Y109" s="60">
        <f t="shared" si="18"/>
        <v>10124</v>
      </c>
      <c r="Z109" s="199">
        <f>Y109/F109</f>
        <v>6.8249538216775207E-2</v>
      </c>
      <c r="AA109" s="60">
        <f t="shared" si="17"/>
        <v>1209</v>
      </c>
      <c r="AB109" s="199">
        <f t="shared" si="19"/>
        <v>2.3150275735294119E-2</v>
      </c>
      <c r="AC109" s="60">
        <v>17145</v>
      </c>
      <c r="AD109" s="199">
        <f>AC109/H109</f>
        <v>0.39440993788819878</v>
      </c>
      <c r="AE109" s="204" t="s">
        <v>402</v>
      </c>
      <c r="AF109" s="60">
        <v>28531</v>
      </c>
      <c r="AG109" s="207">
        <v>0.19233776914883577</v>
      </c>
      <c r="AH109" s="35">
        <v>9263</v>
      </c>
      <c r="AI109" s="46">
        <f t="shared" si="16"/>
        <v>0.17737055759803921</v>
      </c>
      <c r="AJ109" s="60">
        <v>17344</v>
      </c>
      <c r="AK109" s="208">
        <v>0.39898780768345987</v>
      </c>
    </row>
    <row r="110" spans="1:42" s="70" customFormat="1" x14ac:dyDescent="0.25">
      <c r="A110" s="281" t="s">
        <v>1646</v>
      </c>
      <c r="B110" s="280">
        <v>515</v>
      </c>
      <c r="C110" s="57" t="s">
        <v>1108</v>
      </c>
      <c r="D110" s="271">
        <v>467.26797485351562</v>
      </c>
      <c r="E110" s="162" t="s">
        <v>560</v>
      </c>
      <c r="F110" s="60">
        <v>197559</v>
      </c>
      <c r="G110" s="53">
        <v>81761</v>
      </c>
      <c r="H110" s="53">
        <v>102019</v>
      </c>
      <c r="I110" s="53">
        <f t="shared" si="10"/>
        <v>20258</v>
      </c>
      <c r="J110" s="520">
        <v>2</v>
      </c>
      <c r="K110" s="271">
        <v>22.223394393920898</v>
      </c>
      <c r="L110" s="60">
        <v>82668</v>
      </c>
      <c r="M110" s="207">
        <f t="shared" si="11"/>
        <v>0.41844714743443728</v>
      </c>
      <c r="N110" s="60">
        <v>24073</v>
      </c>
      <c r="O110" s="207">
        <f t="shared" si="12"/>
        <v>0.29443133034087154</v>
      </c>
      <c r="P110" s="60">
        <v>45006</v>
      </c>
      <c r="Q110" s="207">
        <f t="shared" si="13"/>
        <v>0.44115311853674316</v>
      </c>
      <c r="R110" s="204" t="s">
        <v>406</v>
      </c>
      <c r="S110" s="60">
        <v>50949</v>
      </c>
      <c r="T110" s="199">
        <v>0.25789257892578926</v>
      </c>
      <c r="U110" s="35">
        <v>15537</v>
      </c>
      <c r="V110" s="46">
        <f t="shared" si="14"/>
        <v>0.19002947615611354</v>
      </c>
      <c r="W110" s="60">
        <v>30580</v>
      </c>
      <c r="X110" s="208">
        <f t="shared" si="15"/>
        <v>0.29974808614081688</v>
      </c>
      <c r="Y110" s="60">
        <f t="shared" si="18"/>
        <v>31719</v>
      </c>
      <c r="Z110" s="199">
        <f>Y110/F110</f>
        <v>0.16055456850864805</v>
      </c>
      <c r="AA110" s="60">
        <f t="shared" si="17"/>
        <v>8536</v>
      </c>
      <c r="AB110" s="199">
        <f t="shared" si="19"/>
        <v>0.10440185418475802</v>
      </c>
      <c r="AC110" s="60">
        <v>14426</v>
      </c>
      <c r="AD110" s="199">
        <f>AC110/H110</f>
        <v>0.14140503239592625</v>
      </c>
      <c r="AE110" s="204" t="s">
        <v>406</v>
      </c>
      <c r="AF110" s="60">
        <v>50949</v>
      </c>
      <c r="AG110" s="225">
        <v>0.25789257892578926</v>
      </c>
      <c r="AH110" s="35">
        <v>15537</v>
      </c>
      <c r="AI110" s="46">
        <f t="shared" si="16"/>
        <v>0.19002947615611354</v>
      </c>
      <c r="AJ110" s="60">
        <v>30580</v>
      </c>
      <c r="AK110" s="208">
        <v>0.29974808614081688</v>
      </c>
      <c r="AL110" s="71"/>
    </row>
    <row r="111" spans="1:42" s="70" customFormat="1" x14ac:dyDescent="0.25">
      <c r="A111" s="281" t="s">
        <v>1647</v>
      </c>
      <c r="B111" s="280">
        <v>236</v>
      </c>
      <c r="C111" s="57" t="s">
        <v>683</v>
      </c>
      <c r="D111" s="271">
        <v>410.06491088867187</v>
      </c>
      <c r="E111" s="169" t="s">
        <v>576</v>
      </c>
      <c r="F111" s="60">
        <v>88830</v>
      </c>
      <c r="G111" s="60">
        <v>35108</v>
      </c>
      <c r="H111" s="60">
        <v>37464</v>
      </c>
      <c r="I111" s="53">
        <f t="shared" si="10"/>
        <v>2356</v>
      </c>
      <c r="J111" s="160">
        <v>1</v>
      </c>
      <c r="K111" s="271">
        <v>7.5729813575744629</v>
      </c>
      <c r="L111" s="60">
        <v>29200</v>
      </c>
      <c r="M111" s="207">
        <f t="shared" si="11"/>
        <v>0.32871777552628617</v>
      </c>
      <c r="N111" s="60">
        <v>10168</v>
      </c>
      <c r="O111" s="207">
        <f t="shared" si="12"/>
        <v>0.28962059929360828</v>
      </c>
      <c r="P111" s="60">
        <v>17723</v>
      </c>
      <c r="Q111" s="207">
        <f t="shared" si="13"/>
        <v>0.47306747811232114</v>
      </c>
      <c r="R111" s="204" t="s">
        <v>398</v>
      </c>
      <c r="S111" s="60">
        <v>29200</v>
      </c>
      <c r="T111" s="207">
        <v>0.32871777552628617</v>
      </c>
      <c r="U111" s="35">
        <v>10168</v>
      </c>
      <c r="V111" s="46">
        <f t="shared" si="14"/>
        <v>0.28962059929360828</v>
      </c>
      <c r="W111" s="60">
        <v>17723</v>
      </c>
      <c r="X111" s="208">
        <f t="shared" si="15"/>
        <v>0.47306747811232114</v>
      </c>
      <c r="Y111" s="60"/>
      <c r="Z111" s="199"/>
      <c r="AA111" s="60"/>
      <c r="AB111" s="199"/>
      <c r="AC111" s="53"/>
      <c r="AD111" s="199"/>
      <c r="AE111" s="204" t="s">
        <v>398</v>
      </c>
      <c r="AF111" s="60">
        <v>29200</v>
      </c>
      <c r="AG111" s="207">
        <v>0.32871777552628617</v>
      </c>
      <c r="AH111" s="35">
        <v>10168</v>
      </c>
      <c r="AI111" s="46">
        <f t="shared" si="16"/>
        <v>0.28962059929360828</v>
      </c>
      <c r="AJ111" s="60">
        <v>17723</v>
      </c>
      <c r="AK111" s="208">
        <v>0.47306747811232114</v>
      </c>
    </row>
    <row r="112" spans="1:42" s="70" customFormat="1" x14ac:dyDescent="0.25">
      <c r="A112" s="281" t="s">
        <v>1648</v>
      </c>
      <c r="B112" s="280">
        <v>238</v>
      </c>
      <c r="C112" s="57" t="s">
        <v>685</v>
      </c>
      <c r="D112" s="271">
        <v>5591.12744140625</v>
      </c>
      <c r="E112" s="169" t="s">
        <v>563</v>
      </c>
      <c r="F112" s="60">
        <v>804123</v>
      </c>
      <c r="G112" s="60">
        <v>299657</v>
      </c>
      <c r="H112" s="60">
        <v>319710</v>
      </c>
      <c r="I112" s="53">
        <f t="shared" si="10"/>
        <v>20053</v>
      </c>
      <c r="J112" s="160">
        <v>1</v>
      </c>
      <c r="K112" s="271">
        <v>250.7418212890625</v>
      </c>
      <c r="L112" s="60">
        <v>649121</v>
      </c>
      <c r="M112" s="207">
        <f t="shared" si="11"/>
        <v>0.80724093204646552</v>
      </c>
      <c r="N112" s="60">
        <v>251903</v>
      </c>
      <c r="O112" s="207">
        <f t="shared" si="12"/>
        <v>0.84063779587995613</v>
      </c>
      <c r="P112" s="60">
        <v>293579</v>
      </c>
      <c r="Q112" s="207">
        <f t="shared" si="13"/>
        <v>0.9182665540646211</v>
      </c>
      <c r="R112" s="204" t="s">
        <v>396</v>
      </c>
      <c r="S112" s="60">
        <v>649121</v>
      </c>
      <c r="T112" s="207">
        <v>0.80724093204646552</v>
      </c>
      <c r="U112" s="35">
        <v>251903</v>
      </c>
      <c r="V112" s="46">
        <f t="shared" si="14"/>
        <v>0.84063779587995613</v>
      </c>
      <c r="W112" s="60">
        <v>293579</v>
      </c>
      <c r="X112" s="208">
        <f t="shared" si="15"/>
        <v>0.9182665540646211</v>
      </c>
      <c r="Y112" s="60"/>
      <c r="Z112" s="199"/>
      <c r="AA112" s="60"/>
      <c r="AB112" s="199"/>
      <c r="AC112" s="53"/>
      <c r="AD112" s="199"/>
      <c r="AE112" s="204" t="s">
        <v>396</v>
      </c>
      <c r="AF112" s="60">
        <v>649121</v>
      </c>
      <c r="AG112" s="207">
        <v>0.80724093204646552</v>
      </c>
      <c r="AH112" s="35">
        <v>251903</v>
      </c>
      <c r="AI112" s="46">
        <f t="shared" si="16"/>
        <v>0.84063779587995613</v>
      </c>
      <c r="AJ112" s="60">
        <v>293579</v>
      </c>
      <c r="AK112" s="208">
        <v>0.9182665540646211</v>
      </c>
      <c r="AL112" s="71"/>
    </row>
    <row r="113" spans="1:38" s="70" customFormat="1" x14ac:dyDescent="0.25">
      <c r="A113" s="281" t="s">
        <v>1649</v>
      </c>
      <c r="B113" s="280">
        <v>240</v>
      </c>
      <c r="C113" s="57" t="s">
        <v>687</v>
      </c>
      <c r="D113" s="271">
        <v>802.75555419921875</v>
      </c>
      <c r="E113" s="169" t="s">
        <v>579</v>
      </c>
      <c r="F113" s="60">
        <v>280566</v>
      </c>
      <c r="G113" s="60">
        <v>115709</v>
      </c>
      <c r="H113" s="60">
        <v>118970</v>
      </c>
      <c r="I113" s="53">
        <f t="shared" si="10"/>
        <v>3261</v>
      </c>
      <c r="J113" s="160">
        <v>1</v>
      </c>
      <c r="K113" s="271">
        <v>22.273895263671875</v>
      </c>
      <c r="L113" s="60">
        <v>101786</v>
      </c>
      <c r="M113" s="207">
        <f t="shared" si="11"/>
        <v>0.36278807838440869</v>
      </c>
      <c r="N113" s="60">
        <v>39688</v>
      </c>
      <c r="O113" s="207">
        <f t="shared" si="12"/>
        <v>0.34299838387679438</v>
      </c>
      <c r="P113" s="60">
        <v>55978</v>
      </c>
      <c r="Q113" s="207">
        <f t="shared" si="13"/>
        <v>0.47052198033117593</v>
      </c>
      <c r="R113" s="204" t="s">
        <v>394</v>
      </c>
      <c r="S113" s="60">
        <v>101786</v>
      </c>
      <c r="T113" s="207">
        <v>0.36278807838440869</v>
      </c>
      <c r="U113" s="35">
        <v>39688</v>
      </c>
      <c r="V113" s="46">
        <f t="shared" si="14"/>
        <v>0.34299838387679438</v>
      </c>
      <c r="W113" s="60">
        <v>55978</v>
      </c>
      <c r="X113" s="208">
        <f t="shared" si="15"/>
        <v>0.47052198033117593</v>
      </c>
      <c r="Y113" s="60"/>
      <c r="Z113" s="199"/>
      <c r="AA113" s="60"/>
      <c r="AB113" s="199"/>
      <c r="AC113" s="53"/>
      <c r="AD113" s="199"/>
      <c r="AE113" s="204" t="s">
        <v>394</v>
      </c>
      <c r="AF113" s="60">
        <v>101786</v>
      </c>
      <c r="AG113" s="207">
        <v>0.36278807838440869</v>
      </c>
      <c r="AH113" s="35">
        <v>39688</v>
      </c>
      <c r="AI113" s="46">
        <f t="shared" si="16"/>
        <v>0.34299838387679438</v>
      </c>
      <c r="AJ113" s="60">
        <v>55978</v>
      </c>
      <c r="AK113" s="208">
        <v>0.47052198033117593</v>
      </c>
      <c r="AL113" s="71"/>
    </row>
    <row r="114" spans="1:38" s="70" customFormat="1" x14ac:dyDescent="0.25">
      <c r="A114" s="281" t="s">
        <v>1650</v>
      </c>
      <c r="B114" s="280"/>
      <c r="C114" s="57" t="s">
        <v>1651</v>
      </c>
      <c r="D114" s="271">
        <v>4606.01171875</v>
      </c>
      <c r="E114" s="162" t="s">
        <v>579</v>
      </c>
      <c r="F114" s="60">
        <v>351715</v>
      </c>
      <c r="G114" s="53">
        <v>136553</v>
      </c>
      <c r="H114" s="53">
        <v>136299</v>
      </c>
      <c r="I114" s="53">
        <f t="shared" si="10"/>
        <v>-254</v>
      </c>
      <c r="J114" s="520">
        <v>1</v>
      </c>
      <c r="K114" s="271">
        <v>40.481040954589844</v>
      </c>
      <c r="L114" s="60">
        <v>156185</v>
      </c>
      <c r="M114" s="207">
        <f t="shared" si="11"/>
        <v>0.44406692918982699</v>
      </c>
      <c r="N114" s="60">
        <v>50337</v>
      </c>
      <c r="O114" s="207">
        <f t="shared" si="12"/>
        <v>0.36862610122077144</v>
      </c>
      <c r="P114" s="60">
        <v>74103</v>
      </c>
      <c r="Q114" s="207">
        <f t="shared" si="13"/>
        <v>0.54367970417978118</v>
      </c>
      <c r="R114" s="204" t="s">
        <v>403</v>
      </c>
      <c r="S114" s="60">
        <v>156185</v>
      </c>
      <c r="T114" s="199">
        <v>0.44406692918982699</v>
      </c>
      <c r="U114" s="35">
        <v>50337</v>
      </c>
      <c r="V114" s="46">
        <f t="shared" si="14"/>
        <v>0.36862610122077144</v>
      </c>
      <c r="W114" s="60">
        <v>74103</v>
      </c>
      <c r="X114" s="208">
        <f t="shared" si="15"/>
        <v>0.54367970417978118</v>
      </c>
      <c r="Y114" s="60"/>
      <c r="Z114" s="199"/>
      <c r="AA114" s="60"/>
      <c r="AB114" s="199"/>
      <c r="AC114" s="239"/>
      <c r="AD114" s="199"/>
      <c r="AE114" s="204" t="s">
        <v>403</v>
      </c>
      <c r="AF114" s="60">
        <v>156185</v>
      </c>
      <c r="AG114" s="225">
        <v>0.44406692918982699</v>
      </c>
      <c r="AH114" s="35">
        <v>50337</v>
      </c>
      <c r="AI114" s="46">
        <f t="shared" si="16"/>
        <v>0.36862610122077144</v>
      </c>
      <c r="AJ114" s="60">
        <v>74103</v>
      </c>
      <c r="AK114" s="208">
        <v>0.54367970417978118</v>
      </c>
      <c r="AL114" s="71"/>
    </row>
    <row r="115" spans="1:38" s="70" customFormat="1" x14ac:dyDescent="0.25">
      <c r="A115" s="281" t="s">
        <v>1652</v>
      </c>
      <c r="B115" s="280"/>
      <c r="C115" s="57" t="s">
        <v>689</v>
      </c>
      <c r="D115" s="271">
        <v>1512.2320556640625</v>
      </c>
      <c r="E115" s="169" t="s">
        <v>579</v>
      </c>
      <c r="F115" s="60">
        <v>311552</v>
      </c>
      <c r="G115" s="60">
        <v>137662</v>
      </c>
      <c r="H115" s="60">
        <v>149416</v>
      </c>
      <c r="I115" s="53">
        <f t="shared" si="10"/>
        <v>11754</v>
      </c>
      <c r="J115" s="160">
        <v>1</v>
      </c>
      <c r="K115" s="271">
        <v>40.91156005859375</v>
      </c>
      <c r="L115" s="60">
        <v>117429</v>
      </c>
      <c r="M115" s="207">
        <f t="shared" si="11"/>
        <v>0.37691621302382911</v>
      </c>
      <c r="N115" s="60">
        <v>49540</v>
      </c>
      <c r="O115" s="207">
        <f t="shared" si="12"/>
        <v>0.35986692042829538</v>
      </c>
      <c r="P115" s="60">
        <v>80337</v>
      </c>
      <c r="Q115" s="207">
        <f t="shared" si="13"/>
        <v>0.53767334154307433</v>
      </c>
      <c r="R115" s="204" t="s">
        <v>393</v>
      </c>
      <c r="S115" s="60">
        <v>117429</v>
      </c>
      <c r="T115" s="207">
        <v>0.37691621302382911</v>
      </c>
      <c r="U115" s="35">
        <v>49540</v>
      </c>
      <c r="V115" s="46">
        <f t="shared" si="14"/>
        <v>0.35986692042829538</v>
      </c>
      <c r="W115" s="60">
        <v>80337</v>
      </c>
      <c r="X115" s="208">
        <f t="shared" si="15"/>
        <v>0.53767334154307433</v>
      </c>
      <c r="Y115" s="60"/>
      <c r="Z115" s="199"/>
      <c r="AA115" s="60"/>
      <c r="AB115" s="199"/>
      <c r="AC115" s="53"/>
      <c r="AD115" s="199"/>
      <c r="AE115" s="204" t="s">
        <v>393</v>
      </c>
      <c r="AF115" s="60">
        <v>117429</v>
      </c>
      <c r="AG115" s="207">
        <v>0.37691621302382911</v>
      </c>
      <c r="AH115" s="35">
        <v>49540</v>
      </c>
      <c r="AI115" s="46">
        <f t="shared" si="16"/>
        <v>0.35986692042829538</v>
      </c>
      <c r="AJ115" s="60">
        <v>80337</v>
      </c>
      <c r="AK115" s="208">
        <v>0.53767334154307433</v>
      </c>
    </row>
    <row r="116" spans="1:38" s="70" customFormat="1" x14ac:dyDescent="0.25">
      <c r="A116" s="281" t="s">
        <v>1653</v>
      </c>
      <c r="B116" s="280"/>
      <c r="C116" s="57" t="s">
        <v>691</v>
      </c>
      <c r="D116" s="271">
        <v>7396.0244140625</v>
      </c>
      <c r="E116" s="169" t="s">
        <v>576</v>
      </c>
      <c r="F116" s="60">
        <v>97581</v>
      </c>
      <c r="G116" s="60">
        <v>40963</v>
      </c>
      <c r="H116" s="60">
        <v>33165</v>
      </c>
      <c r="I116" s="53">
        <f t="shared" si="10"/>
        <v>-7798</v>
      </c>
      <c r="J116" s="160">
        <v>1</v>
      </c>
      <c r="K116" s="271">
        <v>32.450881958007812</v>
      </c>
      <c r="L116" s="60">
        <v>31535</v>
      </c>
      <c r="M116" s="207">
        <f t="shared" si="11"/>
        <v>0.32316741988706815</v>
      </c>
      <c r="N116" s="60">
        <v>11354</v>
      </c>
      <c r="O116" s="207">
        <f t="shared" si="12"/>
        <v>0.27717696457778973</v>
      </c>
      <c r="P116" s="60">
        <v>16982</v>
      </c>
      <c r="Q116" s="207">
        <f t="shared" si="13"/>
        <v>0.51204583144881655</v>
      </c>
      <c r="R116" s="204" t="s">
        <v>390</v>
      </c>
      <c r="S116" s="60">
        <v>31535</v>
      </c>
      <c r="T116" s="207">
        <v>0.32316741988706815</v>
      </c>
      <c r="U116" s="35">
        <v>11354</v>
      </c>
      <c r="V116" s="46">
        <f t="shared" si="14"/>
        <v>0.27717696457778973</v>
      </c>
      <c r="W116" s="60">
        <v>16982</v>
      </c>
      <c r="X116" s="208">
        <f t="shared" si="15"/>
        <v>0.51204583144881655</v>
      </c>
      <c r="Y116" s="60"/>
      <c r="Z116" s="199"/>
      <c r="AA116" s="60"/>
      <c r="AB116" s="199"/>
      <c r="AC116" s="53"/>
      <c r="AD116" s="199"/>
      <c r="AE116" s="204" t="s">
        <v>390</v>
      </c>
      <c r="AF116" s="60">
        <v>31535</v>
      </c>
      <c r="AG116" s="207">
        <v>0.32316741988706815</v>
      </c>
      <c r="AH116" s="35">
        <v>11354</v>
      </c>
      <c r="AI116" s="46">
        <f t="shared" si="16"/>
        <v>0.27717696457778973</v>
      </c>
      <c r="AJ116" s="60">
        <v>16982</v>
      </c>
      <c r="AK116" s="208">
        <v>0.51204583144881655</v>
      </c>
      <c r="AL116" s="71"/>
    </row>
    <row r="117" spans="1:38" s="70" customFormat="1" x14ac:dyDescent="0.25">
      <c r="A117" s="281" t="s">
        <v>1654</v>
      </c>
      <c r="B117" s="280">
        <v>244</v>
      </c>
      <c r="C117" s="57" t="s">
        <v>693</v>
      </c>
      <c r="D117" s="271">
        <v>2812.835693359375</v>
      </c>
      <c r="E117" s="169" t="s">
        <v>560</v>
      </c>
      <c r="F117" s="60">
        <v>208777</v>
      </c>
      <c r="G117" s="60">
        <v>103285</v>
      </c>
      <c r="H117" s="60">
        <v>116612</v>
      </c>
      <c r="I117" s="53">
        <f t="shared" si="10"/>
        <v>13327</v>
      </c>
      <c r="J117" s="160">
        <v>1</v>
      </c>
      <c r="K117" s="271">
        <v>37.511417388916016</v>
      </c>
      <c r="L117" s="60">
        <v>105549</v>
      </c>
      <c r="M117" s="207">
        <f t="shared" si="11"/>
        <v>0.50555856248533126</v>
      </c>
      <c r="N117" s="60">
        <v>41994</v>
      </c>
      <c r="O117" s="207">
        <f t="shared" si="12"/>
        <v>0.40658372464539866</v>
      </c>
      <c r="P117" s="60">
        <v>73233</v>
      </c>
      <c r="Q117" s="207">
        <f t="shared" si="13"/>
        <v>0.6280056940966624</v>
      </c>
      <c r="R117" s="204" t="s">
        <v>387</v>
      </c>
      <c r="S117" s="60">
        <v>105549</v>
      </c>
      <c r="T117" s="207">
        <v>0.50555856248533126</v>
      </c>
      <c r="U117" s="35">
        <v>41994</v>
      </c>
      <c r="V117" s="46">
        <f t="shared" si="14"/>
        <v>0.40658372464539866</v>
      </c>
      <c r="W117" s="60">
        <v>73233</v>
      </c>
      <c r="X117" s="208">
        <f t="shared" si="15"/>
        <v>0.6280056940966624</v>
      </c>
      <c r="Y117" s="60"/>
      <c r="Z117" s="199"/>
      <c r="AA117" s="60"/>
      <c r="AB117" s="199"/>
      <c r="AC117" s="53"/>
      <c r="AD117" s="199"/>
      <c r="AE117" s="204" t="s">
        <v>387</v>
      </c>
      <c r="AF117" s="60">
        <v>105549</v>
      </c>
      <c r="AG117" s="207">
        <v>0.50555856248533126</v>
      </c>
      <c r="AH117" s="35">
        <v>41994</v>
      </c>
      <c r="AI117" s="46">
        <f t="shared" si="16"/>
        <v>0.40658372464539866</v>
      </c>
      <c r="AJ117" s="60">
        <v>73233</v>
      </c>
      <c r="AK117" s="208">
        <v>0.6280056940966624</v>
      </c>
      <c r="AL117" s="71"/>
    </row>
    <row r="118" spans="1:38" s="70" customFormat="1" x14ac:dyDescent="0.25">
      <c r="A118" s="281" t="s">
        <v>1655</v>
      </c>
      <c r="B118" s="280"/>
      <c r="C118" s="57" t="s">
        <v>695</v>
      </c>
      <c r="D118" s="271">
        <v>5537.046875</v>
      </c>
      <c r="E118" s="169" t="s">
        <v>560</v>
      </c>
      <c r="F118" s="60">
        <v>130044</v>
      </c>
      <c r="G118" s="60">
        <v>47874</v>
      </c>
      <c r="H118" s="60">
        <v>47648</v>
      </c>
      <c r="I118" s="53">
        <f t="shared" si="10"/>
        <v>-226</v>
      </c>
      <c r="J118" s="160">
        <v>1</v>
      </c>
      <c r="K118" s="271">
        <v>26.976659774780273</v>
      </c>
      <c r="L118" s="60">
        <v>45877</v>
      </c>
      <c r="M118" s="207">
        <f t="shared" si="11"/>
        <v>0.35278059733628619</v>
      </c>
      <c r="N118" s="60">
        <v>18826</v>
      </c>
      <c r="O118" s="207">
        <f t="shared" si="12"/>
        <v>0.39324058988177296</v>
      </c>
      <c r="P118" s="60">
        <v>28042</v>
      </c>
      <c r="Q118" s="207">
        <f t="shared" si="13"/>
        <v>0.58852417730020146</v>
      </c>
      <c r="R118" s="204" t="s">
        <v>384</v>
      </c>
      <c r="S118" s="60">
        <v>45877</v>
      </c>
      <c r="T118" s="207">
        <v>0.35278059733628619</v>
      </c>
      <c r="U118" s="35">
        <v>18826</v>
      </c>
      <c r="V118" s="46">
        <f t="shared" si="14"/>
        <v>0.39324058988177296</v>
      </c>
      <c r="W118" s="60">
        <v>28042</v>
      </c>
      <c r="X118" s="208">
        <f t="shared" si="15"/>
        <v>0.58852417730020146</v>
      </c>
      <c r="Y118" s="60"/>
      <c r="Z118" s="199"/>
      <c r="AA118" s="60"/>
      <c r="AB118" s="199"/>
      <c r="AC118" s="53"/>
      <c r="AD118" s="199"/>
      <c r="AE118" s="204" t="s">
        <v>384</v>
      </c>
      <c r="AF118" s="60">
        <v>45877</v>
      </c>
      <c r="AG118" s="207">
        <v>0.35278059733628619</v>
      </c>
      <c r="AH118" s="35">
        <v>18826</v>
      </c>
      <c r="AI118" s="46">
        <f t="shared" si="16"/>
        <v>0.39324058988177296</v>
      </c>
      <c r="AJ118" s="60">
        <v>28042</v>
      </c>
      <c r="AK118" s="208">
        <v>0.58852417730020146</v>
      </c>
      <c r="AL118" s="71"/>
    </row>
    <row r="119" spans="1:38" s="70" customFormat="1" x14ac:dyDescent="0.25">
      <c r="A119" s="281" t="s">
        <v>1656</v>
      </c>
      <c r="B119" s="280">
        <v>246</v>
      </c>
      <c r="C119" s="57" t="s">
        <v>697</v>
      </c>
      <c r="D119" s="271">
        <v>1050.8482666015625</v>
      </c>
      <c r="E119" s="169" t="s">
        <v>579</v>
      </c>
      <c r="F119" s="60">
        <v>366383</v>
      </c>
      <c r="G119" s="60">
        <v>110206</v>
      </c>
      <c r="H119" s="60">
        <v>113416</v>
      </c>
      <c r="I119" s="53">
        <f t="shared" si="10"/>
        <v>3210</v>
      </c>
      <c r="J119" s="160">
        <v>1</v>
      </c>
      <c r="K119" s="271">
        <v>59.965282440185547</v>
      </c>
      <c r="L119" s="60">
        <v>200564</v>
      </c>
      <c r="M119" s="207">
        <f t="shared" si="11"/>
        <v>0.54741622837304138</v>
      </c>
      <c r="N119" s="60">
        <v>35935</v>
      </c>
      <c r="O119" s="207">
        <f t="shared" si="12"/>
        <v>0.32607117579805095</v>
      </c>
      <c r="P119" s="60">
        <v>68777</v>
      </c>
      <c r="Q119" s="207">
        <f t="shared" si="13"/>
        <v>0.60641355717006418</v>
      </c>
      <c r="R119" s="204" t="s">
        <v>381</v>
      </c>
      <c r="S119" s="60">
        <v>200564</v>
      </c>
      <c r="T119" s="207">
        <v>0.54741622837304138</v>
      </c>
      <c r="U119" s="35">
        <v>35935</v>
      </c>
      <c r="V119" s="46">
        <f t="shared" si="14"/>
        <v>0.32607117579805095</v>
      </c>
      <c r="W119" s="60">
        <v>68777</v>
      </c>
      <c r="X119" s="208">
        <f t="shared" si="15"/>
        <v>0.60641355717006418</v>
      </c>
      <c r="Y119" s="60"/>
      <c r="Z119" s="199"/>
      <c r="AA119" s="60"/>
      <c r="AB119" s="199"/>
      <c r="AC119" s="239"/>
      <c r="AD119" s="199"/>
      <c r="AE119" s="204" t="s">
        <v>381</v>
      </c>
      <c r="AF119" s="60">
        <v>200564</v>
      </c>
      <c r="AG119" s="207">
        <v>0.54741622837304138</v>
      </c>
      <c r="AH119" s="35">
        <v>35935</v>
      </c>
      <c r="AI119" s="46">
        <f t="shared" si="16"/>
        <v>0.32607117579805095</v>
      </c>
      <c r="AJ119" s="60">
        <v>68777</v>
      </c>
      <c r="AK119" s="208">
        <v>0.60641355717006418</v>
      </c>
    </row>
    <row r="120" spans="1:38" s="70" customFormat="1" x14ac:dyDescent="0.25">
      <c r="A120" s="281" t="s">
        <v>1657</v>
      </c>
      <c r="B120" s="280"/>
      <c r="C120" s="57" t="s">
        <v>1112</v>
      </c>
      <c r="D120" s="271">
        <v>3212.91162109375</v>
      </c>
      <c r="E120" s="162" t="s">
        <v>579</v>
      </c>
      <c r="F120" s="60">
        <v>463204</v>
      </c>
      <c r="G120" s="53">
        <v>182040</v>
      </c>
      <c r="H120" s="53">
        <v>189479</v>
      </c>
      <c r="I120" s="53">
        <f t="shared" si="10"/>
        <v>7439</v>
      </c>
      <c r="J120" s="520">
        <v>4</v>
      </c>
      <c r="K120" s="271">
        <v>31.320198059082031</v>
      </c>
      <c r="L120" s="60">
        <v>234642</v>
      </c>
      <c r="M120" s="207">
        <f t="shared" si="11"/>
        <v>0.50656298304850567</v>
      </c>
      <c r="N120" s="60">
        <v>72986</v>
      </c>
      <c r="O120" s="207">
        <f t="shared" si="12"/>
        <v>0.40093386068995823</v>
      </c>
      <c r="P120" s="60">
        <v>120104</v>
      </c>
      <c r="Q120" s="207">
        <f t="shared" si="13"/>
        <v>0.63386443880324472</v>
      </c>
      <c r="R120" s="204" t="s">
        <v>381</v>
      </c>
      <c r="S120" s="60">
        <v>73580</v>
      </c>
      <c r="T120" s="199">
        <v>0.15885009628586971</v>
      </c>
      <c r="U120" s="35">
        <v>19684</v>
      </c>
      <c r="V120" s="46">
        <f t="shared" si="14"/>
        <v>0.108130081300813</v>
      </c>
      <c r="W120" s="60">
        <v>27032</v>
      </c>
      <c r="X120" s="208">
        <f t="shared" si="15"/>
        <v>0.14266488634624416</v>
      </c>
      <c r="Y120" s="60">
        <f t="shared" si="18"/>
        <v>161062</v>
      </c>
      <c r="Z120" s="199">
        <f>Y120/F120</f>
        <v>0.3477128867626359</v>
      </c>
      <c r="AA120" s="60">
        <f t="shared" si="17"/>
        <v>53302</v>
      </c>
      <c r="AB120" s="199">
        <f t="shared" si="19"/>
        <v>0.29280377938914526</v>
      </c>
      <c r="AC120" s="60">
        <v>93072</v>
      </c>
      <c r="AD120" s="199">
        <f>AC120/H120</f>
        <v>0.49119955245700053</v>
      </c>
      <c r="AE120" s="232" t="s">
        <v>401</v>
      </c>
      <c r="AF120" s="60">
        <v>69797</v>
      </c>
      <c r="AG120" s="225">
        <v>0.15068306836728526</v>
      </c>
      <c r="AH120" s="35">
        <v>25003</v>
      </c>
      <c r="AI120" s="46">
        <f t="shared" si="16"/>
        <v>0.13734893430015382</v>
      </c>
      <c r="AJ120" s="60">
        <v>38605</v>
      </c>
      <c r="AK120" s="208">
        <v>0.20374289499100165</v>
      </c>
    </row>
    <row r="121" spans="1:38" s="70" customFormat="1" x14ac:dyDescent="0.25">
      <c r="A121" s="281" t="s">
        <v>1658</v>
      </c>
      <c r="B121" s="280"/>
      <c r="C121" s="57" t="s">
        <v>699</v>
      </c>
      <c r="D121" s="271">
        <v>18659.080078125</v>
      </c>
      <c r="E121" s="169" t="s">
        <v>560</v>
      </c>
      <c r="F121" s="60">
        <v>134421</v>
      </c>
      <c r="G121" s="60">
        <v>49684</v>
      </c>
      <c r="H121" s="60">
        <v>53169</v>
      </c>
      <c r="I121" s="53">
        <f t="shared" si="10"/>
        <v>3485</v>
      </c>
      <c r="J121" s="160">
        <v>1</v>
      </c>
      <c r="K121" s="271">
        <v>63.618331909179688</v>
      </c>
      <c r="L121" s="60">
        <v>65870</v>
      </c>
      <c r="M121" s="207">
        <f t="shared" si="11"/>
        <v>0.49002759985418948</v>
      </c>
      <c r="N121" s="60">
        <v>25501</v>
      </c>
      <c r="O121" s="207">
        <f t="shared" si="12"/>
        <v>0.51326382738909915</v>
      </c>
      <c r="P121" s="60">
        <v>28051</v>
      </c>
      <c r="Q121" s="207">
        <f t="shared" si="13"/>
        <v>0.52758186161108922</v>
      </c>
      <c r="R121" s="204" t="s">
        <v>379</v>
      </c>
      <c r="S121" s="60">
        <v>65870</v>
      </c>
      <c r="T121" s="207">
        <v>0.49002759985418948</v>
      </c>
      <c r="U121" s="35">
        <v>25501</v>
      </c>
      <c r="V121" s="46">
        <f t="shared" si="14"/>
        <v>0.51326382738909915</v>
      </c>
      <c r="W121" s="60">
        <v>28051</v>
      </c>
      <c r="X121" s="208">
        <f t="shared" si="15"/>
        <v>0.52758186161108922</v>
      </c>
      <c r="Y121" s="60"/>
      <c r="Z121" s="199"/>
      <c r="AA121" s="60"/>
      <c r="AB121" s="199"/>
      <c r="AC121" s="53"/>
      <c r="AD121" s="199"/>
      <c r="AE121" s="204" t="s">
        <v>379</v>
      </c>
      <c r="AF121" s="60">
        <v>65870</v>
      </c>
      <c r="AG121" s="207">
        <v>0.49002759985418948</v>
      </c>
      <c r="AH121" s="35">
        <v>25501</v>
      </c>
      <c r="AI121" s="46">
        <f t="shared" si="16"/>
        <v>0.51326382738909915</v>
      </c>
      <c r="AJ121" s="60">
        <v>28051</v>
      </c>
      <c r="AK121" s="208">
        <v>0.52758186161108922</v>
      </c>
    </row>
    <row r="122" spans="1:38" s="70" customFormat="1" x14ac:dyDescent="0.25">
      <c r="A122" s="281" t="s">
        <v>1630</v>
      </c>
      <c r="B122" s="280">
        <v>220</v>
      </c>
      <c r="C122" s="57" t="s">
        <v>701</v>
      </c>
      <c r="D122" s="271">
        <v>648.46417236328125</v>
      </c>
      <c r="E122" s="169" t="s">
        <v>579</v>
      </c>
      <c r="F122" s="60">
        <v>425790</v>
      </c>
      <c r="G122" s="60">
        <v>142826</v>
      </c>
      <c r="H122" s="60">
        <v>122973</v>
      </c>
      <c r="I122" s="53">
        <f t="shared" si="10"/>
        <v>-19853</v>
      </c>
      <c r="J122" s="160">
        <v>1</v>
      </c>
      <c r="K122" s="271">
        <v>33.991443634033203</v>
      </c>
      <c r="L122" s="60">
        <v>102434</v>
      </c>
      <c r="M122" s="207">
        <f t="shared" si="11"/>
        <v>0.24057399187392847</v>
      </c>
      <c r="N122" s="60">
        <v>26943</v>
      </c>
      <c r="O122" s="207">
        <f t="shared" si="12"/>
        <v>0.18864212398302829</v>
      </c>
      <c r="P122" s="60">
        <v>39727</v>
      </c>
      <c r="Q122" s="207">
        <f t="shared" si="13"/>
        <v>0.32305465427370234</v>
      </c>
      <c r="R122" s="204" t="s">
        <v>376</v>
      </c>
      <c r="S122" s="60">
        <v>102434</v>
      </c>
      <c r="T122" s="207">
        <v>0.24057399187392847</v>
      </c>
      <c r="U122" s="35">
        <v>26943</v>
      </c>
      <c r="V122" s="46">
        <f t="shared" si="14"/>
        <v>0.18864212398302829</v>
      </c>
      <c r="W122" s="60">
        <v>39727</v>
      </c>
      <c r="X122" s="208">
        <f t="shared" si="15"/>
        <v>0.32305465427370234</v>
      </c>
      <c r="Y122" s="60"/>
      <c r="Z122" s="199"/>
      <c r="AA122" s="60"/>
      <c r="AB122" s="199"/>
      <c r="AC122" s="53"/>
      <c r="AD122" s="199"/>
      <c r="AE122" s="204" t="s">
        <v>376</v>
      </c>
      <c r="AF122" s="60">
        <v>102434</v>
      </c>
      <c r="AG122" s="207">
        <v>0.24057399187392847</v>
      </c>
      <c r="AH122" s="35">
        <v>26943</v>
      </c>
      <c r="AI122" s="46">
        <f t="shared" si="16"/>
        <v>0.18864212398302829</v>
      </c>
      <c r="AJ122" s="60">
        <v>39727</v>
      </c>
      <c r="AK122" s="208">
        <v>0.32305465427370234</v>
      </c>
    </row>
    <row r="123" spans="1:38" s="70" customFormat="1" x14ac:dyDescent="0.25">
      <c r="A123" s="281" t="s">
        <v>1659</v>
      </c>
      <c r="B123" s="280"/>
      <c r="C123" s="57" t="s">
        <v>703</v>
      </c>
      <c r="D123" s="271">
        <v>1371.041259765625</v>
      </c>
      <c r="E123" s="169" t="s">
        <v>560</v>
      </c>
      <c r="F123" s="60">
        <v>205566</v>
      </c>
      <c r="G123" s="60">
        <v>79086</v>
      </c>
      <c r="H123" s="60">
        <v>80074</v>
      </c>
      <c r="I123" s="53">
        <f t="shared" si="10"/>
        <v>988</v>
      </c>
      <c r="J123" s="160">
        <v>1</v>
      </c>
      <c r="K123" s="271">
        <v>17.67518424987793</v>
      </c>
      <c r="L123" s="60">
        <v>37056</v>
      </c>
      <c r="M123" s="207">
        <f t="shared" si="11"/>
        <v>0.18026327310936632</v>
      </c>
      <c r="N123" s="60">
        <v>13702</v>
      </c>
      <c r="O123" s="207">
        <f t="shared" si="12"/>
        <v>0.17325443188427789</v>
      </c>
      <c r="P123" s="60">
        <v>20147</v>
      </c>
      <c r="Q123" s="207">
        <f t="shared" si="13"/>
        <v>0.25160476559182754</v>
      </c>
      <c r="R123" s="204" t="s">
        <v>372</v>
      </c>
      <c r="S123" s="60">
        <v>37056</v>
      </c>
      <c r="T123" s="207">
        <v>0.18026327310936632</v>
      </c>
      <c r="U123" s="35">
        <v>13702</v>
      </c>
      <c r="V123" s="46">
        <f t="shared" si="14"/>
        <v>0.17325443188427789</v>
      </c>
      <c r="W123" s="60">
        <v>20147</v>
      </c>
      <c r="X123" s="208">
        <f t="shared" si="15"/>
        <v>0.25160476559182754</v>
      </c>
      <c r="Y123" s="60"/>
      <c r="Z123" s="199"/>
      <c r="AA123" s="60"/>
      <c r="AB123" s="199"/>
      <c r="AC123" s="53"/>
      <c r="AD123" s="199"/>
      <c r="AE123" s="204" t="s">
        <v>372</v>
      </c>
      <c r="AF123" s="60">
        <v>37056</v>
      </c>
      <c r="AG123" s="207">
        <v>0.18026327310936632</v>
      </c>
      <c r="AH123" s="35">
        <v>13702</v>
      </c>
      <c r="AI123" s="46">
        <f t="shared" si="16"/>
        <v>0.17325443188427789</v>
      </c>
      <c r="AJ123" s="60">
        <v>20147</v>
      </c>
      <c r="AK123" s="208">
        <v>0.25160476559182754</v>
      </c>
    </row>
    <row r="124" spans="1:38" s="70" customFormat="1" x14ac:dyDescent="0.25">
      <c r="A124" s="281" t="s">
        <v>1660</v>
      </c>
      <c r="B124" s="280"/>
      <c r="C124" s="57" t="s">
        <v>1117</v>
      </c>
      <c r="D124" s="271">
        <v>1342.7088623046875</v>
      </c>
      <c r="E124" s="162" t="s">
        <v>560</v>
      </c>
      <c r="F124" s="60">
        <v>147137</v>
      </c>
      <c r="G124" s="53">
        <v>51645</v>
      </c>
      <c r="H124" s="53">
        <v>50172</v>
      </c>
      <c r="I124" s="53">
        <f t="shared" si="10"/>
        <v>-1473</v>
      </c>
      <c r="J124" s="520">
        <v>2</v>
      </c>
      <c r="K124" s="271">
        <v>25.038286209106445</v>
      </c>
      <c r="L124" s="60">
        <v>52465</v>
      </c>
      <c r="M124" s="207">
        <f t="shared" si="11"/>
        <v>0.35657244608765981</v>
      </c>
      <c r="N124" s="60">
        <v>16921</v>
      </c>
      <c r="O124" s="207">
        <f t="shared" si="12"/>
        <v>0.32764062348726886</v>
      </c>
      <c r="P124" s="60">
        <v>26547</v>
      </c>
      <c r="Q124" s="207">
        <f t="shared" si="13"/>
        <v>0.52911982779239419</v>
      </c>
      <c r="R124" s="204" t="s">
        <v>372</v>
      </c>
      <c r="S124" s="60">
        <v>39319</v>
      </c>
      <c r="T124" s="199">
        <v>0.26722714205128556</v>
      </c>
      <c r="U124" s="35">
        <v>10721</v>
      </c>
      <c r="V124" s="46">
        <f t="shared" si="14"/>
        <v>0.20759027979475264</v>
      </c>
      <c r="W124" s="60">
        <v>15683</v>
      </c>
      <c r="X124" s="208">
        <f t="shared" si="15"/>
        <v>0.31258470860240772</v>
      </c>
      <c r="Y124" s="60">
        <f t="shared" si="18"/>
        <v>13146</v>
      </c>
      <c r="Z124" s="199">
        <f>Y124/F124</f>
        <v>8.9345304036374265E-2</v>
      </c>
      <c r="AA124" s="60">
        <f t="shared" si="17"/>
        <v>6200</v>
      </c>
      <c r="AB124" s="199">
        <f t="shared" si="19"/>
        <v>0.12005034369251621</v>
      </c>
      <c r="AC124" s="60">
        <v>10864</v>
      </c>
      <c r="AD124" s="199">
        <f>AC124/H124</f>
        <v>0.21653511918998644</v>
      </c>
      <c r="AE124" s="204" t="s">
        <v>372</v>
      </c>
      <c r="AF124" s="60">
        <v>39319</v>
      </c>
      <c r="AG124" s="225">
        <v>0.26722714205128556</v>
      </c>
      <c r="AH124" s="35">
        <v>10721</v>
      </c>
      <c r="AI124" s="46">
        <f t="shared" si="16"/>
        <v>0.20759027979475264</v>
      </c>
      <c r="AJ124" s="60">
        <v>15683</v>
      </c>
      <c r="AK124" s="208">
        <v>0.31258470860240772</v>
      </c>
    </row>
    <row r="125" spans="1:38" s="70" customFormat="1" x14ac:dyDescent="0.25">
      <c r="A125" s="281" t="s">
        <v>1661</v>
      </c>
      <c r="B125" s="280"/>
      <c r="C125" s="57" t="s">
        <v>705</v>
      </c>
      <c r="D125" s="271">
        <v>764.2998046875</v>
      </c>
      <c r="E125" s="169" t="s">
        <v>560</v>
      </c>
      <c r="F125" s="60">
        <v>101633</v>
      </c>
      <c r="G125" s="60">
        <v>49033</v>
      </c>
      <c r="H125" s="60">
        <v>45934</v>
      </c>
      <c r="I125" s="53">
        <f t="shared" si="10"/>
        <v>-3099</v>
      </c>
      <c r="J125" s="160">
        <v>1</v>
      </c>
      <c r="K125" s="271">
        <v>18.217987060546875</v>
      </c>
      <c r="L125" s="60">
        <v>43021</v>
      </c>
      <c r="M125" s="207">
        <f t="shared" si="11"/>
        <v>0.42329755099229582</v>
      </c>
      <c r="N125" s="60">
        <v>18927</v>
      </c>
      <c r="O125" s="207">
        <f t="shared" si="12"/>
        <v>0.38600534334019948</v>
      </c>
      <c r="P125" s="60">
        <v>24325</v>
      </c>
      <c r="Q125" s="207">
        <f t="shared" si="13"/>
        <v>0.52956415726912531</v>
      </c>
      <c r="R125" s="204" t="s">
        <v>706</v>
      </c>
      <c r="S125" s="60">
        <v>43021</v>
      </c>
      <c r="T125" s="207">
        <v>0.42329755099229582</v>
      </c>
      <c r="U125" s="35">
        <v>18927</v>
      </c>
      <c r="V125" s="46">
        <f t="shared" si="14"/>
        <v>0.38600534334019948</v>
      </c>
      <c r="W125" s="60">
        <v>24325</v>
      </c>
      <c r="X125" s="208">
        <f t="shared" si="15"/>
        <v>0.52956415726912531</v>
      </c>
      <c r="Y125" s="60"/>
      <c r="Z125" s="199"/>
      <c r="AA125" s="60"/>
      <c r="AB125" s="199"/>
      <c r="AC125" s="53"/>
      <c r="AD125" s="199"/>
      <c r="AE125" s="204" t="s">
        <v>706</v>
      </c>
      <c r="AF125" s="60">
        <v>43021</v>
      </c>
      <c r="AG125" s="207">
        <v>0.42329755099229582</v>
      </c>
      <c r="AH125" s="35">
        <v>18927</v>
      </c>
      <c r="AI125" s="46">
        <f t="shared" si="16"/>
        <v>0.38600534334019948</v>
      </c>
      <c r="AJ125" s="60">
        <v>24325</v>
      </c>
      <c r="AK125" s="208">
        <v>0.52956415726912531</v>
      </c>
      <c r="AL125" s="71"/>
    </row>
    <row r="126" spans="1:38" s="70" customFormat="1" x14ac:dyDescent="0.25">
      <c r="A126" s="281" t="s">
        <v>1662</v>
      </c>
      <c r="B126" s="280"/>
      <c r="C126" s="57" t="s">
        <v>1663</v>
      </c>
      <c r="D126" s="271">
        <v>2630.84814453125</v>
      </c>
      <c r="E126" s="162" t="s">
        <v>579</v>
      </c>
      <c r="F126" s="60">
        <v>299630</v>
      </c>
      <c r="G126" s="53">
        <v>125960</v>
      </c>
      <c r="H126" s="53">
        <v>115819</v>
      </c>
      <c r="I126" s="53">
        <f t="shared" si="10"/>
        <v>-10141</v>
      </c>
      <c r="J126" s="520">
        <v>1</v>
      </c>
      <c r="K126" s="271">
        <v>47.105484008789063</v>
      </c>
      <c r="L126" s="60">
        <v>143986</v>
      </c>
      <c r="M126" s="207">
        <f t="shared" si="11"/>
        <v>0.48054600674164805</v>
      </c>
      <c r="N126" s="60">
        <v>55177</v>
      </c>
      <c r="O126" s="207">
        <f t="shared" si="12"/>
        <v>0.43805176246427435</v>
      </c>
      <c r="P126" s="60">
        <v>58043</v>
      </c>
      <c r="Q126" s="207">
        <f t="shared" si="13"/>
        <v>0.50115266061699726</v>
      </c>
      <c r="R126" s="204" t="s">
        <v>395</v>
      </c>
      <c r="S126" s="60">
        <v>143986</v>
      </c>
      <c r="T126" s="199">
        <v>0.48054600674164805</v>
      </c>
      <c r="U126" s="35">
        <v>55177</v>
      </c>
      <c r="V126" s="46">
        <f t="shared" si="14"/>
        <v>0.43805176246427435</v>
      </c>
      <c r="W126" s="60">
        <v>58043</v>
      </c>
      <c r="X126" s="208">
        <f t="shared" si="15"/>
        <v>0.50115266061699726</v>
      </c>
      <c r="Y126" s="60"/>
      <c r="Z126" s="199"/>
      <c r="AA126" s="60"/>
      <c r="AB126" s="199"/>
      <c r="AC126" s="53"/>
      <c r="AD126" s="199"/>
      <c r="AE126" s="204" t="s">
        <v>395</v>
      </c>
      <c r="AF126" s="60">
        <v>143986</v>
      </c>
      <c r="AG126" s="225">
        <v>0.48054600674164805</v>
      </c>
      <c r="AH126" s="35">
        <v>55177</v>
      </c>
      <c r="AI126" s="46">
        <f t="shared" si="16"/>
        <v>0.43805176246427435</v>
      </c>
      <c r="AJ126" s="60">
        <v>58043</v>
      </c>
      <c r="AK126" s="208">
        <v>0.50115266061699726</v>
      </c>
    </row>
    <row r="127" spans="1:38" s="70" customFormat="1" x14ac:dyDescent="0.25">
      <c r="A127" s="281" t="s">
        <v>1664</v>
      </c>
      <c r="B127" s="280"/>
      <c r="C127" s="57" t="s">
        <v>708</v>
      </c>
      <c r="D127" s="271">
        <v>3472.22998046875</v>
      </c>
      <c r="E127" s="169" t="s">
        <v>579</v>
      </c>
      <c r="F127" s="60">
        <v>280467</v>
      </c>
      <c r="G127" s="60">
        <v>104730</v>
      </c>
      <c r="H127" s="60">
        <v>109994</v>
      </c>
      <c r="I127" s="53">
        <f t="shared" si="10"/>
        <v>5264</v>
      </c>
      <c r="J127" s="160">
        <v>1</v>
      </c>
      <c r="K127" s="271">
        <v>52.717884063720703</v>
      </c>
      <c r="L127" s="60">
        <v>86209</v>
      </c>
      <c r="M127" s="207">
        <f t="shared" si="11"/>
        <v>0.30737662541404159</v>
      </c>
      <c r="N127" s="60">
        <v>34119</v>
      </c>
      <c r="O127" s="207">
        <f t="shared" si="12"/>
        <v>0.32578057863076482</v>
      </c>
      <c r="P127" s="60">
        <v>60187</v>
      </c>
      <c r="Q127" s="207">
        <f t="shared" si="13"/>
        <v>0.54718439187592049</v>
      </c>
      <c r="R127" s="204" t="s">
        <v>368</v>
      </c>
      <c r="S127" s="60">
        <v>86209</v>
      </c>
      <c r="T127" s="207">
        <v>0.30737662541404159</v>
      </c>
      <c r="U127" s="35">
        <v>34119</v>
      </c>
      <c r="V127" s="46">
        <f t="shared" si="14"/>
        <v>0.32578057863076482</v>
      </c>
      <c r="W127" s="60">
        <v>60187</v>
      </c>
      <c r="X127" s="208">
        <f t="shared" si="15"/>
        <v>0.54718439187592049</v>
      </c>
      <c r="Y127" s="60"/>
      <c r="Z127" s="199"/>
      <c r="AA127" s="60"/>
      <c r="AB127" s="199"/>
      <c r="AC127" s="53"/>
      <c r="AD127" s="199"/>
      <c r="AE127" s="204" t="s">
        <v>368</v>
      </c>
      <c r="AF127" s="60">
        <v>86209</v>
      </c>
      <c r="AG127" s="207">
        <v>0.30737662541404159</v>
      </c>
      <c r="AH127" s="35">
        <v>34119</v>
      </c>
      <c r="AI127" s="46">
        <f t="shared" si="16"/>
        <v>0.32578057863076482</v>
      </c>
      <c r="AJ127" s="60">
        <v>60187</v>
      </c>
      <c r="AK127" s="208">
        <v>0.54718439187592049</v>
      </c>
      <c r="AL127" s="71"/>
    </row>
    <row r="128" spans="1:38" s="70" customFormat="1" x14ac:dyDescent="0.25">
      <c r="A128" s="281" t="s">
        <v>1665</v>
      </c>
      <c r="B128" s="280">
        <v>258</v>
      </c>
      <c r="C128" s="57" t="s">
        <v>710</v>
      </c>
      <c r="D128" s="271">
        <v>1366.58935546875</v>
      </c>
      <c r="E128" s="169" t="s">
        <v>579</v>
      </c>
      <c r="F128" s="60">
        <v>416257</v>
      </c>
      <c r="G128" s="60">
        <v>179032</v>
      </c>
      <c r="H128" s="60">
        <v>193928</v>
      </c>
      <c r="I128" s="53">
        <f t="shared" si="10"/>
        <v>14896</v>
      </c>
      <c r="J128" s="160">
        <v>1</v>
      </c>
      <c r="K128" s="271">
        <v>79.019813537597656</v>
      </c>
      <c r="L128" s="60">
        <v>253691</v>
      </c>
      <c r="M128" s="207">
        <f t="shared" si="11"/>
        <v>0.60945761873073601</v>
      </c>
      <c r="N128" s="60">
        <v>75512</v>
      </c>
      <c r="O128" s="207">
        <f t="shared" si="12"/>
        <v>0.42177934670896822</v>
      </c>
      <c r="P128" s="60">
        <v>108998</v>
      </c>
      <c r="Q128" s="207">
        <f t="shared" si="13"/>
        <v>0.56205395817004244</v>
      </c>
      <c r="R128" s="204" t="s">
        <v>366</v>
      </c>
      <c r="S128" s="60">
        <v>253691</v>
      </c>
      <c r="T128" s="207">
        <v>0.60945761873073601</v>
      </c>
      <c r="U128" s="35">
        <v>75512</v>
      </c>
      <c r="V128" s="46">
        <f t="shared" si="14"/>
        <v>0.42177934670896822</v>
      </c>
      <c r="W128" s="60">
        <v>108998</v>
      </c>
      <c r="X128" s="208">
        <f t="shared" si="15"/>
        <v>0.56205395817004244</v>
      </c>
      <c r="Y128" s="60"/>
      <c r="Z128" s="199"/>
      <c r="AA128" s="60"/>
      <c r="AB128" s="199"/>
      <c r="AC128" s="53"/>
      <c r="AD128" s="199"/>
      <c r="AE128" s="204" t="s">
        <v>366</v>
      </c>
      <c r="AF128" s="60">
        <v>253691</v>
      </c>
      <c r="AG128" s="207">
        <v>0.60945761873073601</v>
      </c>
      <c r="AH128" s="35">
        <v>75512</v>
      </c>
      <c r="AI128" s="46">
        <f t="shared" si="16"/>
        <v>0.42177934670896822</v>
      </c>
      <c r="AJ128" s="60">
        <v>108998</v>
      </c>
      <c r="AK128" s="208">
        <v>0.56205395817004244</v>
      </c>
      <c r="AL128" s="71"/>
    </row>
    <row r="129" spans="1:38" x14ac:dyDescent="0.25">
      <c r="A129" s="281" t="s">
        <v>1666</v>
      </c>
      <c r="B129" s="280">
        <v>260</v>
      </c>
      <c r="C129" s="57" t="s">
        <v>712</v>
      </c>
      <c r="D129" s="271">
        <v>6016.166015625</v>
      </c>
      <c r="E129" s="169" t="s">
        <v>563</v>
      </c>
      <c r="F129" s="60">
        <v>930450</v>
      </c>
      <c r="G129" s="60">
        <v>323874</v>
      </c>
      <c r="H129" s="60">
        <v>324568</v>
      </c>
      <c r="I129" s="53">
        <f t="shared" si="10"/>
        <v>694</v>
      </c>
      <c r="J129" s="160">
        <v>1</v>
      </c>
      <c r="K129" s="271">
        <v>104.78083038330078</v>
      </c>
      <c r="L129" s="60">
        <v>494665</v>
      </c>
      <c r="M129" s="207">
        <f t="shared" si="11"/>
        <v>0.53164060400881297</v>
      </c>
      <c r="N129" s="60">
        <v>154969</v>
      </c>
      <c r="O129" s="207">
        <f t="shared" si="12"/>
        <v>0.47848546039509193</v>
      </c>
      <c r="P129" s="60">
        <v>182739</v>
      </c>
      <c r="Q129" s="207">
        <f t="shared" si="13"/>
        <v>0.56302223262921791</v>
      </c>
      <c r="R129" s="204" t="s">
        <v>363</v>
      </c>
      <c r="S129" s="60">
        <v>494665</v>
      </c>
      <c r="T129" s="207">
        <v>0.53164060400881297</v>
      </c>
      <c r="U129" s="35">
        <v>154969</v>
      </c>
      <c r="V129" s="46">
        <f t="shared" si="14"/>
        <v>0.47848546039509193</v>
      </c>
      <c r="W129" s="60">
        <v>182739</v>
      </c>
      <c r="X129" s="208">
        <f t="shared" si="15"/>
        <v>0.56302223262921791</v>
      </c>
      <c r="Y129" s="60"/>
      <c r="Z129" s="199"/>
      <c r="AA129" s="60"/>
      <c r="AB129" s="199"/>
      <c r="AC129" s="53"/>
      <c r="AD129" s="199"/>
      <c r="AE129" s="204" t="s">
        <v>363</v>
      </c>
      <c r="AF129" s="60">
        <v>494665</v>
      </c>
      <c r="AG129" s="207">
        <v>0.53164060400881297</v>
      </c>
      <c r="AH129" s="35">
        <v>154969</v>
      </c>
      <c r="AI129" s="46">
        <f t="shared" si="16"/>
        <v>0.47848546039509193</v>
      </c>
      <c r="AJ129" s="60">
        <v>182739</v>
      </c>
      <c r="AK129" s="208">
        <v>0.56302223262921791</v>
      </c>
    </row>
    <row r="130" spans="1:38" s="70" customFormat="1" x14ac:dyDescent="0.25">
      <c r="A130" s="281" t="s">
        <v>1669</v>
      </c>
      <c r="B130" s="280"/>
      <c r="C130" s="57" t="s">
        <v>714</v>
      </c>
      <c r="D130" s="271">
        <v>549.38238525390625</v>
      </c>
      <c r="E130" s="169" t="s">
        <v>560</v>
      </c>
      <c r="F130" s="60">
        <v>104430</v>
      </c>
      <c r="G130" s="60">
        <v>37494</v>
      </c>
      <c r="H130" s="60">
        <v>34618</v>
      </c>
      <c r="I130" s="53">
        <f t="shared" si="10"/>
        <v>-2876</v>
      </c>
      <c r="J130" s="160">
        <v>1</v>
      </c>
      <c r="K130" s="271">
        <v>37.179210662841797</v>
      </c>
      <c r="L130" s="60">
        <v>36856</v>
      </c>
      <c r="M130" s="207">
        <f t="shared" si="11"/>
        <v>0.35292540457722876</v>
      </c>
      <c r="N130" s="60">
        <v>12289</v>
      </c>
      <c r="O130" s="207">
        <f t="shared" si="12"/>
        <v>0.32775910812396652</v>
      </c>
      <c r="P130" s="60">
        <v>22093</v>
      </c>
      <c r="Q130" s="207">
        <f t="shared" si="13"/>
        <v>0.63819400311976426</v>
      </c>
      <c r="R130" s="204" t="s">
        <v>361</v>
      </c>
      <c r="S130" s="60">
        <v>36856</v>
      </c>
      <c r="T130" s="207">
        <v>0.35292540457722876</v>
      </c>
      <c r="U130" s="35">
        <v>12289</v>
      </c>
      <c r="V130" s="46">
        <f t="shared" si="14"/>
        <v>0.32775910812396652</v>
      </c>
      <c r="W130" s="60">
        <v>22093</v>
      </c>
      <c r="X130" s="208">
        <f t="shared" si="15"/>
        <v>0.63819400311976426</v>
      </c>
      <c r="Y130" s="60"/>
      <c r="Z130" s="199"/>
      <c r="AA130" s="60"/>
      <c r="AB130" s="199"/>
      <c r="AC130" s="53"/>
      <c r="AD130" s="199"/>
      <c r="AE130" s="204" t="s">
        <v>361</v>
      </c>
      <c r="AF130" s="60">
        <v>36856</v>
      </c>
      <c r="AG130" s="207">
        <v>0.35292540457722876</v>
      </c>
      <c r="AH130" s="35">
        <v>12289</v>
      </c>
      <c r="AI130" s="46">
        <f t="shared" si="16"/>
        <v>0.32775910812396652</v>
      </c>
      <c r="AJ130" s="60">
        <v>22093</v>
      </c>
      <c r="AK130" s="208">
        <v>0.63819400311976426</v>
      </c>
      <c r="AL130" s="71"/>
    </row>
    <row r="131" spans="1:38" s="70" customFormat="1" x14ac:dyDescent="0.25">
      <c r="A131" s="281" t="s">
        <v>1670</v>
      </c>
      <c r="B131" s="280">
        <v>264</v>
      </c>
      <c r="C131" s="57" t="s">
        <v>716</v>
      </c>
      <c r="D131" s="271">
        <v>1325.894287109375</v>
      </c>
      <c r="E131" s="169" t="s">
        <v>579</v>
      </c>
      <c r="F131" s="60">
        <v>264275</v>
      </c>
      <c r="G131" s="60">
        <v>98734</v>
      </c>
      <c r="H131" s="60">
        <v>117721</v>
      </c>
      <c r="I131" s="53">
        <f t="shared" ref="I131:I194" si="20">H131-G131</f>
        <v>18987</v>
      </c>
      <c r="J131" s="160">
        <v>1</v>
      </c>
      <c r="K131" s="271">
        <v>49.266292572021484</v>
      </c>
      <c r="L131" s="60">
        <v>124354</v>
      </c>
      <c r="M131" s="207">
        <f t="shared" ref="M131:M194" si="21">L131/F131</f>
        <v>0.47054772490776653</v>
      </c>
      <c r="N131" s="60">
        <v>34110</v>
      </c>
      <c r="O131" s="207">
        <f t="shared" ref="O131:O194" si="22">N131/G131</f>
        <v>0.34547369700407154</v>
      </c>
      <c r="P131" s="60">
        <v>63202</v>
      </c>
      <c r="Q131" s="207">
        <f t="shared" ref="Q131:Q194" si="23">P131/H131</f>
        <v>0.53687957118950735</v>
      </c>
      <c r="R131" s="204" t="s">
        <v>359</v>
      </c>
      <c r="S131" s="60">
        <v>124354</v>
      </c>
      <c r="T131" s="207">
        <v>0.47054772490776653</v>
      </c>
      <c r="U131" s="35">
        <v>34110</v>
      </c>
      <c r="V131" s="46">
        <f t="shared" si="14"/>
        <v>0.34547369700407154</v>
      </c>
      <c r="W131" s="60">
        <v>63202</v>
      </c>
      <c r="X131" s="208">
        <f t="shared" si="15"/>
        <v>0.53687957118950735</v>
      </c>
      <c r="Y131" s="60"/>
      <c r="Z131" s="199"/>
      <c r="AA131" s="60"/>
      <c r="AB131" s="199"/>
      <c r="AC131" s="53"/>
      <c r="AD131" s="199"/>
      <c r="AE131" s="204" t="s">
        <v>359</v>
      </c>
      <c r="AF131" s="60">
        <v>124354</v>
      </c>
      <c r="AG131" s="207">
        <v>0.47054772490776653</v>
      </c>
      <c r="AH131" s="35">
        <v>34110</v>
      </c>
      <c r="AI131" s="46">
        <f t="shared" si="16"/>
        <v>0.34547369700407154</v>
      </c>
      <c r="AJ131" s="60">
        <v>63202</v>
      </c>
      <c r="AK131" s="208">
        <v>0.53687957118950735</v>
      </c>
      <c r="AL131" s="71"/>
    </row>
    <row r="132" spans="1:38" s="70" customFormat="1" x14ac:dyDescent="0.25">
      <c r="A132" s="281" t="s">
        <v>1671</v>
      </c>
      <c r="B132" s="280">
        <v>122</v>
      </c>
      <c r="C132" s="57" t="s">
        <v>718</v>
      </c>
      <c r="D132" s="271">
        <v>429.59695434570312</v>
      </c>
      <c r="E132" s="169" t="s">
        <v>560</v>
      </c>
      <c r="F132" s="60">
        <v>179684</v>
      </c>
      <c r="G132" s="60">
        <v>68351</v>
      </c>
      <c r="H132" s="60">
        <v>67635</v>
      </c>
      <c r="I132" s="53">
        <f t="shared" si="20"/>
        <v>-716</v>
      </c>
      <c r="J132" s="160">
        <v>1</v>
      </c>
      <c r="K132" s="271">
        <v>29.016984939575195</v>
      </c>
      <c r="L132" s="60">
        <v>33804</v>
      </c>
      <c r="M132" s="207">
        <f t="shared" si="21"/>
        <v>0.18813027314618999</v>
      </c>
      <c r="N132" s="60">
        <v>6851</v>
      </c>
      <c r="O132" s="207">
        <f t="shared" si="22"/>
        <v>0.10023262278532867</v>
      </c>
      <c r="P132" s="60">
        <v>20679</v>
      </c>
      <c r="Q132" s="207">
        <f t="shared" si="23"/>
        <v>0.30574406742071414</v>
      </c>
      <c r="R132" s="204" t="s">
        <v>359</v>
      </c>
      <c r="S132" s="60">
        <v>33804</v>
      </c>
      <c r="T132" s="207">
        <v>0.18813027314618999</v>
      </c>
      <c r="U132" s="35">
        <v>6851</v>
      </c>
      <c r="V132" s="46">
        <f t="shared" ref="V132:V195" si="24">U132/G132</f>
        <v>0.10023262278532867</v>
      </c>
      <c r="W132" s="60">
        <v>20679</v>
      </c>
      <c r="X132" s="208">
        <f t="shared" ref="X132:X195" si="25">W132/H132</f>
        <v>0.30574406742071414</v>
      </c>
      <c r="Y132" s="60"/>
      <c r="Z132" s="199"/>
      <c r="AA132" s="60"/>
      <c r="AB132" s="199"/>
      <c r="AC132" s="53"/>
      <c r="AD132" s="199"/>
      <c r="AE132" s="204" t="s">
        <v>359</v>
      </c>
      <c r="AF132" s="60">
        <v>33804</v>
      </c>
      <c r="AG132" s="207">
        <v>0.18813027314618999</v>
      </c>
      <c r="AH132" s="35">
        <v>6851</v>
      </c>
      <c r="AI132" s="46">
        <f t="shared" ref="AI132:AI195" si="26">AH132/G132</f>
        <v>0.10023262278532867</v>
      </c>
      <c r="AJ132" s="60">
        <v>20679</v>
      </c>
      <c r="AK132" s="208">
        <v>0.30574406742071414</v>
      </c>
      <c r="AL132" s="71"/>
    </row>
    <row r="133" spans="1:38" s="70" customFormat="1" x14ac:dyDescent="0.25">
      <c r="A133" s="281" t="s">
        <v>1672</v>
      </c>
      <c r="B133" s="280">
        <v>276</v>
      </c>
      <c r="C133" s="57" t="s">
        <v>1673</v>
      </c>
      <c r="D133" s="271">
        <v>521.1654052734375</v>
      </c>
      <c r="E133" s="169" t="s">
        <v>560</v>
      </c>
      <c r="F133" s="60">
        <v>101407</v>
      </c>
      <c r="G133" s="60">
        <v>49432</v>
      </c>
      <c r="H133" s="60">
        <v>31240</v>
      </c>
      <c r="I133" s="53">
        <f t="shared" si="20"/>
        <v>-18192</v>
      </c>
      <c r="J133" s="160">
        <v>1</v>
      </c>
      <c r="K133" s="271">
        <v>1.6672518622648831</v>
      </c>
      <c r="L133" s="60">
        <v>7620</v>
      </c>
      <c r="M133" s="207">
        <f t="shared" si="21"/>
        <v>7.5142741625331591E-2</v>
      </c>
      <c r="N133" s="60">
        <v>3046</v>
      </c>
      <c r="O133" s="207">
        <f t="shared" si="22"/>
        <v>6.1620003236769701E-2</v>
      </c>
      <c r="P133" s="60">
        <v>6270</v>
      </c>
      <c r="Q133" s="207">
        <f t="shared" si="23"/>
        <v>0.20070422535211269</v>
      </c>
      <c r="R133" s="204" t="s">
        <v>1675</v>
      </c>
      <c r="S133" s="60">
        <v>7620</v>
      </c>
      <c r="T133" s="207">
        <v>7.5142741625331591E-2</v>
      </c>
      <c r="U133" s="35">
        <v>3046</v>
      </c>
      <c r="V133" s="46">
        <f t="shared" si="24"/>
        <v>6.1620003236769701E-2</v>
      </c>
      <c r="W133" s="60">
        <v>6270</v>
      </c>
      <c r="X133" s="208">
        <f t="shared" si="25"/>
        <v>0.20070422535211269</v>
      </c>
      <c r="Y133" s="60"/>
      <c r="Z133" s="199"/>
      <c r="AA133" s="60"/>
      <c r="AB133" s="199"/>
      <c r="AC133" s="53"/>
      <c r="AD133" s="199"/>
      <c r="AE133" s="204" t="s">
        <v>1675</v>
      </c>
      <c r="AF133" s="60">
        <v>7620</v>
      </c>
      <c r="AG133" s="207">
        <v>7.5142741625331591E-2</v>
      </c>
      <c r="AH133" s="35">
        <v>3046</v>
      </c>
      <c r="AI133" s="46">
        <f t="shared" si="26"/>
        <v>6.1620003236769701E-2</v>
      </c>
      <c r="AJ133" s="60">
        <v>6270</v>
      </c>
      <c r="AK133" s="208">
        <v>0.20070422535211269</v>
      </c>
      <c r="AL133" s="71"/>
    </row>
    <row r="134" spans="1:38" s="70" customFormat="1" x14ac:dyDescent="0.25">
      <c r="A134" s="281" t="s">
        <v>1676</v>
      </c>
      <c r="B134" s="280">
        <v>104</v>
      </c>
      <c r="C134" s="57" t="s">
        <v>720</v>
      </c>
      <c r="D134" s="271">
        <v>1774.292236328125</v>
      </c>
      <c r="E134" s="169" t="s">
        <v>560</v>
      </c>
      <c r="F134" s="60">
        <v>128923</v>
      </c>
      <c r="G134" s="60">
        <v>54901</v>
      </c>
      <c r="H134" s="60">
        <v>48951</v>
      </c>
      <c r="I134" s="53">
        <f t="shared" si="20"/>
        <v>-5950</v>
      </c>
      <c r="J134" s="160">
        <v>1</v>
      </c>
      <c r="K134" s="271">
        <v>3.9217574596405029</v>
      </c>
      <c r="L134" s="60">
        <v>14700</v>
      </c>
      <c r="M134" s="207">
        <f t="shared" si="21"/>
        <v>0.11402154774555355</v>
      </c>
      <c r="N134" s="60">
        <v>7205</v>
      </c>
      <c r="O134" s="207">
        <f t="shared" si="22"/>
        <v>0.13123622520536968</v>
      </c>
      <c r="P134" s="60">
        <v>14929</v>
      </c>
      <c r="Q134" s="207">
        <f t="shared" si="23"/>
        <v>0.30497844783559069</v>
      </c>
      <c r="R134" s="204" t="s">
        <v>357</v>
      </c>
      <c r="S134" s="60">
        <v>14700</v>
      </c>
      <c r="T134" s="207">
        <v>0.11402154774555355</v>
      </c>
      <c r="U134" s="35">
        <v>7205</v>
      </c>
      <c r="V134" s="46">
        <f t="shared" si="24"/>
        <v>0.13123622520536968</v>
      </c>
      <c r="W134" s="60">
        <v>14929</v>
      </c>
      <c r="X134" s="208">
        <f t="shared" si="25"/>
        <v>0.30497844783559069</v>
      </c>
      <c r="Y134" s="60"/>
      <c r="Z134" s="199"/>
      <c r="AA134" s="60"/>
      <c r="AB134" s="199"/>
      <c r="AC134" s="53"/>
      <c r="AD134" s="199"/>
      <c r="AE134" s="204" t="s">
        <v>357</v>
      </c>
      <c r="AF134" s="60">
        <v>14700</v>
      </c>
      <c r="AG134" s="207">
        <v>0.11402154774555355</v>
      </c>
      <c r="AH134" s="35">
        <v>7205</v>
      </c>
      <c r="AI134" s="46">
        <f t="shared" si="26"/>
        <v>0.13123622520536968</v>
      </c>
      <c r="AJ134" s="60">
        <v>14929</v>
      </c>
      <c r="AK134" s="208">
        <v>0.30497844783559069</v>
      </c>
      <c r="AL134" s="71"/>
    </row>
    <row r="135" spans="1:38" s="70" customFormat="1" x14ac:dyDescent="0.25">
      <c r="A135" s="281" t="s">
        <v>1677</v>
      </c>
      <c r="B135" s="280"/>
      <c r="C135" s="57" t="s">
        <v>722</v>
      </c>
      <c r="D135" s="271">
        <v>556.73291015625</v>
      </c>
      <c r="E135" s="169" t="s">
        <v>560</v>
      </c>
      <c r="F135" s="60">
        <v>122623</v>
      </c>
      <c r="G135" s="60">
        <v>44212</v>
      </c>
      <c r="H135" s="60">
        <v>39470</v>
      </c>
      <c r="I135" s="53">
        <f t="shared" si="20"/>
        <v>-4742</v>
      </c>
      <c r="J135" s="160">
        <v>1</v>
      </c>
      <c r="K135" s="271">
        <v>24.810052871704102</v>
      </c>
      <c r="L135" s="60">
        <v>36437</v>
      </c>
      <c r="M135" s="207">
        <f t="shared" si="21"/>
        <v>0.29714653857759149</v>
      </c>
      <c r="N135" s="60">
        <v>10566</v>
      </c>
      <c r="O135" s="207">
        <f t="shared" si="22"/>
        <v>0.23898489097982448</v>
      </c>
      <c r="P135" s="60">
        <v>22830</v>
      </c>
      <c r="Q135" s="207">
        <f t="shared" si="23"/>
        <v>0.5784139853052952</v>
      </c>
      <c r="R135" s="204" t="s">
        <v>354</v>
      </c>
      <c r="S135" s="60">
        <v>36437</v>
      </c>
      <c r="T135" s="207">
        <v>0.29714653857759149</v>
      </c>
      <c r="U135" s="35">
        <v>10566</v>
      </c>
      <c r="V135" s="46">
        <f t="shared" si="24"/>
        <v>0.23898489097982448</v>
      </c>
      <c r="W135" s="60">
        <v>22830</v>
      </c>
      <c r="X135" s="208">
        <f t="shared" si="25"/>
        <v>0.5784139853052952</v>
      </c>
      <c r="Y135" s="60"/>
      <c r="Z135" s="199"/>
      <c r="AA135" s="60"/>
      <c r="AB135" s="199"/>
      <c r="AC135" s="53"/>
      <c r="AD135" s="199"/>
      <c r="AE135" s="204" t="s">
        <v>354</v>
      </c>
      <c r="AF135" s="60">
        <v>36437</v>
      </c>
      <c r="AG135" s="207">
        <v>0.29714653857759149</v>
      </c>
      <c r="AH135" s="35">
        <v>10566</v>
      </c>
      <c r="AI135" s="46">
        <f t="shared" si="26"/>
        <v>0.23898489097982448</v>
      </c>
      <c r="AJ135" s="60">
        <v>22830</v>
      </c>
      <c r="AK135" s="208">
        <v>0.5784139853052952</v>
      </c>
    </row>
    <row r="136" spans="1:38" s="70" customFormat="1" x14ac:dyDescent="0.25">
      <c r="A136" s="281" t="s">
        <v>1678</v>
      </c>
      <c r="B136" s="280"/>
      <c r="C136" s="57" t="s">
        <v>724</v>
      </c>
      <c r="D136" s="271">
        <v>3427.618408203125</v>
      </c>
      <c r="E136" s="169" t="s">
        <v>576</v>
      </c>
      <c r="F136" s="60">
        <v>98461</v>
      </c>
      <c r="G136" s="60">
        <v>45879</v>
      </c>
      <c r="H136" s="60">
        <v>50000</v>
      </c>
      <c r="I136" s="53">
        <f t="shared" si="20"/>
        <v>4121</v>
      </c>
      <c r="J136" s="160">
        <v>1</v>
      </c>
      <c r="K136" s="271">
        <v>19.171657562255859</v>
      </c>
      <c r="L136" s="60">
        <v>52838</v>
      </c>
      <c r="M136" s="207">
        <f t="shared" si="21"/>
        <v>0.53663887224383255</v>
      </c>
      <c r="N136" s="60">
        <v>21598</v>
      </c>
      <c r="O136" s="207">
        <f t="shared" si="22"/>
        <v>0.47076004272107064</v>
      </c>
      <c r="P136" s="60">
        <v>24951</v>
      </c>
      <c r="Q136" s="207">
        <f t="shared" si="23"/>
        <v>0.49902000000000002</v>
      </c>
      <c r="R136" s="204" t="s">
        <v>351</v>
      </c>
      <c r="S136" s="60">
        <v>52838</v>
      </c>
      <c r="T136" s="207">
        <v>0.53663887224383255</v>
      </c>
      <c r="U136" s="35">
        <v>21598</v>
      </c>
      <c r="V136" s="46">
        <f t="shared" si="24"/>
        <v>0.47076004272107064</v>
      </c>
      <c r="W136" s="60">
        <v>24951</v>
      </c>
      <c r="X136" s="208">
        <f t="shared" si="25"/>
        <v>0.49902000000000002</v>
      </c>
      <c r="Y136" s="60"/>
      <c r="Z136" s="199"/>
      <c r="AA136" s="60"/>
      <c r="AB136" s="199"/>
      <c r="AC136" s="53"/>
      <c r="AD136" s="199"/>
      <c r="AE136" s="204" t="s">
        <v>351</v>
      </c>
      <c r="AF136" s="60">
        <v>52838</v>
      </c>
      <c r="AG136" s="207">
        <v>0.53663887224383255</v>
      </c>
      <c r="AH136" s="35">
        <v>21598</v>
      </c>
      <c r="AI136" s="46">
        <f t="shared" si="26"/>
        <v>0.47076004272107064</v>
      </c>
      <c r="AJ136" s="60">
        <v>24951</v>
      </c>
      <c r="AK136" s="208">
        <v>0.49902000000000002</v>
      </c>
      <c r="AL136" s="71"/>
    </row>
    <row r="137" spans="1:38" s="70" customFormat="1" x14ac:dyDescent="0.25">
      <c r="A137" s="281" t="s">
        <v>1679</v>
      </c>
      <c r="B137" s="280"/>
      <c r="C137" s="57" t="s">
        <v>1680</v>
      </c>
      <c r="D137" s="271">
        <v>2166.414306640625</v>
      </c>
      <c r="E137" s="169" t="s">
        <v>576</v>
      </c>
      <c r="F137" s="60">
        <v>81850</v>
      </c>
      <c r="G137" s="60">
        <v>38482</v>
      </c>
      <c r="H137" s="60">
        <v>39615</v>
      </c>
      <c r="I137" s="53">
        <f t="shared" si="20"/>
        <v>1133</v>
      </c>
      <c r="J137" s="160">
        <v>1</v>
      </c>
      <c r="K137" s="271">
        <v>21.562755205528529</v>
      </c>
      <c r="L137" s="60">
        <v>48521</v>
      </c>
      <c r="M137" s="207">
        <f t="shared" si="21"/>
        <v>0.59280390959071472</v>
      </c>
      <c r="N137" s="60">
        <v>15731</v>
      </c>
      <c r="O137" s="207">
        <f t="shared" si="22"/>
        <v>0.40878852450496334</v>
      </c>
      <c r="P137" s="60">
        <v>17104</v>
      </c>
      <c r="Q137" s="207">
        <f t="shared" si="23"/>
        <v>0.43175564811308847</v>
      </c>
      <c r="R137" s="204" t="s">
        <v>1682</v>
      </c>
      <c r="S137" s="60">
        <v>48521</v>
      </c>
      <c r="T137" s="207">
        <v>0.59280390959071472</v>
      </c>
      <c r="U137" s="35">
        <v>15731</v>
      </c>
      <c r="V137" s="46">
        <f t="shared" si="24"/>
        <v>0.40878852450496334</v>
      </c>
      <c r="W137" s="60">
        <v>17104</v>
      </c>
      <c r="X137" s="208">
        <f t="shared" si="25"/>
        <v>0.43175564811308847</v>
      </c>
      <c r="Y137" s="60"/>
      <c r="Z137" s="199"/>
      <c r="AA137" s="60"/>
      <c r="AB137" s="199"/>
      <c r="AC137" s="53"/>
      <c r="AD137" s="199"/>
      <c r="AE137" s="204" t="s">
        <v>1682</v>
      </c>
      <c r="AF137" s="60">
        <v>48521</v>
      </c>
      <c r="AG137" s="207">
        <v>0.59280390959071472</v>
      </c>
      <c r="AH137" s="35">
        <v>15731</v>
      </c>
      <c r="AI137" s="46">
        <f t="shared" si="26"/>
        <v>0.40878852450496334</v>
      </c>
      <c r="AJ137" s="60">
        <v>17104</v>
      </c>
      <c r="AK137" s="208">
        <v>0.43175564811308847</v>
      </c>
    </row>
    <row r="138" spans="1:38" x14ac:dyDescent="0.25">
      <c r="A138" s="281" t="s">
        <v>1683</v>
      </c>
      <c r="B138" s="280"/>
      <c r="C138" s="57" t="s">
        <v>726</v>
      </c>
      <c r="D138" s="271">
        <v>3337.5556640625</v>
      </c>
      <c r="E138" s="169" t="s">
        <v>560</v>
      </c>
      <c r="F138" s="60">
        <v>146723</v>
      </c>
      <c r="G138" s="60">
        <v>54867</v>
      </c>
      <c r="H138" s="60">
        <v>57332</v>
      </c>
      <c r="I138" s="53">
        <f t="shared" si="20"/>
        <v>2465</v>
      </c>
      <c r="J138" s="160">
        <v>1</v>
      </c>
      <c r="K138" s="271">
        <v>31.057329177856445</v>
      </c>
      <c r="L138" s="60">
        <v>58566</v>
      </c>
      <c r="M138" s="207">
        <f t="shared" si="21"/>
        <v>0.39916032251248951</v>
      </c>
      <c r="N138" s="60">
        <v>17176</v>
      </c>
      <c r="O138" s="207">
        <f t="shared" si="22"/>
        <v>0.31304791586928388</v>
      </c>
      <c r="P138" s="60">
        <v>35817</v>
      </c>
      <c r="Q138" s="207">
        <f t="shared" si="23"/>
        <v>0.62472964487546223</v>
      </c>
      <c r="R138" s="204" t="s">
        <v>350</v>
      </c>
      <c r="S138" s="60">
        <v>58566</v>
      </c>
      <c r="T138" s="207">
        <v>0.39916032251248951</v>
      </c>
      <c r="U138" s="35">
        <v>17176</v>
      </c>
      <c r="V138" s="46">
        <f t="shared" si="24"/>
        <v>0.31304791586928388</v>
      </c>
      <c r="W138" s="60">
        <v>35817</v>
      </c>
      <c r="X138" s="208">
        <f t="shared" si="25"/>
        <v>0.62472964487546223</v>
      </c>
      <c r="Y138" s="60"/>
      <c r="Z138" s="199"/>
      <c r="AA138" s="60"/>
      <c r="AB138" s="199"/>
      <c r="AC138" s="53"/>
      <c r="AD138" s="199"/>
      <c r="AE138" s="204" t="s">
        <v>350</v>
      </c>
      <c r="AF138" s="60">
        <v>58566</v>
      </c>
      <c r="AG138" s="207">
        <v>0.39916032251248951</v>
      </c>
      <c r="AH138" s="35">
        <v>17176</v>
      </c>
      <c r="AI138" s="46">
        <f t="shared" si="26"/>
        <v>0.31304791586928388</v>
      </c>
      <c r="AJ138" s="60">
        <v>35817</v>
      </c>
      <c r="AK138" s="208">
        <v>0.62472964487546223</v>
      </c>
    </row>
    <row r="139" spans="1:38" s="70" customFormat="1" x14ac:dyDescent="0.25">
      <c r="A139" s="281" t="s">
        <v>1684</v>
      </c>
      <c r="B139" s="280">
        <v>266</v>
      </c>
      <c r="C139" s="57" t="s">
        <v>1121</v>
      </c>
      <c r="D139" s="271">
        <v>2742.122802734375</v>
      </c>
      <c r="E139" s="162" t="s">
        <v>563</v>
      </c>
      <c r="F139" s="60">
        <v>988938</v>
      </c>
      <c r="G139" s="53">
        <v>411407</v>
      </c>
      <c r="H139" s="53">
        <v>453399</v>
      </c>
      <c r="I139" s="53">
        <f t="shared" si="20"/>
        <v>41992</v>
      </c>
      <c r="J139" s="520">
        <v>2</v>
      </c>
      <c r="K139" s="271">
        <v>45.111377716064453</v>
      </c>
      <c r="L139" s="60">
        <v>260165</v>
      </c>
      <c r="M139" s="207">
        <f t="shared" si="21"/>
        <v>0.26307513716734515</v>
      </c>
      <c r="N139" s="60">
        <v>102220</v>
      </c>
      <c r="O139" s="207">
        <f t="shared" si="22"/>
        <v>0.24846441601625641</v>
      </c>
      <c r="P139" s="60">
        <v>151316</v>
      </c>
      <c r="Q139" s="207">
        <f t="shared" si="23"/>
        <v>0.33373695133866638</v>
      </c>
      <c r="R139" s="204" t="s">
        <v>392</v>
      </c>
      <c r="S139" s="60">
        <v>188040</v>
      </c>
      <c r="T139" s="199">
        <v>0.19014336591373776</v>
      </c>
      <c r="U139" s="35">
        <v>71433</v>
      </c>
      <c r="V139" s="46">
        <f t="shared" si="24"/>
        <v>0.17363097856866802</v>
      </c>
      <c r="W139" s="60">
        <v>118310</v>
      </c>
      <c r="X139" s="208">
        <f t="shared" si="25"/>
        <v>0.2609401432292528</v>
      </c>
      <c r="Y139" s="60">
        <f t="shared" ref="Y139:Y199" si="27">L139-S139</f>
        <v>72125</v>
      </c>
      <c r="Z139" s="199">
        <f>Y139/F139</f>
        <v>7.2931771253607405E-2</v>
      </c>
      <c r="AA139" s="60">
        <f t="shared" ref="AA139:AA194" si="28">N139-U139</f>
        <v>30787</v>
      </c>
      <c r="AB139" s="199">
        <f t="shared" ref="AB139:AB199" si="29">AA139/G139</f>
        <v>7.48334374475884E-2</v>
      </c>
      <c r="AC139" s="60">
        <v>33006</v>
      </c>
      <c r="AD139" s="199">
        <f>AC139/H139</f>
        <v>7.2796808109413566E-2</v>
      </c>
      <c r="AE139" s="204" t="s">
        <v>392</v>
      </c>
      <c r="AF139" s="60">
        <v>188040</v>
      </c>
      <c r="AG139" s="225">
        <v>0.19014336591373776</v>
      </c>
      <c r="AH139" s="35">
        <v>71433</v>
      </c>
      <c r="AI139" s="46">
        <f t="shared" si="26"/>
        <v>0.17363097856866802</v>
      </c>
      <c r="AJ139" s="60">
        <v>118310</v>
      </c>
      <c r="AK139" s="208">
        <v>0.2609401432292528</v>
      </c>
    </row>
    <row r="140" spans="1:38" s="70" customFormat="1" x14ac:dyDescent="0.25">
      <c r="A140" s="281" t="s">
        <v>1687</v>
      </c>
      <c r="B140" s="280">
        <v>366</v>
      </c>
      <c r="C140" s="57" t="s">
        <v>1688</v>
      </c>
      <c r="D140" s="271">
        <v>1637.7459716796875</v>
      </c>
      <c r="E140" s="169" t="s">
        <v>576</v>
      </c>
      <c r="F140" s="60">
        <v>82713</v>
      </c>
      <c r="G140" s="53">
        <v>25889</v>
      </c>
      <c r="H140" s="53">
        <v>21872</v>
      </c>
      <c r="I140" s="53">
        <f t="shared" si="20"/>
        <v>-4017</v>
      </c>
      <c r="J140" s="520">
        <v>1</v>
      </c>
      <c r="K140" s="271">
        <v>7.6884981821567404</v>
      </c>
      <c r="L140" s="60">
        <v>34533</v>
      </c>
      <c r="M140" s="207">
        <f t="shared" si="21"/>
        <v>0.41750389902433716</v>
      </c>
      <c r="N140" s="60">
        <v>7922</v>
      </c>
      <c r="O140" s="207">
        <f t="shared" si="22"/>
        <v>0.30599868670091546</v>
      </c>
      <c r="P140" s="60">
        <v>12181</v>
      </c>
      <c r="Q140" s="207">
        <f t="shared" si="23"/>
        <v>0.55692209217264077</v>
      </c>
      <c r="R140" s="204" t="s">
        <v>1690</v>
      </c>
      <c r="S140" s="60">
        <v>34533</v>
      </c>
      <c r="T140" s="199">
        <v>0.41750389902433716</v>
      </c>
      <c r="U140" s="35">
        <v>7922</v>
      </c>
      <c r="V140" s="46">
        <f t="shared" si="24"/>
        <v>0.30599868670091546</v>
      </c>
      <c r="W140" s="60">
        <v>12181</v>
      </c>
      <c r="X140" s="208">
        <f t="shared" si="25"/>
        <v>0.55692209217264077</v>
      </c>
      <c r="Y140" s="60"/>
      <c r="Z140" s="199"/>
      <c r="AA140" s="60"/>
      <c r="AB140" s="199"/>
      <c r="AC140" s="53"/>
      <c r="AD140" s="199"/>
      <c r="AE140" s="204" t="s">
        <v>1690</v>
      </c>
      <c r="AF140" s="60">
        <v>34533</v>
      </c>
      <c r="AG140" s="225">
        <v>0.41750389902433716</v>
      </c>
      <c r="AH140" s="35">
        <v>7922</v>
      </c>
      <c r="AI140" s="46">
        <f t="shared" si="26"/>
        <v>0.30599868670091546</v>
      </c>
      <c r="AJ140" s="60">
        <v>12181</v>
      </c>
      <c r="AK140" s="208">
        <v>0.55692209217264077</v>
      </c>
      <c r="AL140" s="71"/>
    </row>
    <row r="141" spans="1:38" s="70" customFormat="1" x14ac:dyDescent="0.25">
      <c r="A141" s="281" t="s">
        <v>1691</v>
      </c>
      <c r="B141" s="280"/>
      <c r="C141" s="57" t="s">
        <v>728</v>
      </c>
      <c r="D141" s="271">
        <v>2704.177734375</v>
      </c>
      <c r="E141" s="169" t="s">
        <v>576</v>
      </c>
      <c r="F141" s="60">
        <v>81327</v>
      </c>
      <c r="G141" s="60">
        <v>32907</v>
      </c>
      <c r="H141" s="60">
        <v>34281</v>
      </c>
      <c r="I141" s="53">
        <f t="shared" si="20"/>
        <v>1374</v>
      </c>
      <c r="J141" s="160">
        <v>1</v>
      </c>
      <c r="K141" s="271">
        <v>19.870710372924805</v>
      </c>
      <c r="L141" s="60">
        <v>58505</v>
      </c>
      <c r="M141" s="207">
        <f t="shared" si="21"/>
        <v>0.71937978777035916</v>
      </c>
      <c r="N141" s="60">
        <v>16054</v>
      </c>
      <c r="O141" s="207">
        <f t="shared" si="22"/>
        <v>0.48785972589418664</v>
      </c>
      <c r="P141" s="60">
        <v>17075</v>
      </c>
      <c r="Q141" s="207">
        <f t="shared" si="23"/>
        <v>0.4980893206149179</v>
      </c>
      <c r="R141" s="204" t="s">
        <v>347</v>
      </c>
      <c r="S141" s="60">
        <v>58505</v>
      </c>
      <c r="T141" s="207">
        <v>0.71937978777035916</v>
      </c>
      <c r="U141" s="35">
        <v>16054</v>
      </c>
      <c r="V141" s="46">
        <f t="shared" si="24"/>
        <v>0.48785972589418664</v>
      </c>
      <c r="W141" s="60">
        <v>17075</v>
      </c>
      <c r="X141" s="208">
        <f t="shared" si="25"/>
        <v>0.4980893206149179</v>
      </c>
      <c r="Y141" s="60"/>
      <c r="Z141" s="199"/>
      <c r="AA141" s="60"/>
      <c r="AB141" s="199"/>
      <c r="AC141" s="53"/>
      <c r="AD141" s="199"/>
      <c r="AE141" s="204" t="s">
        <v>347</v>
      </c>
      <c r="AF141" s="60">
        <v>58505</v>
      </c>
      <c r="AG141" s="207">
        <v>0.71937978777035916</v>
      </c>
      <c r="AH141" s="35">
        <v>16054</v>
      </c>
      <c r="AI141" s="46">
        <f t="shared" si="26"/>
        <v>0.48785972589418664</v>
      </c>
      <c r="AJ141" s="60">
        <v>17075</v>
      </c>
      <c r="AK141" s="208">
        <v>0.4980893206149179</v>
      </c>
      <c r="AL141" s="71"/>
    </row>
    <row r="142" spans="1:38" s="70" customFormat="1" x14ac:dyDescent="0.25">
      <c r="A142" s="281" t="s">
        <v>1621</v>
      </c>
      <c r="B142" s="280">
        <v>216</v>
      </c>
      <c r="C142" s="57" t="s">
        <v>730</v>
      </c>
      <c r="D142" s="271">
        <v>4016.685302734375</v>
      </c>
      <c r="E142" s="169" t="s">
        <v>579</v>
      </c>
      <c r="F142" s="60">
        <v>252825</v>
      </c>
      <c r="G142" s="60">
        <v>106673</v>
      </c>
      <c r="H142" s="60">
        <v>70389</v>
      </c>
      <c r="I142" s="53">
        <f t="shared" si="20"/>
        <v>-36284</v>
      </c>
      <c r="J142" s="160">
        <v>1</v>
      </c>
      <c r="K142" s="271">
        <v>30.026451110839844</v>
      </c>
      <c r="L142" s="60">
        <v>92889</v>
      </c>
      <c r="M142" s="207">
        <f t="shared" si="21"/>
        <v>0.36740433105903292</v>
      </c>
      <c r="N142" s="60">
        <v>30166</v>
      </c>
      <c r="O142" s="207">
        <f t="shared" si="22"/>
        <v>0.28278945937584954</v>
      </c>
      <c r="P142" s="60">
        <v>24224</v>
      </c>
      <c r="Q142" s="207">
        <f t="shared" si="23"/>
        <v>0.34414468169742429</v>
      </c>
      <c r="R142" s="204" t="s">
        <v>346</v>
      </c>
      <c r="S142" s="60">
        <v>92889</v>
      </c>
      <c r="T142" s="207">
        <v>0.36740433105903292</v>
      </c>
      <c r="U142" s="35">
        <v>30166</v>
      </c>
      <c r="V142" s="46">
        <f t="shared" si="24"/>
        <v>0.28278945937584954</v>
      </c>
      <c r="W142" s="60">
        <v>24224</v>
      </c>
      <c r="X142" s="208">
        <f t="shared" si="25"/>
        <v>0.34414468169742429</v>
      </c>
      <c r="Y142" s="60"/>
      <c r="Z142" s="199"/>
      <c r="AA142" s="60"/>
      <c r="AB142" s="199"/>
      <c r="AC142" s="53"/>
      <c r="AD142" s="199"/>
      <c r="AE142" s="204" t="s">
        <v>346</v>
      </c>
      <c r="AF142" s="60">
        <v>92889</v>
      </c>
      <c r="AG142" s="207">
        <v>0.36740433105903292</v>
      </c>
      <c r="AH142" s="35">
        <v>30166</v>
      </c>
      <c r="AI142" s="46">
        <f t="shared" si="26"/>
        <v>0.28278945937584954</v>
      </c>
      <c r="AJ142" s="60">
        <v>24224</v>
      </c>
      <c r="AK142" s="208">
        <v>0.34414468169742429</v>
      </c>
      <c r="AL142" s="71"/>
    </row>
    <row r="143" spans="1:38" s="70" customFormat="1" x14ac:dyDescent="0.25">
      <c r="A143" s="281" t="s">
        <v>1692</v>
      </c>
      <c r="B143" s="280">
        <v>267</v>
      </c>
      <c r="C143" s="57" t="s">
        <v>732</v>
      </c>
      <c r="D143" s="271">
        <v>1891.947265625</v>
      </c>
      <c r="E143" s="169" t="s">
        <v>579</v>
      </c>
      <c r="F143" s="60">
        <v>306241</v>
      </c>
      <c r="G143" s="60">
        <v>147451</v>
      </c>
      <c r="H143" s="60">
        <v>157016</v>
      </c>
      <c r="I143" s="53">
        <f t="shared" si="20"/>
        <v>9565</v>
      </c>
      <c r="J143" s="160">
        <v>1</v>
      </c>
      <c r="K143" s="271">
        <v>44.161056518554688</v>
      </c>
      <c r="L143" s="60">
        <v>104057</v>
      </c>
      <c r="M143" s="207">
        <f t="shared" si="21"/>
        <v>0.33978794478858154</v>
      </c>
      <c r="N143" s="60">
        <v>47932</v>
      </c>
      <c r="O143" s="207">
        <f t="shared" si="22"/>
        <v>0.32507070145336414</v>
      </c>
      <c r="P143" s="60">
        <v>61764</v>
      </c>
      <c r="Q143" s="207">
        <f t="shared" si="23"/>
        <v>0.39336118612115961</v>
      </c>
      <c r="R143" s="204" t="s">
        <v>344</v>
      </c>
      <c r="S143" s="60">
        <v>104057</v>
      </c>
      <c r="T143" s="207">
        <v>0.33978794478858154</v>
      </c>
      <c r="U143" s="35">
        <v>47932</v>
      </c>
      <c r="V143" s="46">
        <f t="shared" si="24"/>
        <v>0.32507070145336414</v>
      </c>
      <c r="W143" s="60">
        <v>61764</v>
      </c>
      <c r="X143" s="208">
        <f t="shared" si="25"/>
        <v>0.39336118612115961</v>
      </c>
      <c r="Y143" s="60"/>
      <c r="Z143" s="199"/>
      <c r="AA143" s="60"/>
      <c r="AB143" s="199"/>
      <c r="AC143" s="53"/>
      <c r="AD143" s="199"/>
      <c r="AE143" s="204" t="s">
        <v>344</v>
      </c>
      <c r="AF143" s="60">
        <v>104057</v>
      </c>
      <c r="AG143" s="207">
        <v>0.33978794478858154</v>
      </c>
      <c r="AH143" s="35">
        <v>47932</v>
      </c>
      <c r="AI143" s="46">
        <f t="shared" si="26"/>
        <v>0.32507070145336414</v>
      </c>
      <c r="AJ143" s="60">
        <v>61764</v>
      </c>
      <c r="AK143" s="208">
        <v>0.39336118612115961</v>
      </c>
      <c r="AL143" s="71"/>
    </row>
    <row r="144" spans="1:38" s="70" customFormat="1" x14ac:dyDescent="0.25">
      <c r="A144" s="281" t="s">
        <v>1693</v>
      </c>
      <c r="B144" s="280">
        <v>268</v>
      </c>
      <c r="C144" s="57" t="s">
        <v>1124</v>
      </c>
      <c r="D144" s="271">
        <v>2019.3262939453125</v>
      </c>
      <c r="E144" s="162" t="s">
        <v>563</v>
      </c>
      <c r="F144" s="60">
        <v>723801</v>
      </c>
      <c r="G144" s="53">
        <v>294436</v>
      </c>
      <c r="H144" s="53">
        <v>332451</v>
      </c>
      <c r="I144" s="53">
        <f t="shared" si="20"/>
        <v>38015</v>
      </c>
      <c r="J144" s="520">
        <v>2</v>
      </c>
      <c r="K144" s="271">
        <v>109.27001953125</v>
      </c>
      <c r="L144" s="60">
        <v>374037</v>
      </c>
      <c r="M144" s="207">
        <f t="shared" si="21"/>
        <v>0.51676773035682455</v>
      </c>
      <c r="N144" s="60">
        <v>132508</v>
      </c>
      <c r="O144" s="207">
        <f t="shared" si="22"/>
        <v>0.45004007662106538</v>
      </c>
      <c r="P144" s="60">
        <v>206318</v>
      </c>
      <c r="Q144" s="207">
        <f t="shared" si="23"/>
        <v>0.62059671951656037</v>
      </c>
      <c r="R144" s="204" t="s">
        <v>389</v>
      </c>
      <c r="S144" s="60">
        <v>269666</v>
      </c>
      <c r="T144" s="199">
        <v>0.37256925591426371</v>
      </c>
      <c r="U144" s="35">
        <v>95171</v>
      </c>
      <c r="V144" s="46">
        <f t="shared" si="24"/>
        <v>0.32323153418739559</v>
      </c>
      <c r="W144" s="60">
        <v>166077</v>
      </c>
      <c r="X144" s="208">
        <f t="shared" si="25"/>
        <v>0.4995533176317713</v>
      </c>
      <c r="Y144" s="60">
        <f t="shared" si="27"/>
        <v>104371</v>
      </c>
      <c r="Z144" s="199">
        <f>Y144/F144</f>
        <v>0.14419847444256087</v>
      </c>
      <c r="AA144" s="60">
        <f t="shared" si="28"/>
        <v>37337</v>
      </c>
      <c r="AB144" s="199">
        <f t="shared" si="29"/>
        <v>0.12680854243366979</v>
      </c>
      <c r="AC144" s="60">
        <v>40241</v>
      </c>
      <c r="AD144" s="199">
        <f>AC144/H144</f>
        <v>0.12104340188478904</v>
      </c>
      <c r="AE144" s="204" t="s">
        <v>389</v>
      </c>
      <c r="AF144" s="60">
        <v>269666</v>
      </c>
      <c r="AG144" s="225">
        <v>0.37256925591426371</v>
      </c>
      <c r="AH144" s="35">
        <v>95171</v>
      </c>
      <c r="AI144" s="46">
        <f t="shared" si="26"/>
        <v>0.32323153418739559</v>
      </c>
      <c r="AJ144" s="60">
        <v>166077</v>
      </c>
      <c r="AK144" s="208">
        <v>0.4995533176317713</v>
      </c>
      <c r="AL144" s="71"/>
    </row>
    <row r="145" spans="1:38" s="70" customFormat="1" x14ac:dyDescent="0.25">
      <c r="A145" s="281" t="s">
        <v>1696</v>
      </c>
      <c r="B145" s="280">
        <v>274</v>
      </c>
      <c r="C145" s="57" t="s">
        <v>734</v>
      </c>
      <c r="D145" s="271">
        <v>653.95172119140625</v>
      </c>
      <c r="E145" s="169" t="s">
        <v>560</v>
      </c>
      <c r="F145" s="60">
        <v>168148</v>
      </c>
      <c r="G145" s="60">
        <v>64811</v>
      </c>
      <c r="H145" s="60">
        <v>72908</v>
      </c>
      <c r="I145" s="53">
        <f t="shared" si="20"/>
        <v>8097</v>
      </c>
      <c r="J145" s="160">
        <v>1</v>
      </c>
      <c r="K145" s="271">
        <v>26.280557632446289</v>
      </c>
      <c r="L145" s="60">
        <v>84554</v>
      </c>
      <c r="M145" s="207">
        <f t="shared" si="21"/>
        <v>0.50285462806575165</v>
      </c>
      <c r="N145" s="60">
        <v>23433</v>
      </c>
      <c r="O145" s="207">
        <f t="shared" si="22"/>
        <v>0.36155899461511165</v>
      </c>
      <c r="P145" s="60">
        <v>38475</v>
      </c>
      <c r="Q145" s="207">
        <f t="shared" si="23"/>
        <v>0.52771986613266031</v>
      </c>
      <c r="R145" s="204" t="s">
        <v>340</v>
      </c>
      <c r="S145" s="60">
        <v>84554</v>
      </c>
      <c r="T145" s="207">
        <v>0.50285462806575165</v>
      </c>
      <c r="U145" s="35">
        <v>23433</v>
      </c>
      <c r="V145" s="46">
        <f t="shared" si="24"/>
        <v>0.36155899461511165</v>
      </c>
      <c r="W145" s="60">
        <v>38475</v>
      </c>
      <c r="X145" s="208">
        <f t="shared" si="25"/>
        <v>0.52771986613266031</v>
      </c>
      <c r="Y145" s="60"/>
      <c r="Z145" s="199"/>
      <c r="AA145" s="60"/>
      <c r="AB145" s="199"/>
      <c r="AC145" s="53"/>
      <c r="AD145" s="199"/>
      <c r="AE145" s="204" t="s">
        <v>340</v>
      </c>
      <c r="AF145" s="60">
        <v>84554</v>
      </c>
      <c r="AG145" s="207">
        <v>0.50285462806575165</v>
      </c>
      <c r="AH145" s="35">
        <v>23433</v>
      </c>
      <c r="AI145" s="46">
        <f t="shared" si="26"/>
        <v>0.36155899461511165</v>
      </c>
      <c r="AJ145" s="60">
        <v>38475</v>
      </c>
      <c r="AK145" s="208">
        <v>0.52771986613266031</v>
      </c>
      <c r="AL145" s="71"/>
    </row>
    <row r="146" spans="1:38" s="70" customFormat="1" x14ac:dyDescent="0.25">
      <c r="A146" s="281" t="s">
        <v>1697</v>
      </c>
      <c r="B146" s="280">
        <v>273</v>
      </c>
      <c r="C146" s="57" t="s">
        <v>1698</v>
      </c>
      <c r="D146" s="271">
        <v>2788.1015625</v>
      </c>
      <c r="E146" s="162" t="s">
        <v>563</v>
      </c>
      <c r="F146" s="60">
        <v>824112</v>
      </c>
      <c r="G146" s="53">
        <v>327322</v>
      </c>
      <c r="H146" s="53">
        <v>343221</v>
      </c>
      <c r="I146" s="53">
        <f t="shared" si="20"/>
        <v>15899</v>
      </c>
      <c r="J146" s="520">
        <v>4</v>
      </c>
      <c r="K146" s="271">
        <v>26.129497528076172</v>
      </c>
      <c r="L146" s="60">
        <v>127977</v>
      </c>
      <c r="M146" s="207">
        <f t="shared" si="21"/>
        <v>0.15529078571844604</v>
      </c>
      <c r="N146" s="60">
        <v>44459</v>
      </c>
      <c r="O146" s="207">
        <f t="shared" si="22"/>
        <v>0.13582649501102889</v>
      </c>
      <c r="P146" s="60">
        <v>101341</v>
      </c>
      <c r="Q146" s="207">
        <f t="shared" si="23"/>
        <v>0.29526456714478427</v>
      </c>
      <c r="R146" s="204" t="s">
        <v>340</v>
      </c>
      <c r="S146" s="60">
        <v>58409</v>
      </c>
      <c r="T146" s="199">
        <v>7.0875075232492674E-2</v>
      </c>
      <c r="U146" s="35">
        <v>21888</v>
      </c>
      <c r="V146" s="46">
        <f t="shared" si="24"/>
        <v>6.6869932360183557E-2</v>
      </c>
      <c r="W146" s="60">
        <v>62232</v>
      </c>
      <c r="X146" s="208">
        <f t="shared" si="25"/>
        <v>0.18131757672170409</v>
      </c>
      <c r="Y146" s="60">
        <f t="shared" si="27"/>
        <v>69568</v>
      </c>
      <c r="Z146" s="199">
        <f>Y146/F146</f>
        <v>8.4415710485953366E-2</v>
      </c>
      <c r="AA146" s="60">
        <f t="shared" si="28"/>
        <v>22571</v>
      </c>
      <c r="AB146" s="199">
        <f t="shared" si="29"/>
        <v>6.8956562650845349E-2</v>
      </c>
      <c r="AC146" s="60">
        <v>39109</v>
      </c>
      <c r="AD146" s="199">
        <f>AC146/H146</f>
        <v>0.11394699042308017</v>
      </c>
      <c r="AE146" s="204" t="s">
        <v>340</v>
      </c>
      <c r="AF146" s="60">
        <v>58409</v>
      </c>
      <c r="AG146" s="225">
        <v>7.0875075232492674E-2</v>
      </c>
      <c r="AH146" s="35">
        <v>21888</v>
      </c>
      <c r="AI146" s="46">
        <f t="shared" si="26"/>
        <v>6.6869932360183557E-2</v>
      </c>
      <c r="AJ146" s="60">
        <v>62232</v>
      </c>
      <c r="AK146" s="208">
        <v>0.18131757672170409</v>
      </c>
    </row>
    <row r="147" spans="1:38" s="70" customFormat="1" x14ac:dyDescent="0.25">
      <c r="A147" s="281" t="s">
        <v>1700</v>
      </c>
      <c r="B147" s="280"/>
      <c r="C147" s="57" t="s">
        <v>1701</v>
      </c>
      <c r="D147" s="271">
        <v>1811.7413330078125</v>
      </c>
      <c r="E147" s="169" t="s">
        <v>579</v>
      </c>
      <c r="F147" s="60">
        <v>370702</v>
      </c>
      <c r="G147" s="53">
        <v>137156</v>
      </c>
      <c r="H147" s="53">
        <v>142573</v>
      </c>
      <c r="I147" s="53">
        <f t="shared" si="20"/>
        <v>5417</v>
      </c>
      <c r="J147" s="520">
        <v>3</v>
      </c>
      <c r="K147" s="271">
        <v>57.6209716796875</v>
      </c>
      <c r="L147" s="60">
        <v>134239</v>
      </c>
      <c r="M147" s="207">
        <f t="shared" si="21"/>
        <v>0.36212105680573614</v>
      </c>
      <c r="N147" s="60">
        <v>43816</v>
      </c>
      <c r="O147" s="207">
        <f t="shared" si="22"/>
        <v>0.31946105164921695</v>
      </c>
      <c r="P147" s="60">
        <v>63627</v>
      </c>
      <c r="Q147" s="207">
        <f t="shared" si="23"/>
        <v>0.44627664424540409</v>
      </c>
      <c r="R147" s="204" t="s">
        <v>383</v>
      </c>
      <c r="S147" s="60">
        <v>67793</v>
      </c>
      <c r="T147" s="199">
        <v>0.18287735161936003</v>
      </c>
      <c r="U147" s="35">
        <v>23032</v>
      </c>
      <c r="V147" s="46">
        <f t="shared" si="24"/>
        <v>0.16792557379917758</v>
      </c>
      <c r="W147" s="60">
        <v>35994</v>
      </c>
      <c r="X147" s="208">
        <f t="shared" si="25"/>
        <v>0.25246014322487426</v>
      </c>
      <c r="Y147" s="60">
        <f t="shared" si="27"/>
        <v>66446</v>
      </c>
      <c r="Z147" s="199">
        <f>Y147/F147</f>
        <v>0.17924370518637611</v>
      </c>
      <c r="AA147" s="60">
        <f t="shared" si="28"/>
        <v>20784</v>
      </c>
      <c r="AB147" s="199">
        <f t="shared" si="29"/>
        <v>0.15153547785003937</v>
      </c>
      <c r="AC147" s="60">
        <v>27633</v>
      </c>
      <c r="AD147" s="199">
        <f>AC147/H147</f>
        <v>0.19381650102052983</v>
      </c>
      <c r="AE147" s="204" t="s">
        <v>383</v>
      </c>
      <c r="AF147" s="60">
        <v>67793</v>
      </c>
      <c r="AG147" s="225">
        <v>0.18287735161936003</v>
      </c>
      <c r="AH147" s="35">
        <v>23032</v>
      </c>
      <c r="AI147" s="46">
        <f t="shared" si="26"/>
        <v>0.16792557379917758</v>
      </c>
      <c r="AJ147" s="60">
        <v>35994</v>
      </c>
      <c r="AK147" s="208">
        <v>0.25246014322487426</v>
      </c>
    </row>
    <row r="148" spans="1:38" s="70" customFormat="1" x14ac:dyDescent="0.25">
      <c r="A148" s="281" t="s">
        <v>2061</v>
      </c>
      <c r="B148" s="280">
        <v>548</v>
      </c>
      <c r="C148" s="57" t="s">
        <v>1132</v>
      </c>
      <c r="D148" s="271">
        <v>788.011474609375</v>
      </c>
      <c r="E148" s="162" t="s">
        <v>579</v>
      </c>
      <c r="F148" s="60">
        <v>251599</v>
      </c>
      <c r="G148" s="53">
        <v>110141</v>
      </c>
      <c r="H148" s="53">
        <v>99761</v>
      </c>
      <c r="I148" s="53">
        <f t="shared" si="20"/>
        <v>-10380</v>
      </c>
      <c r="J148" s="520">
        <v>2</v>
      </c>
      <c r="K148" s="271">
        <v>10.709613800048828</v>
      </c>
      <c r="L148" s="60">
        <v>56889</v>
      </c>
      <c r="M148" s="207">
        <f t="shared" si="21"/>
        <v>0.22610980170827388</v>
      </c>
      <c r="N148" s="60">
        <v>23796</v>
      </c>
      <c r="O148" s="207">
        <f t="shared" si="22"/>
        <v>0.21605033547906774</v>
      </c>
      <c r="P148" s="60">
        <v>46682</v>
      </c>
      <c r="Q148" s="207">
        <f t="shared" si="23"/>
        <v>0.46793837271077876</v>
      </c>
      <c r="R148" s="204" t="s">
        <v>380</v>
      </c>
      <c r="S148" s="60">
        <v>39662</v>
      </c>
      <c r="T148" s="199">
        <v>0.15763973624696442</v>
      </c>
      <c r="U148" s="35">
        <v>17407</v>
      </c>
      <c r="V148" s="46">
        <f t="shared" si="24"/>
        <v>0.15804287231821029</v>
      </c>
      <c r="W148" s="60">
        <v>34229</v>
      </c>
      <c r="X148" s="208">
        <f t="shared" si="25"/>
        <v>0.34311003297881937</v>
      </c>
      <c r="Y148" s="60">
        <f t="shared" si="27"/>
        <v>17227</v>
      </c>
      <c r="Z148" s="199">
        <f>Y148/F148</f>
        <v>6.8470065461309459E-2</v>
      </c>
      <c r="AA148" s="60">
        <f t="shared" si="28"/>
        <v>6389</v>
      </c>
      <c r="AB148" s="199">
        <f t="shared" si="29"/>
        <v>5.8007463160857448E-2</v>
      </c>
      <c r="AC148" s="60">
        <v>12453</v>
      </c>
      <c r="AD148" s="199">
        <f>AC148/H148</f>
        <v>0.12482833973195938</v>
      </c>
      <c r="AE148" s="204" t="s">
        <v>380</v>
      </c>
      <c r="AF148" s="60">
        <v>39662</v>
      </c>
      <c r="AG148" s="225">
        <v>0.15763973624696442</v>
      </c>
      <c r="AH148" s="35">
        <v>17407</v>
      </c>
      <c r="AI148" s="46">
        <f t="shared" si="26"/>
        <v>0.15804287231821029</v>
      </c>
      <c r="AJ148" s="60">
        <v>34229</v>
      </c>
      <c r="AK148" s="208">
        <v>0.34311003297881937</v>
      </c>
    </row>
    <row r="149" spans="1:38" s="70" customFormat="1" x14ac:dyDescent="0.25">
      <c r="A149" s="281" t="s">
        <v>1702</v>
      </c>
      <c r="B149" s="280">
        <v>406</v>
      </c>
      <c r="C149" s="57" t="s">
        <v>1703</v>
      </c>
      <c r="D149" s="271">
        <v>798.36505126953125</v>
      </c>
      <c r="E149" s="169" t="s">
        <v>560</v>
      </c>
      <c r="F149" s="60">
        <v>121097</v>
      </c>
      <c r="G149" s="53">
        <v>42212</v>
      </c>
      <c r="H149" s="53">
        <v>38348</v>
      </c>
      <c r="I149" s="53">
        <f t="shared" si="20"/>
        <v>-3864</v>
      </c>
      <c r="J149" s="520">
        <v>1</v>
      </c>
      <c r="K149" s="271">
        <v>12.774100626689096</v>
      </c>
      <c r="L149" s="60">
        <v>20019</v>
      </c>
      <c r="M149" s="207">
        <f t="shared" si="21"/>
        <v>0.16531375674046425</v>
      </c>
      <c r="N149" s="60">
        <v>6499</v>
      </c>
      <c r="O149" s="207">
        <f t="shared" si="22"/>
        <v>0.15396095896901354</v>
      </c>
      <c r="P149" s="60">
        <v>13603</v>
      </c>
      <c r="Q149" s="207">
        <f t="shared" si="23"/>
        <v>0.35472514863878168</v>
      </c>
      <c r="R149" s="204" t="s">
        <v>1705</v>
      </c>
      <c r="S149" s="60">
        <v>20019</v>
      </c>
      <c r="T149" s="199">
        <v>0.16531375674046425</v>
      </c>
      <c r="U149" s="35">
        <v>6499</v>
      </c>
      <c r="V149" s="46">
        <f t="shared" si="24"/>
        <v>0.15396095896901354</v>
      </c>
      <c r="W149" s="60">
        <v>13603</v>
      </c>
      <c r="X149" s="208">
        <f t="shared" si="25"/>
        <v>0.35472514863878168</v>
      </c>
      <c r="Y149" s="60"/>
      <c r="Z149" s="199"/>
      <c r="AA149" s="60"/>
      <c r="AB149" s="199"/>
      <c r="AC149" s="53"/>
      <c r="AD149" s="199"/>
      <c r="AE149" s="204" t="s">
        <v>1705</v>
      </c>
      <c r="AF149" s="60">
        <v>20019</v>
      </c>
      <c r="AG149" s="225">
        <v>0.16531375674046425</v>
      </c>
      <c r="AH149" s="35">
        <v>6499</v>
      </c>
      <c r="AI149" s="46">
        <f t="shared" si="26"/>
        <v>0.15396095896901354</v>
      </c>
      <c r="AJ149" s="60">
        <v>13603</v>
      </c>
      <c r="AK149" s="208">
        <v>0.35472514863878168</v>
      </c>
    </row>
    <row r="150" spans="1:38" x14ac:dyDescent="0.25">
      <c r="A150" s="281" t="s">
        <v>1706</v>
      </c>
      <c r="B150" s="280">
        <v>546</v>
      </c>
      <c r="C150" s="57" t="s">
        <v>1135</v>
      </c>
      <c r="D150" s="271">
        <v>1391.74267578125</v>
      </c>
      <c r="E150" s="162" t="s">
        <v>560</v>
      </c>
      <c r="F150" s="60">
        <v>152982</v>
      </c>
      <c r="G150" s="53">
        <v>43529</v>
      </c>
      <c r="H150" s="53">
        <v>38333</v>
      </c>
      <c r="I150" s="53">
        <f t="shared" si="20"/>
        <v>-5196</v>
      </c>
      <c r="J150" s="520">
        <v>2</v>
      </c>
      <c r="K150" s="271">
        <v>13.061687469482422</v>
      </c>
      <c r="L150" s="60">
        <v>78780</v>
      </c>
      <c r="M150" s="207">
        <f t="shared" si="21"/>
        <v>0.51496254461309177</v>
      </c>
      <c r="N150" s="60">
        <v>13831</v>
      </c>
      <c r="O150" s="207">
        <f t="shared" si="22"/>
        <v>0.3177421948586</v>
      </c>
      <c r="P150" s="60">
        <v>16942</v>
      </c>
      <c r="Q150" s="207">
        <f t="shared" si="23"/>
        <v>0.44196906060052699</v>
      </c>
      <c r="R150" s="204" t="s">
        <v>377</v>
      </c>
      <c r="S150" s="60">
        <v>53967</v>
      </c>
      <c r="T150" s="199">
        <v>0.35276699219516022</v>
      </c>
      <c r="U150" s="35">
        <v>9730</v>
      </c>
      <c r="V150" s="46">
        <f t="shared" si="24"/>
        <v>0.22352914149187897</v>
      </c>
      <c r="W150" s="60">
        <v>13248</v>
      </c>
      <c r="X150" s="208">
        <f t="shared" si="25"/>
        <v>0.34560300524352383</v>
      </c>
      <c r="Y150" s="60">
        <f t="shared" si="27"/>
        <v>24813</v>
      </c>
      <c r="Z150" s="199">
        <f>Y150/F150</f>
        <v>0.16219555241793152</v>
      </c>
      <c r="AA150" s="60">
        <f t="shared" si="28"/>
        <v>4101</v>
      </c>
      <c r="AB150" s="199">
        <f t="shared" si="29"/>
        <v>9.4213053366721033E-2</v>
      </c>
      <c r="AC150" s="60">
        <v>3694</v>
      </c>
      <c r="AD150" s="199">
        <f>AC150/H150</f>
        <v>9.63660553570031E-2</v>
      </c>
      <c r="AE150" s="204" t="s">
        <v>377</v>
      </c>
      <c r="AF150" s="60">
        <v>53967</v>
      </c>
      <c r="AG150" s="225">
        <v>0.35276699219516022</v>
      </c>
      <c r="AH150" s="35">
        <v>9730</v>
      </c>
      <c r="AI150" s="46">
        <f t="shared" si="26"/>
        <v>0.22352914149187897</v>
      </c>
      <c r="AJ150" s="60">
        <v>13248</v>
      </c>
      <c r="AK150" s="208">
        <v>0.34560300524352383</v>
      </c>
    </row>
    <row r="151" spans="1:38" x14ac:dyDescent="0.25">
      <c r="A151" s="281" t="s">
        <v>1707</v>
      </c>
      <c r="B151" s="280">
        <v>276</v>
      </c>
      <c r="C151" s="57" t="s">
        <v>1138</v>
      </c>
      <c r="D151" s="271">
        <v>1662.3546142578125</v>
      </c>
      <c r="E151" s="162" t="s">
        <v>563</v>
      </c>
      <c r="F151" s="60">
        <v>549475</v>
      </c>
      <c r="G151" s="53">
        <v>246138</v>
      </c>
      <c r="H151" s="53">
        <v>317476</v>
      </c>
      <c r="I151" s="53">
        <f t="shared" si="20"/>
        <v>71338</v>
      </c>
      <c r="J151" s="520">
        <v>2</v>
      </c>
      <c r="K151" s="271">
        <v>11.426192283630371</v>
      </c>
      <c r="L151" s="60">
        <v>68210</v>
      </c>
      <c r="M151" s="207">
        <f t="shared" si="21"/>
        <v>0.12413667591792166</v>
      </c>
      <c r="N151" s="60">
        <v>27133</v>
      </c>
      <c r="O151" s="207">
        <f t="shared" si="22"/>
        <v>0.11023490887225865</v>
      </c>
      <c r="P151" s="60">
        <v>69469</v>
      </c>
      <c r="Q151" s="207">
        <f t="shared" si="23"/>
        <v>0.21881654046290114</v>
      </c>
      <c r="R151" s="204" t="s">
        <v>374</v>
      </c>
      <c r="S151" s="60">
        <v>49528</v>
      </c>
      <c r="T151" s="199">
        <v>9.0136948905773687E-2</v>
      </c>
      <c r="U151" s="35">
        <v>19342</v>
      </c>
      <c r="V151" s="46">
        <f t="shared" si="24"/>
        <v>7.8581933711982715E-2</v>
      </c>
      <c r="W151" s="60">
        <v>56145</v>
      </c>
      <c r="X151" s="208">
        <f t="shared" si="25"/>
        <v>0.17684801370812281</v>
      </c>
      <c r="Y151" s="60">
        <f t="shared" si="27"/>
        <v>18682</v>
      </c>
      <c r="Z151" s="199">
        <f>Y151/F151</f>
        <v>3.3999727012147957E-2</v>
      </c>
      <c r="AA151" s="60">
        <f t="shared" si="28"/>
        <v>7791</v>
      </c>
      <c r="AB151" s="199">
        <f t="shared" si="29"/>
        <v>3.1652975160275945E-2</v>
      </c>
      <c r="AC151" s="60">
        <v>13324</v>
      </c>
      <c r="AD151" s="199">
        <f>AC151/H151</f>
        <v>4.1968526754778315E-2</v>
      </c>
      <c r="AE151" s="204" t="s">
        <v>374</v>
      </c>
      <c r="AF151" s="60">
        <v>49528</v>
      </c>
      <c r="AG151" s="225">
        <v>9.0136948905773687E-2</v>
      </c>
      <c r="AH151" s="35">
        <v>19342</v>
      </c>
      <c r="AI151" s="46">
        <f t="shared" si="26"/>
        <v>7.8581933711982715E-2</v>
      </c>
      <c r="AJ151" s="60">
        <v>56145</v>
      </c>
      <c r="AK151" s="208">
        <v>0.17684801370812281</v>
      </c>
    </row>
    <row r="152" spans="1:38" s="70" customFormat="1" x14ac:dyDescent="0.25">
      <c r="A152" s="281" t="s">
        <v>1709</v>
      </c>
      <c r="B152" s="280">
        <v>277</v>
      </c>
      <c r="C152" s="57" t="s">
        <v>736</v>
      </c>
      <c r="D152" s="271">
        <v>870.36181640625</v>
      </c>
      <c r="E152" s="169" t="s">
        <v>560</v>
      </c>
      <c r="F152" s="60">
        <v>125228</v>
      </c>
      <c r="G152" s="60">
        <v>54478</v>
      </c>
      <c r="H152" s="60">
        <v>56129</v>
      </c>
      <c r="I152" s="53">
        <f t="shared" si="20"/>
        <v>1651</v>
      </c>
      <c r="J152" s="160">
        <v>1</v>
      </c>
      <c r="K152" s="271">
        <v>17.513015747070312</v>
      </c>
      <c r="L152" s="60">
        <v>48914</v>
      </c>
      <c r="M152" s="207">
        <f t="shared" si="21"/>
        <v>0.39059954642731659</v>
      </c>
      <c r="N152" s="60">
        <v>16836</v>
      </c>
      <c r="O152" s="207">
        <f t="shared" si="22"/>
        <v>0.30904218216527773</v>
      </c>
      <c r="P152" s="60">
        <v>32167</v>
      </c>
      <c r="Q152" s="207">
        <f t="shared" si="23"/>
        <v>0.57309055924744789</v>
      </c>
      <c r="R152" s="204" t="s">
        <v>338</v>
      </c>
      <c r="S152" s="60">
        <v>48914</v>
      </c>
      <c r="T152" s="207">
        <v>0.39059954642731659</v>
      </c>
      <c r="U152" s="35">
        <v>16836</v>
      </c>
      <c r="V152" s="46">
        <f t="shared" si="24"/>
        <v>0.30904218216527773</v>
      </c>
      <c r="W152" s="60">
        <v>32167</v>
      </c>
      <c r="X152" s="208">
        <f t="shared" si="25"/>
        <v>0.57309055924744789</v>
      </c>
      <c r="Y152" s="60"/>
      <c r="Z152" s="199"/>
      <c r="AA152" s="60"/>
      <c r="AB152" s="199"/>
      <c r="AC152" s="53"/>
      <c r="AD152" s="199"/>
      <c r="AE152" s="204" t="s">
        <v>338</v>
      </c>
      <c r="AF152" s="60">
        <v>48914</v>
      </c>
      <c r="AG152" s="207">
        <v>0.39059954642731659</v>
      </c>
      <c r="AH152" s="35">
        <v>16836</v>
      </c>
      <c r="AI152" s="46">
        <f t="shared" si="26"/>
        <v>0.30904218216527773</v>
      </c>
      <c r="AJ152" s="60">
        <v>32167</v>
      </c>
      <c r="AK152" s="208">
        <v>0.57309055924744789</v>
      </c>
    </row>
    <row r="153" spans="1:38" s="70" customFormat="1" x14ac:dyDescent="0.25">
      <c r="A153" s="281" t="s">
        <v>1710</v>
      </c>
      <c r="B153" s="280">
        <v>278</v>
      </c>
      <c r="C153" s="57" t="s">
        <v>1140</v>
      </c>
      <c r="D153" s="271">
        <v>1549.1895751953125</v>
      </c>
      <c r="E153" s="162" t="s">
        <v>652</v>
      </c>
      <c r="F153" s="60">
        <v>1212381</v>
      </c>
      <c r="G153" s="53">
        <v>546401</v>
      </c>
      <c r="H153" s="53">
        <v>599586</v>
      </c>
      <c r="I153" s="53">
        <f t="shared" si="20"/>
        <v>53185</v>
      </c>
      <c r="J153" s="520">
        <v>4</v>
      </c>
      <c r="K153" s="271">
        <v>17.943412780761719</v>
      </c>
      <c r="L153" s="60">
        <v>286943</v>
      </c>
      <c r="M153" s="207">
        <f t="shared" si="21"/>
        <v>0.23667724914857624</v>
      </c>
      <c r="N153" s="60">
        <v>117334</v>
      </c>
      <c r="O153" s="207">
        <f t="shared" si="22"/>
        <v>0.2147397241220276</v>
      </c>
      <c r="P153" s="60">
        <v>199577</v>
      </c>
      <c r="Q153" s="207">
        <f t="shared" si="23"/>
        <v>0.3328580053570297</v>
      </c>
      <c r="R153" s="204" t="s">
        <v>371</v>
      </c>
      <c r="S153" s="60">
        <v>124775</v>
      </c>
      <c r="T153" s="199">
        <v>0.10291731724598126</v>
      </c>
      <c r="U153" s="35">
        <v>42155</v>
      </c>
      <c r="V153" s="46">
        <f t="shared" si="24"/>
        <v>7.7150298041182203E-2</v>
      </c>
      <c r="W153" s="60">
        <v>117748</v>
      </c>
      <c r="X153" s="208">
        <f t="shared" si="25"/>
        <v>0.19638217036421798</v>
      </c>
      <c r="Y153" s="60">
        <f t="shared" si="27"/>
        <v>162168</v>
      </c>
      <c r="Z153" s="199">
        <f>Y153/F153</f>
        <v>0.13375993190259497</v>
      </c>
      <c r="AA153" s="60">
        <f t="shared" si="28"/>
        <v>75179</v>
      </c>
      <c r="AB153" s="199">
        <f t="shared" si="29"/>
        <v>0.13758942608084537</v>
      </c>
      <c r="AC153" s="60">
        <v>81829</v>
      </c>
      <c r="AD153" s="199">
        <f>AC153/H153</f>
        <v>0.13647583499281171</v>
      </c>
      <c r="AE153" s="204" t="s">
        <v>371</v>
      </c>
      <c r="AF153" s="60">
        <v>124775</v>
      </c>
      <c r="AG153" s="225">
        <v>0.10291731724598126</v>
      </c>
      <c r="AH153" s="35">
        <v>42155</v>
      </c>
      <c r="AI153" s="46">
        <f t="shared" si="26"/>
        <v>7.7150298041182203E-2</v>
      </c>
      <c r="AJ153" s="60">
        <v>117748</v>
      </c>
      <c r="AK153" s="208">
        <v>0.19638217036421798</v>
      </c>
    </row>
    <row r="154" spans="1:38" s="70" customFormat="1" x14ac:dyDescent="0.25">
      <c r="A154" s="281" t="s">
        <v>1711</v>
      </c>
      <c r="B154" s="280"/>
      <c r="C154" s="57" t="s">
        <v>738</v>
      </c>
      <c r="D154" s="271">
        <v>1622.1270751953125</v>
      </c>
      <c r="E154" s="169" t="s">
        <v>560</v>
      </c>
      <c r="F154" s="60">
        <v>142842</v>
      </c>
      <c r="G154" s="60">
        <v>47733</v>
      </c>
      <c r="H154" s="60">
        <v>54767</v>
      </c>
      <c r="I154" s="53">
        <f t="shared" si="20"/>
        <v>7034</v>
      </c>
      <c r="J154" s="160">
        <v>1</v>
      </c>
      <c r="K154" s="271">
        <v>49.723499298095703</v>
      </c>
      <c r="L154" s="60">
        <v>45989</v>
      </c>
      <c r="M154" s="207">
        <f t="shared" si="21"/>
        <v>0.32195712745551031</v>
      </c>
      <c r="N154" s="60">
        <v>16380</v>
      </c>
      <c r="O154" s="207">
        <f t="shared" si="22"/>
        <v>0.34315882094148703</v>
      </c>
      <c r="P154" s="60">
        <v>34865</v>
      </c>
      <c r="Q154" s="207">
        <f t="shared" si="23"/>
        <v>0.6366059853561451</v>
      </c>
      <c r="R154" s="204" t="s">
        <v>336</v>
      </c>
      <c r="S154" s="60">
        <v>45989</v>
      </c>
      <c r="T154" s="207">
        <v>0.32195712745551031</v>
      </c>
      <c r="U154" s="35">
        <v>16380</v>
      </c>
      <c r="V154" s="46">
        <f t="shared" si="24"/>
        <v>0.34315882094148703</v>
      </c>
      <c r="W154" s="53">
        <v>34865</v>
      </c>
      <c r="X154" s="208">
        <f t="shared" si="25"/>
        <v>0.6366059853561451</v>
      </c>
      <c r="Y154" s="60"/>
      <c r="Z154" s="199"/>
      <c r="AA154" s="60"/>
      <c r="AB154" s="199"/>
      <c r="AC154" s="53"/>
      <c r="AD154" s="199"/>
      <c r="AE154" s="204" t="s">
        <v>336</v>
      </c>
      <c r="AF154" s="60">
        <v>45989</v>
      </c>
      <c r="AG154" s="207">
        <v>0.32195712745551031</v>
      </c>
      <c r="AH154" s="35">
        <v>16380</v>
      </c>
      <c r="AI154" s="46">
        <f t="shared" si="26"/>
        <v>0.34315882094148703</v>
      </c>
      <c r="AJ154" s="53">
        <v>34865</v>
      </c>
      <c r="AK154" s="208">
        <v>0.6366059853561451</v>
      </c>
      <c r="AL154" s="71"/>
    </row>
    <row r="155" spans="1:38" s="70" customFormat="1" x14ac:dyDescent="0.25">
      <c r="A155" s="281" t="s">
        <v>1712</v>
      </c>
      <c r="B155" s="280">
        <v>280</v>
      </c>
      <c r="C155" s="57" t="s">
        <v>1145</v>
      </c>
      <c r="D155" s="271">
        <v>1664.509765625</v>
      </c>
      <c r="E155" s="162" t="s">
        <v>579</v>
      </c>
      <c r="F155" s="60">
        <v>365497</v>
      </c>
      <c r="G155" s="53">
        <v>143525</v>
      </c>
      <c r="H155" s="53">
        <v>136164</v>
      </c>
      <c r="I155" s="53">
        <f t="shared" si="20"/>
        <v>-7361</v>
      </c>
      <c r="J155" s="520">
        <v>3</v>
      </c>
      <c r="K155" s="271">
        <v>28.102960586547852</v>
      </c>
      <c r="L155" s="60">
        <v>75156</v>
      </c>
      <c r="M155" s="207">
        <f t="shared" si="21"/>
        <v>0.20562685877038661</v>
      </c>
      <c r="N155" s="60">
        <v>24945</v>
      </c>
      <c r="O155" s="207">
        <f t="shared" si="22"/>
        <v>0.17380247343668351</v>
      </c>
      <c r="P155" s="60">
        <v>56986</v>
      </c>
      <c r="Q155" s="207">
        <f t="shared" si="23"/>
        <v>0.41851003202021092</v>
      </c>
      <c r="R155" s="204" t="s">
        <v>367</v>
      </c>
      <c r="S155" s="60">
        <v>40010</v>
      </c>
      <c r="T155" s="199">
        <v>0.10946738276921561</v>
      </c>
      <c r="U155" s="35">
        <v>14623</v>
      </c>
      <c r="V155" s="46">
        <f t="shared" si="24"/>
        <v>0.10188468907855774</v>
      </c>
      <c r="W155" s="60">
        <v>31572</v>
      </c>
      <c r="X155" s="208">
        <f t="shared" si="25"/>
        <v>0.23186745395258659</v>
      </c>
      <c r="Y155" s="60">
        <f t="shared" si="27"/>
        <v>35146</v>
      </c>
      <c r="Z155" s="199"/>
      <c r="AA155" s="60">
        <f t="shared" si="28"/>
        <v>10322</v>
      </c>
      <c r="AB155" s="199">
        <f t="shared" si="29"/>
        <v>7.1917784358125764E-2</v>
      </c>
      <c r="AC155" s="60">
        <v>25414</v>
      </c>
      <c r="AD155" s="199">
        <f>AC155/H155</f>
        <v>0.18664257806762433</v>
      </c>
      <c r="AE155" s="204" t="s">
        <v>367</v>
      </c>
      <c r="AF155" s="60">
        <v>40010</v>
      </c>
      <c r="AG155" s="225">
        <v>0.10946738276921561</v>
      </c>
      <c r="AH155" s="35">
        <v>14623</v>
      </c>
      <c r="AI155" s="46">
        <f t="shared" si="26"/>
        <v>0.10188468907855774</v>
      </c>
      <c r="AJ155" s="60">
        <v>31572</v>
      </c>
      <c r="AK155" s="208">
        <v>0.23186745395258659</v>
      </c>
    </row>
    <row r="156" spans="1:38" s="70" customFormat="1" x14ac:dyDescent="0.25">
      <c r="A156" s="281" t="s">
        <v>1713</v>
      </c>
      <c r="B156" s="280"/>
      <c r="C156" s="57" t="s">
        <v>1714</v>
      </c>
      <c r="D156" s="271">
        <v>1311.5557861328125</v>
      </c>
      <c r="E156" s="169" t="s">
        <v>560</v>
      </c>
      <c r="F156" s="60">
        <v>187010</v>
      </c>
      <c r="G156" s="53">
        <v>59060</v>
      </c>
      <c r="H156" s="53">
        <v>58283</v>
      </c>
      <c r="I156" s="53">
        <f t="shared" si="20"/>
        <v>-777</v>
      </c>
      <c r="J156" s="520">
        <v>3</v>
      </c>
      <c r="K156" s="271">
        <v>43.387269123268673</v>
      </c>
      <c r="L156" s="60">
        <v>61990</v>
      </c>
      <c r="M156" s="207">
        <f t="shared" si="21"/>
        <v>0.33147960002138921</v>
      </c>
      <c r="N156" s="60">
        <v>21061</v>
      </c>
      <c r="O156" s="207">
        <f t="shared" si="22"/>
        <v>0.35660345411445987</v>
      </c>
      <c r="P156" s="60">
        <v>38255</v>
      </c>
      <c r="Q156" s="207">
        <f t="shared" si="23"/>
        <v>0.65636635039376834</v>
      </c>
      <c r="R156" s="204" t="s">
        <v>1716</v>
      </c>
      <c r="S156" s="60">
        <v>37099</v>
      </c>
      <c r="T156" s="199">
        <v>0.19837976578792577</v>
      </c>
      <c r="U156" s="35">
        <v>14467</v>
      </c>
      <c r="V156" s="46">
        <f t="shared" si="24"/>
        <v>0.24495428377920758</v>
      </c>
      <c r="W156" s="60">
        <v>21349</v>
      </c>
      <c r="X156" s="208">
        <f t="shared" si="25"/>
        <v>0.36629892078307569</v>
      </c>
      <c r="Y156" s="60">
        <f t="shared" si="27"/>
        <v>24891</v>
      </c>
      <c r="Z156" s="199"/>
      <c r="AA156" s="60">
        <f t="shared" si="28"/>
        <v>6594</v>
      </c>
      <c r="AB156" s="199">
        <f t="shared" si="29"/>
        <v>0.11164917033525229</v>
      </c>
      <c r="AC156" s="60">
        <v>16906</v>
      </c>
      <c r="AD156" s="199">
        <f>AC156/H156</f>
        <v>0.29006742961069265</v>
      </c>
      <c r="AE156" s="204" t="s">
        <v>1716</v>
      </c>
      <c r="AF156" s="60">
        <v>37099</v>
      </c>
      <c r="AG156" s="225">
        <v>0.19837976578792577</v>
      </c>
      <c r="AH156" s="35">
        <v>14467</v>
      </c>
      <c r="AI156" s="46">
        <f t="shared" si="26"/>
        <v>0.24495428377920758</v>
      </c>
      <c r="AJ156" s="60">
        <v>21349</v>
      </c>
      <c r="AK156" s="208">
        <v>0.36629892078307569</v>
      </c>
    </row>
    <row r="157" spans="1:38" s="70" customFormat="1" x14ac:dyDescent="0.25">
      <c r="A157" s="281" t="s">
        <v>1721</v>
      </c>
      <c r="B157" s="280">
        <v>496</v>
      </c>
      <c r="C157" s="57" t="s">
        <v>1722</v>
      </c>
      <c r="D157" s="271">
        <v>944.132080078125</v>
      </c>
      <c r="E157" s="162" t="s">
        <v>576</v>
      </c>
      <c r="F157" s="60">
        <v>77917</v>
      </c>
      <c r="G157" s="53">
        <v>18708</v>
      </c>
      <c r="H157" s="53">
        <v>13863</v>
      </c>
      <c r="I157" s="53">
        <f t="shared" si="20"/>
        <v>-4845</v>
      </c>
      <c r="J157" s="520">
        <v>1</v>
      </c>
      <c r="K157" s="271">
        <v>16.480720520019531</v>
      </c>
      <c r="L157" s="60">
        <v>33437</v>
      </c>
      <c r="M157" s="207">
        <f t="shared" si="21"/>
        <v>0.42913613203793782</v>
      </c>
      <c r="N157" s="60">
        <v>7316</v>
      </c>
      <c r="O157" s="207">
        <f t="shared" si="22"/>
        <v>0.39106264699593757</v>
      </c>
      <c r="P157" s="60">
        <v>4963</v>
      </c>
      <c r="Q157" s="207">
        <f t="shared" si="23"/>
        <v>0.35800331818509701</v>
      </c>
      <c r="R157" s="204" t="s">
        <v>362</v>
      </c>
      <c r="S157" s="60">
        <v>33437</v>
      </c>
      <c r="T157" s="199">
        <v>0.42913613203793782</v>
      </c>
      <c r="U157" s="35">
        <v>7316</v>
      </c>
      <c r="V157" s="46">
        <f t="shared" si="24"/>
        <v>0.39106264699593757</v>
      </c>
      <c r="W157" s="60">
        <v>4963</v>
      </c>
      <c r="X157" s="208">
        <f t="shared" si="25"/>
        <v>0.35800331818509701</v>
      </c>
      <c r="Y157" s="60"/>
      <c r="Z157" s="199"/>
      <c r="AA157" s="60"/>
      <c r="AB157" s="199"/>
      <c r="AC157" s="53"/>
      <c r="AD157" s="199"/>
      <c r="AE157" s="204" t="s">
        <v>362</v>
      </c>
      <c r="AF157" s="60">
        <v>33437</v>
      </c>
      <c r="AG157" s="225">
        <v>0.42913613203793782</v>
      </c>
      <c r="AH157" s="35">
        <v>7316</v>
      </c>
      <c r="AI157" s="46">
        <f t="shared" si="26"/>
        <v>0.39106264699593757</v>
      </c>
      <c r="AJ157" s="60">
        <v>4963</v>
      </c>
      <c r="AK157" s="208">
        <v>0.35800331818509701</v>
      </c>
      <c r="AL157" s="71"/>
    </row>
    <row r="158" spans="1:38" s="70" customFormat="1" x14ac:dyDescent="0.25">
      <c r="A158" s="281" t="s">
        <v>1723</v>
      </c>
      <c r="B158" s="280"/>
      <c r="C158" s="57" t="s">
        <v>1724</v>
      </c>
      <c r="D158" s="271">
        <v>624.4019775390625</v>
      </c>
      <c r="E158" s="169" t="s">
        <v>560</v>
      </c>
      <c r="F158" s="60">
        <v>141236</v>
      </c>
      <c r="G158" s="53">
        <v>40934</v>
      </c>
      <c r="H158" s="53">
        <v>33638</v>
      </c>
      <c r="I158" s="53">
        <f t="shared" si="20"/>
        <v>-7296</v>
      </c>
      <c r="J158" s="520">
        <v>1</v>
      </c>
      <c r="K158" s="271">
        <v>25.879213709393866</v>
      </c>
      <c r="L158" s="60">
        <v>13791</v>
      </c>
      <c r="M158" s="207">
        <f t="shared" si="21"/>
        <v>9.7645076326149147E-2</v>
      </c>
      <c r="N158" s="60">
        <v>4600</v>
      </c>
      <c r="O158" s="207">
        <f t="shared" si="22"/>
        <v>0.11237601993452875</v>
      </c>
      <c r="P158" s="60">
        <v>2065</v>
      </c>
      <c r="Q158" s="207">
        <f t="shared" si="23"/>
        <v>6.1388905404601936E-2</v>
      </c>
      <c r="R158" s="204" t="s">
        <v>1726</v>
      </c>
      <c r="S158" s="60">
        <v>13791</v>
      </c>
      <c r="T158" s="199">
        <v>9.7645076326149147E-2</v>
      </c>
      <c r="U158" s="35">
        <v>4600</v>
      </c>
      <c r="V158" s="46">
        <f t="shared" si="24"/>
        <v>0.11237601993452875</v>
      </c>
      <c r="W158" s="60">
        <v>2065</v>
      </c>
      <c r="X158" s="208">
        <f t="shared" si="25"/>
        <v>6.1388905404601936E-2</v>
      </c>
      <c r="Y158" s="60"/>
      <c r="Z158" s="199"/>
      <c r="AA158" s="60"/>
      <c r="AB158" s="199"/>
      <c r="AC158" s="53"/>
      <c r="AD158" s="199"/>
      <c r="AE158" s="204" t="s">
        <v>1726</v>
      </c>
      <c r="AF158" s="60">
        <v>13791</v>
      </c>
      <c r="AG158" s="225">
        <v>9.7645076326149147E-2</v>
      </c>
      <c r="AH158" s="35">
        <v>4600</v>
      </c>
      <c r="AI158" s="46">
        <f t="shared" si="26"/>
        <v>0.11237601993452875</v>
      </c>
      <c r="AJ158" s="60">
        <v>2065</v>
      </c>
      <c r="AK158" s="208">
        <v>6.1388905404601936E-2</v>
      </c>
      <c r="AL158" s="71"/>
    </row>
    <row r="159" spans="1:38" s="70" customFormat="1" x14ac:dyDescent="0.25">
      <c r="A159" s="281" t="s">
        <v>1731</v>
      </c>
      <c r="B159" s="280">
        <v>284</v>
      </c>
      <c r="C159" s="57" t="s">
        <v>740</v>
      </c>
      <c r="D159" s="271">
        <v>734.8953857421875</v>
      </c>
      <c r="E159" s="169" t="s">
        <v>576</v>
      </c>
      <c r="F159" s="60">
        <v>96024</v>
      </c>
      <c r="G159" s="60">
        <v>35107</v>
      </c>
      <c r="H159" s="60">
        <v>35252</v>
      </c>
      <c r="I159" s="53">
        <f t="shared" si="20"/>
        <v>145</v>
      </c>
      <c r="J159" s="160">
        <v>1</v>
      </c>
      <c r="K159" s="271">
        <v>32.787925720214844</v>
      </c>
      <c r="L159" s="60">
        <v>35193</v>
      </c>
      <c r="M159" s="207">
        <f t="shared" si="21"/>
        <v>0.36650212446888281</v>
      </c>
      <c r="N159" s="60">
        <v>10083</v>
      </c>
      <c r="O159" s="207">
        <f t="shared" si="22"/>
        <v>0.2872076793801806</v>
      </c>
      <c r="P159" s="60">
        <v>17776</v>
      </c>
      <c r="Q159" s="207">
        <f t="shared" si="23"/>
        <v>0.50425507772608646</v>
      </c>
      <c r="R159" s="204" t="s">
        <v>332</v>
      </c>
      <c r="S159" s="60">
        <v>35193</v>
      </c>
      <c r="T159" s="207">
        <v>0.36650212446888281</v>
      </c>
      <c r="U159" s="35">
        <v>10083</v>
      </c>
      <c r="V159" s="46">
        <f t="shared" si="24"/>
        <v>0.2872076793801806</v>
      </c>
      <c r="W159" s="60">
        <v>17776</v>
      </c>
      <c r="X159" s="208">
        <f t="shared" si="25"/>
        <v>0.50425507772608646</v>
      </c>
      <c r="Y159" s="60"/>
      <c r="Z159" s="199"/>
      <c r="AA159" s="60"/>
      <c r="AB159" s="199"/>
      <c r="AC159" s="53"/>
      <c r="AD159" s="199"/>
      <c r="AE159" s="204" t="s">
        <v>332</v>
      </c>
      <c r="AF159" s="60">
        <v>35193</v>
      </c>
      <c r="AG159" s="207">
        <v>0.36650212446888281</v>
      </c>
      <c r="AH159" s="35">
        <v>10083</v>
      </c>
      <c r="AI159" s="46">
        <f t="shared" si="26"/>
        <v>0.2872076793801806</v>
      </c>
      <c r="AJ159" s="60">
        <v>17776</v>
      </c>
      <c r="AK159" s="208">
        <v>0.50425507772608646</v>
      </c>
    </row>
    <row r="160" spans="1:38" s="70" customFormat="1" x14ac:dyDescent="0.25">
      <c r="A160" s="281" t="s">
        <v>1732</v>
      </c>
      <c r="B160" s="280"/>
      <c r="C160" s="57" t="s">
        <v>1733</v>
      </c>
      <c r="D160" s="271">
        <v>2672.736572265625</v>
      </c>
      <c r="E160" s="162" t="s">
        <v>560</v>
      </c>
      <c r="F160" s="60">
        <v>208178</v>
      </c>
      <c r="G160" s="53">
        <v>89016</v>
      </c>
      <c r="H160" s="53">
        <v>90010</v>
      </c>
      <c r="I160" s="53">
        <f t="shared" si="20"/>
        <v>994</v>
      </c>
      <c r="J160" s="520">
        <v>2</v>
      </c>
      <c r="K160" s="271">
        <v>14.179625511169434</v>
      </c>
      <c r="L160" s="60">
        <v>48293</v>
      </c>
      <c r="M160" s="207">
        <f t="shared" si="21"/>
        <v>0.23197936381365947</v>
      </c>
      <c r="N160" s="60">
        <v>15497</v>
      </c>
      <c r="O160" s="207">
        <f t="shared" si="22"/>
        <v>0.17409229801384021</v>
      </c>
      <c r="P160" s="60">
        <v>25938</v>
      </c>
      <c r="Q160" s="207">
        <f t="shared" si="23"/>
        <v>0.28816798133540716</v>
      </c>
      <c r="R160" s="204" t="s">
        <v>360</v>
      </c>
      <c r="S160" s="60">
        <v>33727</v>
      </c>
      <c r="T160" s="199">
        <v>0.16201039495047506</v>
      </c>
      <c r="U160" s="35">
        <v>7221</v>
      </c>
      <c r="V160" s="46">
        <f t="shared" si="24"/>
        <v>8.1120248045295232E-2</v>
      </c>
      <c r="W160" s="60">
        <v>13855</v>
      </c>
      <c r="X160" s="208">
        <f t="shared" si="25"/>
        <v>0.15392734140651038</v>
      </c>
      <c r="Y160" s="60">
        <f t="shared" si="27"/>
        <v>14566</v>
      </c>
      <c r="Z160" s="199">
        <f>Y160/F160</f>
        <v>6.9968968863184391E-2</v>
      </c>
      <c r="AA160" s="60">
        <f t="shared" si="28"/>
        <v>8276</v>
      </c>
      <c r="AB160" s="199">
        <f t="shared" si="29"/>
        <v>9.2972049968544981E-2</v>
      </c>
      <c r="AC160" s="60">
        <v>12083</v>
      </c>
      <c r="AD160" s="199">
        <f>AC160/H160</f>
        <v>0.13424063992889679</v>
      </c>
      <c r="AE160" s="204" t="s">
        <v>360</v>
      </c>
      <c r="AF160" s="60">
        <v>33727</v>
      </c>
      <c r="AG160" s="225">
        <v>0.16201039495047506</v>
      </c>
      <c r="AH160" s="35">
        <v>7221</v>
      </c>
      <c r="AI160" s="46">
        <f t="shared" si="26"/>
        <v>8.1120248045295232E-2</v>
      </c>
      <c r="AJ160" s="60">
        <v>13855</v>
      </c>
      <c r="AK160" s="208">
        <v>0.15392734140651038</v>
      </c>
    </row>
    <row r="161" spans="1:38" x14ac:dyDescent="0.25">
      <c r="A161" s="281" t="s">
        <v>1734</v>
      </c>
      <c r="B161" s="280">
        <v>288</v>
      </c>
      <c r="C161" s="57" t="s">
        <v>1735</v>
      </c>
      <c r="D161" s="271">
        <v>8558.083984375</v>
      </c>
      <c r="E161" s="162" t="s">
        <v>1006</v>
      </c>
      <c r="F161" s="60">
        <v>5920416</v>
      </c>
      <c r="G161" s="53">
        <v>2457177</v>
      </c>
      <c r="H161" s="53">
        <v>2528846</v>
      </c>
      <c r="I161" s="53">
        <f t="shared" si="20"/>
        <v>71669</v>
      </c>
      <c r="J161" s="520">
        <v>5</v>
      </c>
      <c r="K161" s="271">
        <v>602.36871337890625</v>
      </c>
      <c r="L161" s="60">
        <v>2400124</v>
      </c>
      <c r="M161" s="207">
        <f t="shared" si="21"/>
        <v>0.40539786393388572</v>
      </c>
      <c r="N161" s="60">
        <v>889920</v>
      </c>
      <c r="O161" s="207">
        <f t="shared" si="22"/>
        <v>0.36217171168377371</v>
      </c>
      <c r="P161" s="60">
        <v>1565825</v>
      </c>
      <c r="Q161" s="207">
        <f t="shared" si="23"/>
        <v>0.61918558899988374</v>
      </c>
      <c r="R161" s="204" t="s">
        <v>356</v>
      </c>
      <c r="S161" s="60">
        <v>2099451</v>
      </c>
      <c r="T161" s="199">
        <v>0.35461207455692301</v>
      </c>
      <c r="U161" s="35">
        <v>799308</v>
      </c>
      <c r="V161" s="46">
        <f t="shared" si="24"/>
        <v>0.32529524735092341</v>
      </c>
      <c r="W161" s="60">
        <v>1437414</v>
      </c>
      <c r="X161" s="208">
        <f t="shared" si="25"/>
        <v>0.56840709161411962</v>
      </c>
      <c r="Y161" s="60">
        <f t="shared" si="27"/>
        <v>300673</v>
      </c>
      <c r="Z161" s="199">
        <f>Y161/F161</f>
        <v>5.0785789376962702E-2</v>
      </c>
      <c r="AA161" s="60">
        <f t="shared" si="28"/>
        <v>90612</v>
      </c>
      <c r="AB161" s="199">
        <f t="shared" si="29"/>
        <v>3.6876464332850259E-2</v>
      </c>
      <c r="AC161" s="60">
        <v>128411</v>
      </c>
      <c r="AD161" s="199">
        <f>AC161/H161</f>
        <v>5.07784973857641E-2</v>
      </c>
      <c r="AE161" s="204" t="s">
        <v>356</v>
      </c>
      <c r="AF161" s="60">
        <v>2099451</v>
      </c>
      <c r="AG161" s="225">
        <v>0.35461207455692301</v>
      </c>
      <c r="AH161" s="35">
        <v>799308</v>
      </c>
      <c r="AI161" s="46">
        <f t="shared" si="26"/>
        <v>0.32529524735092341</v>
      </c>
      <c r="AJ161" s="60">
        <v>1437414</v>
      </c>
      <c r="AK161" s="208">
        <v>0.56840709161411962</v>
      </c>
    </row>
    <row r="162" spans="1:38" s="70" customFormat="1" x14ac:dyDescent="0.25">
      <c r="A162" s="281" t="s">
        <v>1739</v>
      </c>
      <c r="B162" s="280">
        <v>170</v>
      </c>
      <c r="C162" s="57" t="s">
        <v>1155</v>
      </c>
      <c r="D162" s="271">
        <v>2561.217529296875</v>
      </c>
      <c r="E162" s="162" t="s">
        <v>579</v>
      </c>
      <c r="F162" s="60">
        <v>364908</v>
      </c>
      <c r="G162" s="53">
        <v>136800</v>
      </c>
      <c r="H162" s="53">
        <v>130856</v>
      </c>
      <c r="I162" s="53">
        <f t="shared" si="20"/>
        <v>-5944</v>
      </c>
      <c r="J162" s="520">
        <v>2</v>
      </c>
      <c r="K162" s="271">
        <v>18.181087493896484</v>
      </c>
      <c r="L162" s="60">
        <v>70822</v>
      </c>
      <c r="M162" s="207">
        <f t="shared" si="21"/>
        <v>0.19408179595952951</v>
      </c>
      <c r="N162" s="60">
        <v>26344</v>
      </c>
      <c r="O162" s="207">
        <f t="shared" si="22"/>
        <v>0.19257309941520467</v>
      </c>
      <c r="P162" s="60">
        <v>51836</v>
      </c>
      <c r="Q162" s="207">
        <f t="shared" si="23"/>
        <v>0.39613009720608916</v>
      </c>
      <c r="R162" s="204" t="s">
        <v>349</v>
      </c>
      <c r="S162" s="60">
        <v>49138</v>
      </c>
      <c r="T162" s="199">
        <v>0.13465859887971762</v>
      </c>
      <c r="U162" s="35">
        <v>18505</v>
      </c>
      <c r="V162" s="46">
        <f t="shared" si="24"/>
        <v>0.13527046783625732</v>
      </c>
      <c r="W162" s="60">
        <v>34757</v>
      </c>
      <c r="X162" s="208">
        <f t="shared" si="25"/>
        <v>0.2656125817692731</v>
      </c>
      <c r="Y162" s="60">
        <f t="shared" si="27"/>
        <v>21684</v>
      </c>
      <c r="Z162" s="199">
        <f>Y162/F162</f>
        <v>5.9423197079811897E-2</v>
      </c>
      <c r="AA162" s="60">
        <f t="shared" si="28"/>
        <v>7839</v>
      </c>
      <c r="AB162" s="199">
        <f t="shared" si="29"/>
        <v>5.7302631578947369E-2</v>
      </c>
      <c r="AC162" s="60">
        <v>17079</v>
      </c>
      <c r="AD162" s="199">
        <f>AC162/H162</f>
        <v>0.13051751543681603</v>
      </c>
      <c r="AE162" s="204" t="s">
        <v>349</v>
      </c>
      <c r="AF162" s="60">
        <v>49138</v>
      </c>
      <c r="AG162" s="225">
        <v>0.13465859887971762</v>
      </c>
      <c r="AH162" s="35">
        <v>18505</v>
      </c>
      <c r="AI162" s="46">
        <f t="shared" si="26"/>
        <v>0.13527046783625732</v>
      </c>
      <c r="AJ162" s="60">
        <v>34757</v>
      </c>
      <c r="AK162" s="208">
        <v>0.2656125817692731</v>
      </c>
    </row>
    <row r="163" spans="1:38" s="70" customFormat="1" x14ac:dyDescent="0.25">
      <c r="A163" s="281" t="s">
        <v>1740</v>
      </c>
      <c r="B163" s="280">
        <v>290</v>
      </c>
      <c r="C163" s="57" t="s">
        <v>742</v>
      </c>
      <c r="D163" s="271">
        <v>1420.2738037109375</v>
      </c>
      <c r="E163" s="169" t="s">
        <v>579</v>
      </c>
      <c r="F163" s="60">
        <v>417593</v>
      </c>
      <c r="G163" s="60">
        <v>163219</v>
      </c>
      <c r="H163" s="60">
        <v>185670</v>
      </c>
      <c r="I163" s="53">
        <f t="shared" si="20"/>
        <v>22451</v>
      </c>
      <c r="J163" s="160">
        <v>1</v>
      </c>
      <c r="K163" s="271">
        <v>174.44900512695312</v>
      </c>
      <c r="L163" s="60">
        <v>180105</v>
      </c>
      <c r="M163" s="207">
        <f t="shared" si="21"/>
        <v>0.43129314907098537</v>
      </c>
      <c r="N163" s="60">
        <v>67415</v>
      </c>
      <c r="O163" s="207">
        <f t="shared" si="22"/>
        <v>0.41303402177442577</v>
      </c>
      <c r="P163" s="60">
        <v>127758</v>
      </c>
      <c r="Q163" s="207">
        <f t="shared" si="23"/>
        <v>0.68809177573113589</v>
      </c>
      <c r="R163" s="204" t="s">
        <v>330</v>
      </c>
      <c r="S163" s="60">
        <v>180105</v>
      </c>
      <c r="T163" s="207">
        <v>0.43129314907098537</v>
      </c>
      <c r="U163" s="35">
        <v>67415</v>
      </c>
      <c r="V163" s="46">
        <f t="shared" si="24"/>
        <v>0.41303402177442577</v>
      </c>
      <c r="W163" s="60">
        <v>127758</v>
      </c>
      <c r="X163" s="208">
        <f t="shared" si="25"/>
        <v>0.68809177573113589</v>
      </c>
      <c r="Y163" s="60"/>
      <c r="Z163" s="199"/>
      <c r="AA163" s="60"/>
      <c r="AB163" s="199"/>
      <c r="AC163" s="53"/>
      <c r="AD163" s="199"/>
      <c r="AE163" s="204" t="s">
        <v>330</v>
      </c>
      <c r="AF163" s="60">
        <v>180105</v>
      </c>
      <c r="AG163" s="207">
        <v>0.43129314907098537</v>
      </c>
      <c r="AH163" s="35">
        <v>67415</v>
      </c>
      <c r="AI163" s="46">
        <f t="shared" si="26"/>
        <v>0.41303402177442577</v>
      </c>
      <c r="AJ163" s="60">
        <v>127758</v>
      </c>
      <c r="AK163" s="208">
        <v>0.68809177573113589</v>
      </c>
    </row>
    <row r="164" spans="1:38" s="70" customFormat="1" x14ac:dyDescent="0.25">
      <c r="A164" s="281" t="s">
        <v>1741</v>
      </c>
      <c r="B164" s="280">
        <v>292</v>
      </c>
      <c r="C164" s="57" t="s">
        <v>744</v>
      </c>
      <c r="D164" s="271">
        <v>5230.10595703125</v>
      </c>
      <c r="E164" s="169" t="s">
        <v>560</v>
      </c>
      <c r="F164" s="60">
        <v>133265</v>
      </c>
      <c r="G164" s="60">
        <v>54342</v>
      </c>
      <c r="H164" s="60">
        <v>58647</v>
      </c>
      <c r="I164" s="53">
        <f t="shared" si="20"/>
        <v>4305</v>
      </c>
      <c r="J164" s="160">
        <v>1</v>
      </c>
      <c r="K164" s="271">
        <v>17.327182769775391</v>
      </c>
      <c r="L164" s="60">
        <v>56813</v>
      </c>
      <c r="M164" s="207">
        <f t="shared" si="21"/>
        <v>0.42631598694330847</v>
      </c>
      <c r="N164" s="60">
        <v>20261</v>
      </c>
      <c r="O164" s="207">
        <f t="shared" si="22"/>
        <v>0.37284236870192483</v>
      </c>
      <c r="P164" s="60">
        <v>37346</v>
      </c>
      <c r="Q164" s="207">
        <f t="shared" si="23"/>
        <v>0.63679301584053749</v>
      </c>
      <c r="R164" s="204" t="s">
        <v>327</v>
      </c>
      <c r="S164" s="60">
        <v>56813</v>
      </c>
      <c r="T164" s="207">
        <v>0.42631598694330847</v>
      </c>
      <c r="U164" s="35">
        <v>20261</v>
      </c>
      <c r="V164" s="46">
        <f t="shared" si="24"/>
        <v>0.37284236870192483</v>
      </c>
      <c r="W164" s="60">
        <v>37346</v>
      </c>
      <c r="X164" s="208">
        <f t="shared" si="25"/>
        <v>0.63679301584053749</v>
      </c>
      <c r="Y164" s="60"/>
      <c r="Z164" s="199"/>
      <c r="AA164" s="60"/>
      <c r="AB164" s="199"/>
      <c r="AC164" s="53"/>
      <c r="AD164" s="199"/>
      <c r="AE164" s="204" t="s">
        <v>327</v>
      </c>
      <c r="AF164" s="60">
        <v>56813</v>
      </c>
      <c r="AG164" s="207">
        <v>0.42631598694330847</v>
      </c>
      <c r="AH164" s="35">
        <v>20261</v>
      </c>
      <c r="AI164" s="46">
        <f t="shared" si="26"/>
        <v>0.37284236870192483</v>
      </c>
      <c r="AJ164" s="60">
        <v>37346</v>
      </c>
      <c r="AK164" s="208">
        <v>0.63679301584053749</v>
      </c>
    </row>
    <row r="165" spans="1:38" x14ac:dyDescent="0.25">
      <c r="A165" s="281" t="s">
        <v>1742</v>
      </c>
      <c r="B165" s="280">
        <v>294</v>
      </c>
      <c r="C165" s="57" t="s">
        <v>1743</v>
      </c>
      <c r="D165" s="271">
        <v>4336.24169921875</v>
      </c>
      <c r="E165" s="162" t="s">
        <v>652</v>
      </c>
      <c r="F165" s="60">
        <v>1887877</v>
      </c>
      <c r="G165" s="53">
        <v>836337</v>
      </c>
      <c r="H165" s="53">
        <v>902120</v>
      </c>
      <c r="I165" s="53">
        <f t="shared" si="20"/>
        <v>65783</v>
      </c>
      <c r="J165" s="520">
        <v>3</v>
      </c>
      <c r="K165" s="271">
        <v>367.755126953125</v>
      </c>
      <c r="L165" s="60">
        <v>955765</v>
      </c>
      <c r="M165" s="207">
        <f t="shared" si="21"/>
        <v>0.50626444413486682</v>
      </c>
      <c r="N165" s="60">
        <v>392728</v>
      </c>
      <c r="O165" s="207">
        <f t="shared" si="22"/>
        <v>0.469581042091884</v>
      </c>
      <c r="P165" s="60">
        <v>582470</v>
      </c>
      <c r="Q165" s="207">
        <f t="shared" si="23"/>
        <v>0.64566798208664034</v>
      </c>
      <c r="R165" s="204" t="s">
        <v>1744</v>
      </c>
      <c r="S165" s="60">
        <v>820445</v>
      </c>
      <c r="T165" s="199">
        <v>0.43458604559513148</v>
      </c>
      <c r="U165" s="35">
        <v>353081</v>
      </c>
      <c r="V165" s="46">
        <f t="shared" si="24"/>
        <v>0.42217551058963071</v>
      </c>
      <c r="W165" s="60">
        <v>535972</v>
      </c>
      <c r="X165" s="208">
        <f t="shared" si="25"/>
        <v>0.59412495011750099</v>
      </c>
      <c r="Y165" s="60">
        <f t="shared" si="27"/>
        <v>135320</v>
      </c>
      <c r="Z165" s="199">
        <f>Y165/F165</f>
        <v>7.1678398539735372E-2</v>
      </c>
      <c r="AA165" s="60">
        <f t="shared" si="28"/>
        <v>39647</v>
      </c>
      <c r="AB165" s="199">
        <f t="shared" si="29"/>
        <v>4.7405531502253281E-2</v>
      </c>
      <c r="AC165" s="60">
        <v>46498</v>
      </c>
      <c r="AD165" s="199">
        <f>AC165/H165</f>
        <v>5.1543031969139362E-2</v>
      </c>
      <c r="AE165" s="204" t="s">
        <v>1744</v>
      </c>
      <c r="AF165" s="60">
        <v>820445</v>
      </c>
      <c r="AG165" s="225">
        <v>0.43458604559513148</v>
      </c>
      <c r="AH165" s="35">
        <v>353081</v>
      </c>
      <c r="AI165" s="46">
        <f t="shared" si="26"/>
        <v>0.42217551058963071</v>
      </c>
      <c r="AJ165" s="60">
        <v>535972</v>
      </c>
      <c r="AK165" s="208">
        <v>0.59412495011750099</v>
      </c>
    </row>
    <row r="166" spans="1:38" s="70" customFormat="1" x14ac:dyDescent="0.25">
      <c r="A166" s="281" t="s">
        <v>1746</v>
      </c>
      <c r="B166" s="280">
        <v>168</v>
      </c>
      <c r="C166" s="57" t="s">
        <v>746</v>
      </c>
      <c r="D166" s="271">
        <v>1192.3740234375</v>
      </c>
      <c r="E166" s="169" t="s">
        <v>560</v>
      </c>
      <c r="F166" s="60">
        <v>152586</v>
      </c>
      <c r="G166" s="60">
        <v>73000</v>
      </c>
      <c r="H166" s="60">
        <v>86189</v>
      </c>
      <c r="I166" s="53">
        <f t="shared" si="20"/>
        <v>13189</v>
      </c>
      <c r="J166" s="160">
        <v>1</v>
      </c>
      <c r="K166" s="271">
        <v>24.400653839111328</v>
      </c>
      <c r="L166" s="60">
        <v>67862</v>
      </c>
      <c r="M166" s="207">
        <f t="shared" si="21"/>
        <v>0.44474591377977007</v>
      </c>
      <c r="N166" s="60">
        <v>26128</v>
      </c>
      <c r="O166" s="207">
        <f t="shared" si="22"/>
        <v>0.35791780821917807</v>
      </c>
      <c r="P166" s="60">
        <v>50244</v>
      </c>
      <c r="Q166" s="207">
        <f t="shared" si="23"/>
        <v>0.58295142071494044</v>
      </c>
      <c r="R166" s="204" t="s">
        <v>325</v>
      </c>
      <c r="S166" s="60">
        <v>67862</v>
      </c>
      <c r="T166" s="207">
        <v>0.44474591377977007</v>
      </c>
      <c r="U166" s="35">
        <v>26128</v>
      </c>
      <c r="V166" s="46">
        <f t="shared" si="24"/>
        <v>0.35791780821917807</v>
      </c>
      <c r="W166" s="60">
        <v>50244</v>
      </c>
      <c r="X166" s="208">
        <f t="shared" si="25"/>
        <v>0.58295142071494044</v>
      </c>
      <c r="Y166" s="60"/>
      <c r="Z166" s="199"/>
      <c r="AA166" s="60"/>
      <c r="AB166" s="199"/>
      <c r="AC166" s="53"/>
      <c r="AD166" s="199"/>
      <c r="AE166" s="204" t="s">
        <v>325</v>
      </c>
      <c r="AF166" s="60">
        <v>67862</v>
      </c>
      <c r="AG166" s="207">
        <v>0.44474591377977007</v>
      </c>
      <c r="AH166" s="35">
        <v>26128</v>
      </c>
      <c r="AI166" s="46">
        <f t="shared" si="26"/>
        <v>0.35791780821917807</v>
      </c>
      <c r="AJ166" s="60">
        <v>50244</v>
      </c>
      <c r="AK166" s="208">
        <v>0.58295142071494044</v>
      </c>
    </row>
    <row r="167" spans="1:38" s="70" customFormat="1" x14ac:dyDescent="0.25">
      <c r="A167" s="281" t="s">
        <v>1747</v>
      </c>
      <c r="B167" s="280">
        <v>296</v>
      </c>
      <c r="C167" s="57" t="s">
        <v>748</v>
      </c>
      <c r="D167" s="271">
        <v>490.22134399414062</v>
      </c>
      <c r="E167" s="169" t="s">
        <v>560</v>
      </c>
      <c r="F167" s="60">
        <v>101564</v>
      </c>
      <c r="G167" s="60">
        <v>42503</v>
      </c>
      <c r="H167" s="60">
        <v>50471</v>
      </c>
      <c r="I167" s="53">
        <f t="shared" si="20"/>
        <v>7968</v>
      </c>
      <c r="J167" s="160">
        <v>1</v>
      </c>
      <c r="K167" s="271">
        <v>6.0603470802307129</v>
      </c>
      <c r="L167" s="60">
        <v>30014</v>
      </c>
      <c r="M167" s="207">
        <f t="shared" si="21"/>
        <v>0.29551809696349102</v>
      </c>
      <c r="N167" s="60">
        <v>5064</v>
      </c>
      <c r="O167" s="207">
        <f t="shared" si="22"/>
        <v>0.11914453097428417</v>
      </c>
      <c r="P167" s="60">
        <v>12379</v>
      </c>
      <c r="Q167" s="207">
        <f t="shared" si="23"/>
        <v>0.24526956073784945</v>
      </c>
      <c r="R167" s="204" t="s">
        <v>322</v>
      </c>
      <c r="S167" s="60">
        <v>30014</v>
      </c>
      <c r="T167" s="207">
        <v>0.29551809696349102</v>
      </c>
      <c r="U167" s="35">
        <v>5064</v>
      </c>
      <c r="V167" s="46">
        <f t="shared" si="24"/>
        <v>0.11914453097428417</v>
      </c>
      <c r="W167" s="60">
        <v>12379</v>
      </c>
      <c r="X167" s="208">
        <f t="shared" si="25"/>
        <v>0.24526956073784945</v>
      </c>
      <c r="Y167" s="60"/>
      <c r="Z167" s="199"/>
      <c r="AA167" s="60"/>
      <c r="AB167" s="199"/>
      <c r="AC167" s="53"/>
      <c r="AD167" s="199"/>
      <c r="AE167" s="204" t="s">
        <v>322</v>
      </c>
      <c r="AF167" s="60">
        <v>30014</v>
      </c>
      <c r="AG167" s="207">
        <v>0.29551809696349102</v>
      </c>
      <c r="AH167" s="35">
        <v>5064</v>
      </c>
      <c r="AI167" s="46">
        <f t="shared" si="26"/>
        <v>0.11914453097428417</v>
      </c>
      <c r="AJ167" s="60">
        <v>12379</v>
      </c>
      <c r="AK167" s="208">
        <v>0.24526956073784945</v>
      </c>
      <c r="AL167" s="71"/>
    </row>
    <row r="168" spans="1:38" s="70" customFormat="1" x14ac:dyDescent="0.25">
      <c r="A168" s="281" t="s">
        <v>1748</v>
      </c>
      <c r="B168" s="280"/>
      <c r="C168" s="57" t="s">
        <v>750</v>
      </c>
      <c r="D168" s="271">
        <v>722.347412109375</v>
      </c>
      <c r="E168" s="169" t="s">
        <v>560</v>
      </c>
      <c r="F168" s="60">
        <v>160248</v>
      </c>
      <c r="G168" s="60">
        <v>56932</v>
      </c>
      <c r="H168" s="60">
        <v>52448</v>
      </c>
      <c r="I168" s="53">
        <f t="shared" si="20"/>
        <v>-4484</v>
      </c>
      <c r="J168" s="160">
        <v>1</v>
      </c>
      <c r="K168" s="271">
        <v>10.946773529052734</v>
      </c>
      <c r="L168" s="60">
        <v>33534</v>
      </c>
      <c r="M168" s="207">
        <f t="shared" si="21"/>
        <v>0.20926314212969896</v>
      </c>
      <c r="N168" s="60">
        <v>11776</v>
      </c>
      <c r="O168" s="207">
        <f t="shared" si="22"/>
        <v>0.20684325159839809</v>
      </c>
      <c r="P168" s="60">
        <v>28210</v>
      </c>
      <c r="Q168" s="207">
        <f t="shared" si="23"/>
        <v>0.53786607687614396</v>
      </c>
      <c r="R168" s="204" t="s">
        <v>316</v>
      </c>
      <c r="S168" s="60">
        <v>33534</v>
      </c>
      <c r="T168" s="207">
        <v>0.20926314212969896</v>
      </c>
      <c r="U168" s="35">
        <v>11776</v>
      </c>
      <c r="V168" s="46">
        <f t="shared" si="24"/>
        <v>0.20684325159839809</v>
      </c>
      <c r="W168" s="60">
        <v>28210</v>
      </c>
      <c r="X168" s="208">
        <f t="shared" si="25"/>
        <v>0.53786607687614396</v>
      </c>
      <c r="Y168" s="60"/>
      <c r="Z168" s="199"/>
      <c r="AA168" s="60"/>
      <c r="AB168" s="199"/>
      <c r="AC168" s="53"/>
      <c r="AD168" s="199"/>
      <c r="AE168" s="204" t="s">
        <v>316</v>
      </c>
      <c r="AF168" s="60">
        <v>33534</v>
      </c>
      <c r="AG168" s="207">
        <v>0.20926314212969896</v>
      </c>
      <c r="AH168" s="35">
        <v>11776</v>
      </c>
      <c r="AI168" s="46">
        <f t="shared" si="26"/>
        <v>0.20684325159839809</v>
      </c>
      <c r="AJ168" s="60">
        <v>28210</v>
      </c>
      <c r="AK168" s="208">
        <v>0.53786607687614396</v>
      </c>
      <c r="AL168" s="71"/>
    </row>
    <row r="169" spans="1:38" s="70" customFormat="1" x14ac:dyDescent="0.25">
      <c r="A169" s="281" t="s">
        <v>1749</v>
      </c>
      <c r="B169" s="280">
        <v>298</v>
      </c>
      <c r="C169" s="57" t="s">
        <v>752</v>
      </c>
      <c r="D169" s="271">
        <v>4732.654296875</v>
      </c>
      <c r="E169" s="169" t="s">
        <v>563</v>
      </c>
      <c r="F169" s="60">
        <v>567122</v>
      </c>
      <c r="G169" s="60">
        <v>229804</v>
      </c>
      <c r="H169" s="60">
        <v>255101</v>
      </c>
      <c r="I169" s="53">
        <f t="shared" si="20"/>
        <v>25297</v>
      </c>
      <c r="J169" s="160">
        <v>1</v>
      </c>
      <c r="K169" s="271">
        <v>106.88921356201172</v>
      </c>
      <c r="L169" s="60">
        <v>173514</v>
      </c>
      <c r="M169" s="207">
        <f t="shared" si="21"/>
        <v>0.30595533236234884</v>
      </c>
      <c r="N169" s="60">
        <v>63532</v>
      </c>
      <c r="O169" s="207">
        <f t="shared" si="22"/>
        <v>0.27646168038850499</v>
      </c>
      <c r="P169" s="60">
        <v>114451</v>
      </c>
      <c r="Q169" s="207">
        <f t="shared" si="23"/>
        <v>0.44864975049098199</v>
      </c>
      <c r="R169" s="204" t="s">
        <v>316</v>
      </c>
      <c r="S169" s="60">
        <v>173514</v>
      </c>
      <c r="T169" s="207">
        <v>0.30595533236234884</v>
      </c>
      <c r="U169" s="35">
        <v>63532</v>
      </c>
      <c r="V169" s="46">
        <f t="shared" si="24"/>
        <v>0.27646168038850499</v>
      </c>
      <c r="W169" s="60">
        <v>114451</v>
      </c>
      <c r="X169" s="208">
        <f t="shared" si="25"/>
        <v>0.44864975049098199</v>
      </c>
      <c r="Y169" s="60"/>
      <c r="Z169" s="199"/>
      <c r="AA169" s="60"/>
      <c r="AB169" s="199"/>
      <c r="AC169" s="53"/>
      <c r="AD169" s="199"/>
      <c r="AE169" s="204" t="s">
        <v>316</v>
      </c>
      <c r="AF169" s="60">
        <v>173514</v>
      </c>
      <c r="AG169" s="207">
        <v>0.30595533236234884</v>
      </c>
      <c r="AH169" s="35">
        <v>63532</v>
      </c>
      <c r="AI169" s="46">
        <f t="shared" si="26"/>
        <v>0.27646168038850499</v>
      </c>
      <c r="AJ169" s="60">
        <v>114451</v>
      </c>
      <c r="AK169" s="208">
        <v>0.44864975049098199</v>
      </c>
    </row>
    <row r="170" spans="1:38" s="70" customFormat="1" x14ac:dyDescent="0.25">
      <c r="A170" s="281" t="s">
        <v>1750</v>
      </c>
      <c r="B170" s="280"/>
      <c r="C170" s="57" t="s">
        <v>754</v>
      </c>
      <c r="D170" s="271">
        <v>1111.5419921875</v>
      </c>
      <c r="E170" s="169" t="s">
        <v>560</v>
      </c>
      <c r="F170" s="60">
        <v>130011</v>
      </c>
      <c r="G170" s="60">
        <v>51079</v>
      </c>
      <c r="H170" s="60">
        <v>59230</v>
      </c>
      <c r="I170" s="53">
        <f t="shared" si="20"/>
        <v>8151</v>
      </c>
      <c r="J170" s="160">
        <v>1</v>
      </c>
      <c r="K170" s="271">
        <v>49.501548767089844</v>
      </c>
      <c r="L170" s="60">
        <v>65211</v>
      </c>
      <c r="M170" s="207">
        <f t="shared" si="21"/>
        <v>0.50158063548468979</v>
      </c>
      <c r="N170" s="60">
        <v>17644</v>
      </c>
      <c r="O170" s="207">
        <f t="shared" si="22"/>
        <v>0.34542571311106324</v>
      </c>
      <c r="P170" s="60">
        <v>37230</v>
      </c>
      <c r="Q170" s="207">
        <f t="shared" si="23"/>
        <v>0.62856660476110082</v>
      </c>
      <c r="R170" s="204" t="s">
        <v>316</v>
      </c>
      <c r="S170" s="60">
        <v>65211</v>
      </c>
      <c r="T170" s="207">
        <v>0.50158063548468979</v>
      </c>
      <c r="U170" s="35">
        <v>17644</v>
      </c>
      <c r="V170" s="46">
        <f t="shared" si="24"/>
        <v>0.34542571311106324</v>
      </c>
      <c r="W170" s="60">
        <v>37230</v>
      </c>
      <c r="X170" s="208">
        <f t="shared" si="25"/>
        <v>0.62856660476110082</v>
      </c>
      <c r="Y170" s="60"/>
      <c r="Z170" s="199"/>
      <c r="AA170" s="60"/>
      <c r="AB170" s="199"/>
      <c r="AC170" s="53"/>
      <c r="AD170" s="199"/>
      <c r="AE170" s="204" t="s">
        <v>316</v>
      </c>
      <c r="AF170" s="60">
        <v>65211</v>
      </c>
      <c r="AG170" s="207">
        <v>0.50158063548468979</v>
      </c>
      <c r="AH170" s="35">
        <v>17644</v>
      </c>
      <c r="AI170" s="46">
        <f t="shared" si="26"/>
        <v>0.34542571311106324</v>
      </c>
      <c r="AJ170" s="60">
        <v>37230</v>
      </c>
      <c r="AK170" s="208">
        <v>0.62856660476110082</v>
      </c>
      <c r="AL170" s="71"/>
    </row>
    <row r="171" spans="1:38" s="70" customFormat="1" x14ac:dyDescent="0.25">
      <c r="A171" s="281" t="s">
        <v>1751</v>
      </c>
      <c r="B171" s="280">
        <v>300</v>
      </c>
      <c r="C171" s="57" t="s">
        <v>756</v>
      </c>
      <c r="D171" s="271">
        <v>3423.922607421875</v>
      </c>
      <c r="E171" s="169" t="s">
        <v>652</v>
      </c>
      <c r="F171" s="60">
        <v>1345596</v>
      </c>
      <c r="G171" s="60">
        <v>569775</v>
      </c>
      <c r="H171" s="60">
        <v>653161</v>
      </c>
      <c r="I171" s="53">
        <f t="shared" si="20"/>
        <v>83386</v>
      </c>
      <c r="J171" s="160">
        <v>1</v>
      </c>
      <c r="K171" s="271">
        <v>830.0657958984375</v>
      </c>
      <c r="L171" s="60">
        <v>821784</v>
      </c>
      <c r="M171" s="207">
        <f t="shared" si="21"/>
        <v>0.61072119714981321</v>
      </c>
      <c r="N171" s="60">
        <v>366524</v>
      </c>
      <c r="O171" s="207">
        <f t="shared" si="22"/>
        <v>0.64327848712210955</v>
      </c>
      <c r="P171" s="60">
        <v>489372</v>
      </c>
      <c r="Q171" s="207">
        <f t="shared" si="23"/>
        <v>0.74923640572538774</v>
      </c>
      <c r="R171" s="204" t="s">
        <v>313</v>
      </c>
      <c r="S171" s="60">
        <v>821784</v>
      </c>
      <c r="T171" s="207">
        <v>0.61072119714981321</v>
      </c>
      <c r="U171" s="35">
        <v>366524</v>
      </c>
      <c r="V171" s="46">
        <f t="shared" si="24"/>
        <v>0.64327848712210955</v>
      </c>
      <c r="W171" s="60">
        <v>489372</v>
      </c>
      <c r="X171" s="208">
        <f t="shared" si="25"/>
        <v>0.74923640572538774</v>
      </c>
      <c r="Y171" s="60"/>
      <c r="Z171" s="199"/>
      <c r="AA171" s="60"/>
      <c r="AB171" s="199"/>
      <c r="AC171" s="53"/>
      <c r="AD171" s="199"/>
      <c r="AE171" s="204" t="s">
        <v>313</v>
      </c>
      <c r="AF171" s="60">
        <v>821784</v>
      </c>
      <c r="AG171" s="207">
        <v>0.61072119714981321</v>
      </c>
      <c r="AH171" s="35">
        <v>366524</v>
      </c>
      <c r="AI171" s="46">
        <f t="shared" si="26"/>
        <v>0.64327848712210955</v>
      </c>
      <c r="AJ171" s="60">
        <v>489372</v>
      </c>
      <c r="AK171" s="208">
        <v>0.74923640572538774</v>
      </c>
      <c r="AL171" s="71"/>
    </row>
    <row r="172" spans="1:38" s="70" customFormat="1" x14ac:dyDescent="0.25">
      <c r="A172" s="281" t="s">
        <v>1752</v>
      </c>
      <c r="B172" s="280"/>
      <c r="C172" s="57" t="s">
        <v>758</v>
      </c>
      <c r="D172" s="271">
        <v>777.9290771484375</v>
      </c>
      <c r="E172" s="169" t="s">
        <v>560</v>
      </c>
      <c r="F172" s="60">
        <v>177772</v>
      </c>
      <c r="G172" s="60">
        <v>47500</v>
      </c>
      <c r="H172" s="60">
        <v>39959</v>
      </c>
      <c r="I172" s="53">
        <f t="shared" si="20"/>
        <v>-7541</v>
      </c>
      <c r="J172" s="160">
        <v>1</v>
      </c>
      <c r="K172" s="271">
        <v>45.035846710205078</v>
      </c>
      <c r="L172" s="60">
        <v>70145</v>
      </c>
      <c r="M172" s="207">
        <f t="shared" si="21"/>
        <v>0.39457844879958598</v>
      </c>
      <c r="N172" s="60">
        <v>12970</v>
      </c>
      <c r="O172" s="207">
        <f t="shared" si="22"/>
        <v>0.27305263157894738</v>
      </c>
      <c r="P172" s="60">
        <v>16217</v>
      </c>
      <c r="Q172" s="207">
        <f t="shared" si="23"/>
        <v>0.40584098701168697</v>
      </c>
      <c r="R172" s="204" t="s">
        <v>313</v>
      </c>
      <c r="S172" s="60">
        <v>70145</v>
      </c>
      <c r="T172" s="207">
        <v>0.39457844879958598</v>
      </c>
      <c r="U172" s="35">
        <v>12970</v>
      </c>
      <c r="V172" s="46">
        <f t="shared" si="24"/>
        <v>0.27305263157894738</v>
      </c>
      <c r="W172" s="60">
        <v>16217</v>
      </c>
      <c r="X172" s="208">
        <f t="shared" si="25"/>
        <v>0.40584098701168697</v>
      </c>
      <c r="Y172" s="60"/>
      <c r="Z172" s="199"/>
      <c r="AA172" s="60"/>
      <c r="AB172" s="199"/>
      <c r="AC172" s="53"/>
      <c r="AD172" s="199"/>
      <c r="AE172" s="204" t="s">
        <v>313</v>
      </c>
      <c r="AF172" s="60">
        <v>70145</v>
      </c>
      <c r="AG172" s="207">
        <v>0.39457844879958598</v>
      </c>
      <c r="AH172" s="35">
        <v>12970</v>
      </c>
      <c r="AI172" s="46">
        <f t="shared" si="26"/>
        <v>0.27305263157894738</v>
      </c>
      <c r="AJ172" s="60">
        <v>16217</v>
      </c>
      <c r="AK172" s="208">
        <v>0.40584098701168697</v>
      </c>
    </row>
    <row r="173" spans="1:38" s="70" customFormat="1" x14ac:dyDescent="0.25">
      <c r="A173" s="281" t="s">
        <v>1753</v>
      </c>
      <c r="B173" s="280">
        <v>357</v>
      </c>
      <c r="C173" s="57" t="s">
        <v>1754</v>
      </c>
      <c r="D173" s="271">
        <v>724.79754638671875</v>
      </c>
      <c r="E173" s="169" t="s">
        <v>560</v>
      </c>
      <c r="F173" s="60">
        <v>160331</v>
      </c>
      <c r="G173" s="60">
        <v>66395</v>
      </c>
      <c r="H173" s="60">
        <v>56253</v>
      </c>
      <c r="I173" s="53">
        <f t="shared" si="20"/>
        <v>-10142</v>
      </c>
      <c r="J173" s="160">
        <v>2</v>
      </c>
      <c r="K173" s="271">
        <v>27.923915863037109</v>
      </c>
      <c r="L173" s="60">
        <v>100541</v>
      </c>
      <c r="M173" s="207">
        <f t="shared" si="21"/>
        <v>0.62708397003698602</v>
      </c>
      <c r="N173" s="60">
        <v>30506</v>
      </c>
      <c r="O173" s="207">
        <f t="shared" si="22"/>
        <v>0.45946230890880335</v>
      </c>
      <c r="P173" s="60">
        <v>29459</v>
      </c>
      <c r="Q173" s="207">
        <f t="shared" si="23"/>
        <v>0.52368762554885961</v>
      </c>
      <c r="R173" s="204" t="s">
        <v>312</v>
      </c>
      <c r="S173" s="60">
        <v>63575</v>
      </c>
      <c r="T173" s="207">
        <v>0.39652344212909546</v>
      </c>
      <c r="U173" s="35">
        <v>19300</v>
      </c>
      <c r="V173" s="46">
        <f t="shared" si="24"/>
        <v>0.29068453949845618</v>
      </c>
      <c r="W173" s="60">
        <v>17846</v>
      </c>
      <c r="X173" s="208">
        <f t="shared" si="25"/>
        <v>0.31724530247275701</v>
      </c>
      <c r="Y173" s="60">
        <f t="shared" si="27"/>
        <v>36966</v>
      </c>
      <c r="Z173" s="199">
        <f>Y173/F173</f>
        <v>0.23056052790789056</v>
      </c>
      <c r="AA173" s="60">
        <f t="shared" si="28"/>
        <v>11206</v>
      </c>
      <c r="AB173" s="199">
        <f t="shared" si="29"/>
        <v>0.16877776941034717</v>
      </c>
      <c r="AC173" s="60">
        <v>11613</v>
      </c>
      <c r="AD173" s="199">
        <f>AC173/H173</f>
        <v>0.20644232307610261</v>
      </c>
      <c r="AE173" s="204" t="s">
        <v>312</v>
      </c>
      <c r="AF173" s="60">
        <v>63575</v>
      </c>
      <c r="AG173" s="207">
        <v>0.39652344212909546</v>
      </c>
      <c r="AH173" s="35">
        <v>19300</v>
      </c>
      <c r="AI173" s="46">
        <f t="shared" si="26"/>
        <v>0.29068453949845618</v>
      </c>
      <c r="AJ173" s="60">
        <v>17846</v>
      </c>
      <c r="AK173" s="208">
        <v>0.31724530247275701</v>
      </c>
      <c r="AL173" s="71"/>
    </row>
    <row r="174" spans="1:38" s="70" customFormat="1" x14ac:dyDescent="0.25">
      <c r="A174" s="281" t="s">
        <v>1757</v>
      </c>
      <c r="B174" s="280"/>
      <c r="C174" s="57" t="s">
        <v>761</v>
      </c>
      <c r="D174" s="271">
        <v>2277.247314453125</v>
      </c>
      <c r="E174" s="169" t="s">
        <v>560</v>
      </c>
      <c r="F174" s="60">
        <v>149807</v>
      </c>
      <c r="G174" s="60">
        <v>68095</v>
      </c>
      <c r="H174" s="60">
        <v>77113</v>
      </c>
      <c r="I174" s="53">
        <f t="shared" si="20"/>
        <v>9018</v>
      </c>
      <c r="J174" s="160">
        <v>1</v>
      </c>
      <c r="K174" s="271">
        <v>28.246902465820313</v>
      </c>
      <c r="L174" s="60">
        <v>43079</v>
      </c>
      <c r="M174" s="207">
        <f t="shared" si="21"/>
        <v>0.28756333148651264</v>
      </c>
      <c r="N174" s="60">
        <v>9502</v>
      </c>
      <c r="O174" s="207">
        <f t="shared" si="22"/>
        <v>0.13954034804317497</v>
      </c>
      <c r="P174" s="60">
        <v>26411</v>
      </c>
      <c r="Q174" s="207">
        <f t="shared" si="23"/>
        <v>0.34249737398363439</v>
      </c>
      <c r="R174" s="204" t="s">
        <v>308</v>
      </c>
      <c r="S174" s="60">
        <v>43079</v>
      </c>
      <c r="T174" s="207">
        <v>0.28756333148651264</v>
      </c>
      <c r="U174" s="35">
        <v>9502</v>
      </c>
      <c r="V174" s="46">
        <f t="shared" si="24"/>
        <v>0.13954034804317497</v>
      </c>
      <c r="W174" s="60">
        <v>26411</v>
      </c>
      <c r="X174" s="208">
        <f t="shared" si="25"/>
        <v>0.34249737398363439</v>
      </c>
      <c r="Y174" s="60"/>
      <c r="Z174" s="199"/>
      <c r="AA174" s="60"/>
      <c r="AB174" s="199"/>
      <c r="AC174" s="53"/>
      <c r="AD174" s="199"/>
      <c r="AE174" s="204" t="s">
        <v>308</v>
      </c>
      <c r="AF174" s="60">
        <v>43079</v>
      </c>
      <c r="AG174" s="207">
        <v>0.28756333148651264</v>
      </c>
      <c r="AH174" s="35">
        <v>9502</v>
      </c>
      <c r="AI174" s="46">
        <f t="shared" si="26"/>
        <v>0.13954034804317497</v>
      </c>
      <c r="AJ174" s="60">
        <v>26411</v>
      </c>
      <c r="AK174" s="208">
        <v>0.34249737398363439</v>
      </c>
      <c r="AL174" s="71"/>
    </row>
    <row r="175" spans="1:38" s="70" customFormat="1" x14ac:dyDescent="0.25">
      <c r="A175" s="281" t="s">
        <v>1758</v>
      </c>
      <c r="B175" s="280">
        <v>304</v>
      </c>
      <c r="C175" s="57" t="s">
        <v>763</v>
      </c>
      <c r="D175" s="271">
        <v>864.03570556640625</v>
      </c>
      <c r="E175" s="169" t="s">
        <v>560</v>
      </c>
      <c r="F175" s="60">
        <v>198716</v>
      </c>
      <c r="G175" s="60">
        <v>75807</v>
      </c>
      <c r="H175" s="60">
        <v>76564</v>
      </c>
      <c r="I175" s="53">
        <f t="shared" si="20"/>
        <v>757</v>
      </c>
      <c r="J175" s="160">
        <v>1</v>
      </c>
      <c r="K175" s="271">
        <v>39.591312408447266</v>
      </c>
      <c r="L175" s="60">
        <v>63152</v>
      </c>
      <c r="M175" s="207">
        <f t="shared" si="21"/>
        <v>0.31780027778336922</v>
      </c>
      <c r="N175" s="60">
        <v>17107</v>
      </c>
      <c r="O175" s="207">
        <f t="shared" si="22"/>
        <v>0.22566517603915207</v>
      </c>
      <c r="P175" s="60">
        <v>38177</v>
      </c>
      <c r="Q175" s="207">
        <f t="shared" si="23"/>
        <v>0.49862859829684969</v>
      </c>
      <c r="R175" s="204" t="s">
        <v>305</v>
      </c>
      <c r="S175" s="60">
        <v>63152</v>
      </c>
      <c r="T175" s="207">
        <v>0.31780027778336922</v>
      </c>
      <c r="U175" s="35">
        <v>17107</v>
      </c>
      <c r="V175" s="46">
        <f t="shared" si="24"/>
        <v>0.22566517603915207</v>
      </c>
      <c r="W175" s="60">
        <v>38177</v>
      </c>
      <c r="X175" s="208">
        <f t="shared" si="25"/>
        <v>0.49862859829684969</v>
      </c>
      <c r="Y175" s="60"/>
      <c r="Z175" s="199"/>
      <c r="AA175" s="60"/>
      <c r="AB175" s="199"/>
      <c r="AC175" s="53"/>
      <c r="AD175" s="199"/>
      <c r="AE175" s="204" t="s">
        <v>305</v>
      </c>
      <c r="AF175" s="60">
        <v>63152</v>
      </c>
      <c r="AG175" s="207">
        <v>0.31780027778336922</v>
      </c>
      <c r="AH175" s="35">
        <v>17107</v>
      </c>
      <c r="AI175" s="46">
        <f t="shared" si="26"/>
        <v>0.22566517603915207</v>
      </c>
      <c r="AJ175" s="60">
        <v>38177</v>
      </c>
      <c r="AK175" s="208">
        <v>0.49862859829684969</v>
      </c>
      <c r="AL175" s="71"/>
    </row>
    <row r="176" spans="1:38" s="70" customFormat="1" x14ac:dyDescent="0.25">
      <c r="A176" s="281" t="s">
        <v>1760</v>
      </c>
      <c r="B176" s="280">
        <v>306</v>
      </c>
      <c r="C176" s="57" t="s">
        <v>765</v>
      </c>
      <c r="D176" s="271">
        <v>692.2694091796875</v>
      </c>
      <c r="E176" s="169" t="s">
        <v>560</v>
      </c>
      <c r="F176" s="60">
        <v>143679</v>
      </c>
      <c r="G176" s="60">
        <v>59560</v>
      </c>
      <c r="H176" s="60">
        <v>56701</v>
      </c>
      <c r="I176" s="53">
        <f t="shared" si="20"/>
        <v>-2859</v>
      </c>
      <c r="J176" s="160">
        <v>1</v>
      </c>
      <c r="K176" s="271">
        <v>6.0761079788208008</v>
      </c>
      <c r="L176" s="60">
        <v>20978</v>
      </c>
      <c r="M176" s="207">
        <f t="shared" si="21"/>
        <v>0.14600602732480042</v>
      </c>
      <c r="N176" s="60">
        <v>8673</v>
      </c>
      <c r="O176" s="207">
        <f t="shared" si="22"/>
        <v>0.1456178643384822</v>
      </c>
      <c r="P176" s="60">
        <v>14330</v>
      </c>
      <c r="Q176" s="207">
        <f t="shared" si="23"/>
        <v>0.25272922876139753</v>
      </c>
      <c r="R176" s="204" t="s">
        <v>302</v>
      </c>
      <c r="S176" s="60">
        <v>20978</v>
      </c>
      <c r="T176" s="207">
        <v>0.14600602732480042</v>
      </c>
      <c r="U176" s="35">
        <v>8673</v>
      </c>
      <c r="V176" s="46">
        <f t="shared" si="24"/>
        <v>0.1456178643384822</v>
      </c>
      <c r="W176" s="60">
        <v>14330</v>
      </c>
      <c r="X176" s="208">
        <f t="shared" si="25"/>
        <v>0.25272922876139753</v>
      </c>
      <c r="Y176" s="60"/>
      <c r="Z176" s="199"/>
      <c r="AA176" s="60"/>
      <c r="AB176" s="199"/>
      <c r="AC176" s="53"/>
      <c r="AD176" s="199"/>
      <c r="AE176" s="204" t="s">
        <v>302</v>
      </c>
      <c r="AF176" s="60">
        <v>20978</v>
      </c>
      <c r="AG176" s="207">
        <v>0.14600602732480042</v>
      </c>
      <c r="AH176" s="35">
        <v>8673</v>
      </c>
      <c r="AI176" s="46">
        <f t="shared" si="26"/>
        <v>0.1456178643384822</v>
      </c>
      <c r="AJ176" s="60">
        <v>14330</v>
      </c>
      <c r="AK176" s="208">
        <v>0.25272922876139753</v>
      </c>
      <c r="AL176" s="71"/>
    </row>
    <row r="177" spans="1:38" s="70" customFormat="1" x14ac:dyDescent="0.25">
      <c r="A177" s="281" t="s">
        <v>1761</v>
      </c>
      <c r="B177" s="280">
        <v>308</v>
      </c>
      <c r="C177" s="57" t="s">
        <v>767</v>
      </c>
      <c r="D177" s="271">
        <v>1475.93115234375</v>
      </c>
      <c r="E177" s="169" t="s">
        <v>560</v>
      </c>
      <c r="F177" s="60">
        <v>121026</v>
      </c>
      <c r="G177" s="60">
        <v>44295</v>
      </c>
      <c r="H177" s="60">
        <v>49096</v>
      </c>
      <c r="I177" s="53">
        <f t="shared" si="20"/>
        <v>4801</v>
      </c>
      <c r="J177" s="160">
        <v>1</v>
      </c>
      <c r="K177" s="271">
        <v>79.96563720703125</v>
      </c>
      <c r="L177" s="60">
        <v>67263</v>
      </c>
      <c r="M177" s="207">
        <f t="shared" si="21"/>
        <v>0.55577313965594166</v>
      </c>
      <c r="N177" s="60">
        <v>18231</v>
      </c>
      <c r="O177" s="207">
        <f t="shared" si="22"/>
        <v>0.41158144260074503</v>
      </c>
      <c r="P177" s="60">
        <v>33277</v>
      </c>
      <c r="Q177" s="207">
        <f t="shared" si="23"/>
        <v>0.67779452501222093</v>
      </c>
      <c r="R177" s="204" t="s">
        <v>299</v>
      </c>
      <c r="S177" s="60">
        <v>67263</v>
      </c>
      <c r="T177" s="207">
        <v>0.55577313965594166</v>
      </c>
      <c r="U177" s="35">
        <v>18231</v>
      </c>
      <c r="V177" s="46">
        <f t="shared" si="24"/>
        <v>0.41158144260074503</v>
      </c>
      <c r="W177" s="60">
        <v>33277</v>
      </c>
      <c r="X177" s="208">
        <f t="shared" si="25"/>
        <v>0.67779452501222093</v>
      </c>
      <c r="Y177" s="60"/>
      <c r="Z177" s="199"/>
      <c r="AA177" s="60"/>
      <c r="AB177" s="199"/>
      <c r="AC177" s="53"/>
      <c r="AD177" s="199"/>
      <c r="AE177" s="204" t="s">
        <v>299</v>
      </c>
      <c r="AF177" s="60">
        <v>67263</v>
      </c>
      <c r="AG177" s="207">
        <v>0.55577313965594166</v>
      </c>
      <c r="AH177" s="35">
        <v>18231</v>
      </c>
      <c r="AI177" s="46">
        <f t="shared" si="26"/>
        <v>0.41158144260074503</v>
      </c>
      <c r="AJ177" s="60">
        <v>33277</v>
      </c>
      <c r="AK177" s="208">
        <v>0.67779452501222093</v>
      </c>
      <c r="AL177" s="71"/>
    </row>
    <row r="178" spans="1:38" x14ac:dyDescent="0.25">
      <c r="A178" s="281" t="s">
        <v>1762</v>
      </c>
      <c r="B178" s="280">
        <v>309</v>
      </c>
      <c r="C178" s="57" t="s">
        <v>769</v>
      </c>
      <c r="D178" s="271">
        <v>1267.35302734375</v>
      </c>
      <c r="E178" s="169" t="s">
        <v>560</v>
      </c>
      <c r="F178" s="60">
        <v>175518</v>
      </c>
      <c r="G178" s="60">
        <v>68483</v>
      </c>
      <c r="H178" s="60">
        <v>74212</v>
      </c>
      <c r="I178" s="53">
        <f t="shared" si="20"/>
        <v>5729</v>
      </c>
      <c r="J178" s="160">
        <v>1</v>
      </c>
      <c r="K178" s="271">
        <v>31.468124389648438</v>
      </c>
      <c r="L178" s="60">
        <v>50150</v>
      </c>
      <c r="M178" s="207">
        <f t="shared" si="21"/>
        <v>0.28572568055697989</v>
      </c>
      <c r="N178" s="60">
        <v>13339</v>
      </c>
      <c r="O178" s="207">
        <f t="shared" si="22"/>
        <v>0.19477826613904181</v>
      </c>
      <c r="P178" s="60">
        <v>18570</v>
      </c>
      <c r="Q178" s="207">
        <f t="shared" si="23"/>
        <v>0.25022907346520779</v>
      </c>
      <c r="R178" s="204" t="s">
        <v>297</v>
      </c>
      <c r="S178" s="60">
        <v>50150</v>
      </c>
      <c r="T178" s="207">
        <v>0.28572568055697989</v>
      </c>
      <c r="U178" s="35">
        <v>13339</v>
      </c>
      <c r="V178" s="46">
        <f t="shared" si="24"/>
        <v>0.19477826613904181</v>
      </c>
      <c r="W178" s="60">
        <v>18570</v>
      </c>
      <c r="X178" s="208">
        <f t="shared" si="25"/>
        <v>0.25022907346520779</v>
      </c>
      <c r="Y178" s="60"/>
      <c r="Z178" s="199"/>
      <c r="AA178" s="60"/>
      <c r="AB178" s="199"/>
      <c r="AC178" s="53"/>
      <c r="AD178" s="199"/>
      <c r="AE178" s="204" t="s">
        <v>297</v>
      </c>
      <c r="AF178" s="60">
        <v>50150</v>
      </c>
      <c r="AG178" s="207">
        <v>0.28572568055697989</v>
      </c>
      <c r="AH178" s="35">
        <v>13339</v>
      </c>
      <c r="AI178" s="46">
        <f t="shared" si="26"/>
        <v>0.19477826613904181</v>
      </c>
      <c r="AJ178" s="60">
        <v>18570</v>
      </c>
      <c r="AK178" s="208">
        <v>0.25022907346520779</v>
      </c>
    </row>
    <row r="179" spans="1:38" s="70" customFormat="1" x14ac:dyDescent="0.25">
      <c r="A179" s="281" t="s">
        <v>1763</v>
      </c>
      <c r="B179" s="280"/>
      <c r="C179" s="57" t="s">
        <v>1764</v>
      </c>
      <c r="D179" s="271">
        <v>1177.9534912109375</v>
      </c>
      <c r="E179" s="169" t="s">
        <v>560</v>
      </c>
      <c r="F179" s="60">
        <v>154924</v>
      </c>
      <c r="G179" s="60">
        <v>63357</v>
      </c>
      <c r="H179" s="60">
        <v>59466</v>
      </c>
      <c r="I179" s="53">
        <f t="shared" si="20"/>
        <v>-3891</v>
      </c>
      <c r="J179" s="160">
        <v>3</v>
      </c>
      <c r="K179" s="271">
        <v>15.317544860356559</v>
      </c>
      <c r="L179" s="60">
        <v>53354</v>
      </c>
      <c r="M179" s="207">
        <f t="shared" si="21"/>
        <v>0.34438821615759985</v>
      </c>
      <c r="N179" s="60">
        <v>20686</v>
      </c>
      <c r="O179" s="207">
        <f t="shared" si="22"/>
        <v>0.3264990450936755</v>
      </c>
      <c r="P179" s="60">
        <v>29392</v>
      </c>
      <c r="Q179" s="207">
        <f t="shared" si="23"/>
        <v>0.49426563078061414</v>
      </c>
      <c r="R179" s="204" t="s">
        <v>1766</v>
      </c>
      <c r="S179" s="60">
        <v>26337</v>
      </c>
      <c r="T179" s="207">
        <v>0.16999948361777387</v>
      </c>
      <c r="U179" s="35">
        <v>12639</v>
      </c>
      <c r="V179" s="46">
        <f t="shared" si="24"/>
        <v>0.1994886121501965</v>
      </c>
      <c r="W179" s="60">
        <v>18358</v>
      </c>
      <c r="X179" s="208">
        <f t="shared" si="25"/>
        <v>0.30871422325362391</v>
      </c>
      <c r="Y179" s="60">
        <f t="shared" si="27"/>
        <v>27017</v>
      </c>
      <c r="Z179" s="199">
        <f>Y179/F179</f>
        <v>0.17438873253982598</v>
      </c>
      <c r="AA179" s="60">
        <f t="shared" si="28"/>
        <v>8047</v>
      </c>
      <c r="AB179" s="199">
        <f t="shared" si="29"/>
        <v>0.12701043294347902</v>
      </c>
      <c r="AC179" s="60">
        <v>11034</v>
      </c>
      <c r="AD179" s="199">
        <f>AC179/H179</f>
        <v>0.1855514075269902</v>
      </c>
      <c r="AE179" s="204" t="s">
        <v>1766</v>
      </c>
      <c r="AF179" s="60">
        <v>26337</v>
      </c>
      <c r="AG179" s="207">
        <v>0.16999948361777387</v>
      </c>
      <c r="AH179" s="35">
        <v>12639</v>
      </c>
      <c r="AI179" s="46">
        <f t="shared" si="26"/>
        <v>0.1994886121501965</v>
      </c>
      <c r="AJ179" s="60">
        <v>18358</v>
      </c>
      <c r="AK179" s="208">
        <v>0.30871422325362391</v>
      </c>
    </row>
    <row r="180" spans="1:38" s="70" customFormat="1" x14ac:dyDescent="0.25">
      <c r="A180" s="281" t="s">
        <v>1771</v>
      </c>
      <c r="B180" s="280">
        <v>310</v>
      </c>
      <c r="C180" s="57" t="s">
        <v>1159</v>
      </c>
      <c r="D180" s="271">
        <v>1201.4512939453125</v>
      </c>
      <c r="E180" s="162" t="s">
        <v>579</v>
      </c>
      <c r="F180" s="60">
        <v>326589</v>
      </c>
      <c r="G180" s="53">
        <v>127899</v>
      </c>
      <c r="H180" s="53">
        <v>127545</v>
      </c>
      <c r="I180" s="53">
        <f t="shared" si="20"/>
        <v>-354</v>
      </c>
      <c r="J180" s="520">
        <v>2</v>
      </c>
      <c r="K180" s="271">
        <v>25.048410415649414</v>
      </c>
      <c r="L180" s="60">
        <v>120554</v>
      </c>
      <c r="M180" s="207">
        <f t="shared" si="21"/>
        <v>0.36913061983104145</v>
      </c>
      <c r="N180" s="60">
        <v>44834</v>
      </c>
      <c r="O180" s="207">
        <f t="shared" si="22"/>
        <v>0.35054222472419644</v>
      </c>
      <c r="P180" s="60">
        <v>79030</v>
      </c>
      <c r="Q180" s="207">
        <f t="shared" si="23"/>
        <v>0.61962444627386415</v>
      </c>
      <c r="R180" s="204" t="s">
        <v>343</v>
      </c>
      <c r="S180" s="60">
        <v>74262</v>
      </c>
      <c r="T180" s="199">
        <v>0.22738671541295022</v>
      </c>
      <c r="U180" s="35">
        <v>25139</v>
      </c>
      <c r="V180" s="46">
        <f t="shared" si="24"/>
        <v>0.19655353052017607</v>
      </c>
      <c r="W180" s="60">
        <v>54200</v>
      </c>
      <c r="X180" s="208">
        <f t="shared" si="25"/>
        <v>0.42494805754831627</v>
      </c>
      <c r="Y180" s="60">
        <f t="shared" si="27"/>
        <v>46292</v>
      </c>
      <c r="Z180" s="199">
        <f>Y180/F180</f>
        <v>0.14174390441809123</v>
      </c>
      <c r="AA180" s="60">
        <f t="shared" si="28"/>
        <v>19695</v>
      </c>
      <c r="AB180" s="199">
        <f t="shared" si="29"/>
        <v>0.15398869420402037</v>
      </c>
      <c r="AC180" s="60">
        <v>24830</v>
      </c>
      <c r="AD180" s="199">
        <f>AC180/H180</f>
        <v>0.19467638872554785</v>
      </c>
      <c r="AE180" s="204" t="s">
        <v>343</v>
      </c>
      <c r="AF180" s="60">
        <v>74262</v>
      </c>
      <c r="AG180" s="225">
        <v>0.22738671541295022</v>
      </c>
      <c r="AH180" s="35">
        <v>25139</v>
      </c>
      <c r="AI180" s="46">
        <f t="shared" si="26"/>
        <v>0.19655353052017607</v>
      </c>
      <c r="AJ180" s="60">
        <v>54200</v>
      </c>
      <c r="AK180" s="208">
        <v>0.42494805754831627</v>
      </c>
      <c r="AL180" s="71"/>
    </row>
    <row r="181" spans="1:38" s="70" customFormat="1" x14ac:dyDescent="0.25">
      <c r="A181" s="281" t="s">
        <v>1574</v>
      </c>
      <c r="B181" s="280">
        <v>176</v>
      </c>
      <c r="C181" s="57" t="s">
        <v>1575</v>
      </c>
      <c r="D181" s="271">
        <v>680.3673095703125</v>
      </c>
      <c r="E181" s="162" t="s">
        <v>560</v>
      </c>
      <c r="F181" s="60">
        <v>113449</v>
      </c>
      <c r="G181" s="53">
        <v>46799</v>
      </c>
      <c r="H181" s="53">
        <v>43299</v>
      </c>
      <c r="I181" s="53">
        <f t="shared" si="20"/>
        <v>-3500</v>
      </c>
      <c r="J181" s="520">
        <v>1</v>
      </c>
      <c r="K181" s="271">
        <v>12.728819847106934</v>
      </c>
      <c r="L181" s="60">
        <v>27537</v>
      </c>
      <c r="M181" s="207">
        <f t="shared" si="21"/>
        <v>0.24272580630944302</v>
      </c>
      <c r="N181" s="60">
        <v>10394</v>
      </c>
      <c r="O181" s="207">
        <f t="shared" si="22"/>
        <v>0.22209876279407681</v>
      </c>
      <c r="P181" s="60">
        <v>14854</v>
      </c>
      <c r="Q181" s="207">
        <f t="shared" si="23"/>
        <v>0.34305642162636552</v>
      </c>
      <c r="R181" s="204" t="s">
        <v>341</v>
      </c>
      <c r="S181" s="60">
        <v>27537</v>
      </c>
      <c r="T181" s="199">
        <v>0.24272580630944302</v>
      </c>
      <c r="U181" s="35">
        <v>10394</v>
      </c>
      <c r="V181" s="46">
        <f t="shared" si="24"/>
        <v>0.22209876279407681</v>
      </c>
      <c r="W181" s="60">
        <v>14854</v>
      </c>
      <c r="X181" s="208">
        <f t="shared" si="25"/>
        <v>0.34305642162636552</v>
      </c>
      <c r="Y181" s="60"/>
      <c r="Z181" s="199"/>
      <c r="AA181" s="60"/>
      <c r="AB181" s="199"/>
      <c r="AC181" s="53"/>
      <c r="AD181" s="199"/>
      <c r="AE181" s="204" t="s">
        <v>341</v>
      </c>
      <c r="AF181" s="60">
        <v>27537</v>
      </c>
      <c r="AG181" s="225">
        <v>0.24272580630944302</v>
      </c>
      <c r="AH181" s="35">
        <v>10394</v>
      </c>
      <c r="AI181" s="46">
        <f t="shared" si="26"/>
        <v>0.22209876279407681</v>
      </c>
      <c r="AJ181" s="60">
        <v>14854</v>
      </c>
      <c r="AK181" s="208">
        <v>0.34305642162636552</v>
      </c>
      <c r="AL181" s="71"/>
    </row>
    <row r="182" spans="1:38" s="70" customFormat="1" x14ac:dyDescent="0.25">
      <c r="A182" s="281" t="s">
        <v>1773</v>
      </c>
      <c r="B182" s="280">
        <v>312</v>
      </c>
      <c r="C182" s="57" t="s">
        <v>1163</v>
      </c>
      <c r="D182" s="271">
        <v>7363.78076171875</v>
      </c>
      <c r="E182" s="162" t="s">
        <v>652</v>
      </c>
      <c r="F182" s="60">
        <v>2009342</v>
      </c>
      <c r="G182" s="53">
        <v>910830</v>
      </c>
      <c r="H182" s="53">
        <v>931840</v>
      </c>
      <c r="I182" s="53">
        <f t="shared" si="20"/>
        <v>21010</v>
      </c>
      <c r="J182" s="520">
        <v>3</v>
      </c>
      <c r="K182" s="271">
        <v>317.7655029296875</v>
      </c>
      <c r="L182" s="60">
        <v>778945</v>
      </c>
      <c r="M182" s="207">
        <f t="shared" si="21"/>
        <v>0.38766173204959631</v>
      </c>
      <c r="N182" s="60">
        <v>342076</v>
      </c>
      <c r="O182" s="207">
        <f t="shared" si="22"/>
        <v>0.37556514387975803</v>
      </c>
      <c r="P182" s="60">
        <v>465216</v>
      </c>
      <c r="Q182" s="207">
        <f t="shared" si="23"/>
        <v>0.4992445054945055</v>
      </c>
      <c r="R182" s="204" t="s">
        <v>337</v>
      </c>
      <c r="S182" s="60">
        <v>459787</v>
      </c>
      <c r="T182" s="199">
        <v>0.22882466001307891</v>
      </c>
      <c r="U182" s="35">
        <v>198500</v>
      </c>
      <c r="V182" s="46">
        <f t="shared" si="24"/>
        <v>0.21793309399119484</v>
      </c>
      <c r="W182" s="60">
        <v>277489</v>
      </c>
      <c r="X182" s="208">
        <f t="shared" si="25"/>
        <v>0.29778610061813188</v>
      </c>
      <c r="Y182" s="60">
        <f t="shared" si="27"/>
        <v>319158</v>
      </c>
      <c r="Z182" s="199">
        <f>Y182/F182</f>
        <v>0.15883707203651742</v>
      </c>
      <c r="AA182" s="60">
        <f t="shared" si="28"/>
        <v>143576</v>
      </c>
      <c r="AB182" s="199">
        <f t="shared" si="29"/>
        <v>0.15763204988856319</v>
      </c>
      <c r="AC182" s="60">
        <v>187727</v>
      </c>
      <c r="AD182" s="199">
        <f>AC182/H182</f>
        <v>0.20145840487637362</v>
      </c>
      <c r="AE182" s="204" t="s">
        <v>337</v>
      </c>
      <c r="AF182" s="60">
        <v>459787</v>
      </c>
      <c r="AG182" s="225">
        <v>0.22882466001307891</v>
      </c>
      <c r="AH182" s="35">
        <v>198500</v>
      </c>
      <c r="AI182" s="46">
        <f t="shared" si="26"/>
        <v>0.21793309399119484</v>
      </c>
      <c r="AJ182" s="60">
        <v>277489</v>
      </c>
      <c r="AK182" s="208">
        <v>0.29778610061813188</v>
      </c>
      <c r="AL182" s="71"/>
    </row>
    <row r="183" spans="1:38" s="70" customFormat="1" x14ac:dyDescent="0.25">
      <c r="A183" s="281" t="s">
        <v>1774</v>
      </c>
      <c r="B183" s="280"/>
      <c r="C183" s="57" t="s">
        <v>1775</v>
      </c>
      <c r="D183" s="271">
        <v>3018.337646484375</v>
      </c>
      <c r="E183" s="162" t="s">
        <v>579</v>
      </c>
      <c r="F183" s="60">
        <v>253340</v>
      </c>
      <c r="G183" s="53">
        <v>102164</v>
      </c>
      <c r="H183" s="53">
        <v>104275</v>
      </c>
      <c r="I183" s="53">
        <f t="shared" si="20"/>
        <v>2111</v>
      </c>
      <c r="J183" s="520">
        <v>2</v>
      </c>
      <c r="K183" s="271">
        <v>37.665271759033203</v>
      </c>
      <c r="L183" s="60">
        <v>121975</v>
      </c>
      <c r="M183" s="207">
        <f t="shared" si="21"/>
        <v>0.48146759295808006</v>
      </c>
      <c r="N183" s="60">
        <v>46222</v>
      </c>
      <c r="O183" s="207">
        <f t="shared" si="22"/>
        <v>0.45242942719548962</v>
      </c>
      <c r="P183" s="60">
        <v>61270</v>
      </c>
      <c r="Q183" s="207">
        <f t="shared" si="23"/>
        <v>0.58758091584751859</v>
      </c>
      <c r="R183" s="204" t="s">
        <v>334</v>
      </c>
      <c r="S183" s="60">
        <v>73917</v>
      </c>
      <c r="T183" s="199">
        <v>0.29176995342227835</v>
      </c>
      <c r="U183" s="35">
        <v>23888</v>
      </c>
      <c r="V183" s="46">
        <f t="shared" si="24"/>
        <v>0.23382013233624369</v>
      </c>
      <c r="W183" s="60">
        <v>25388</v>
      </c>
      <c r="X183" s="208">
        <f t="shared" si="25"/>
        <v>0.24347158954687126</v>
      </c>
      <c r="Y183" s="60">
        <f t="shared" si="27"/>
        <v>48058</v>
      </c>
      <c r="Z183" s="199">
        <f>Y183/F183</f>
        <v>0.18969763953580168</v>
      </c>
      <c r="AA183" s="60">
        <f t="shared" si="28"/>
        <v>22334</v>
      </c>
      <c r="AB183" s="199">
        <f t="shared" si="29"/>
        <v>0.21860929485924591</v>
      </c>
      <c r="AC183" s="60">
        <v>35882</v>
      </c>
      <c r="AD183" s="199">
        <f>AC183/H183</f>
        <v>0.34410932630064733</v>
      </c>
      <c r="AE183" s="232" t="s">
        <v>335</v>
      </c>
      <c r="AF183" s="60">
        <v>48058</v>
      </c>
      <c r="AG183" s="225">
        <v>0.18969763953580168</v>
      </c>
      <c r="AH183" s="35">
        <v>22334</v>
      </c>
      <c r="AI183" s="46">
        <f t="shared" si="26"/>
        <v>0.21860929485924591</v>
      </c>
      <c r="AJ183" s="60">
        <v>35882</v>
      </c>
      <c r="AK183" s="208">
        <v>0.34410932630064733</v>
      </c>
      <c r="AL183" s="71"/>
    </row>
    <row r="184" spans="1:38" x14ac:dyDescent="0.25">
      <c r="A184" s="281" t="s">
        <v>1776</v>
      </c>
      <c r="B184" s="280"/>
      <c r="C184" s="57" t="s">
        <v>1777</v>
      </c>
      <c r="D184" s="271">
        <v>2861.708740234375</v>
      </c>
      <c r="E184" s="162" t="s">
        <v>579</v>
      </c>
      <c r="F184" s="60">
        <v>405300</v>
      </c>
      <c r="G184" s="53">
        <v>124633</v>
      </c>
      <c r="H184" s="53">
        <v>111793</v>
      </c>
      <c r="I184" s="53">
        <f t="shared" si="20"/>
        <v>-12840</v>
      </c>
      <c r="J184" s="520">
        <v>2</v>
      </c>
      <c r="K184" s="271">
        <v>65.412704467773438</v>
      </c>
      <c r="L184" s="60">
        <v>194023</v>
      </c>
      <c r="M184" s="207">
        <f t="shared" si="21"/>
        <v>0.47871453244510237</v>
      </c>
      <c r="N184" s="60">
        <v>55676</v>
      </c>
      <c r="O184" s="207">
        <f t="shared" si="22"/>
        <v>0.44671956865356688</v>
      </c>
      <c r="P184" s="60">
        <v>67936</v>
      </c>
      <c r="Q184" s="207">
        <f t="shared" si="23"/>
        <v>0.60769457837252783</v>
      </c>
      <c r="R184" s="204" t="s">
        <v>331</v>
      </c>
      <c r="S184" s="60">
        <v>127921</v>
      </c>
      <c r="T184" s="199">
        <v>0.31562052800394769</v>
      </c>
      <c r="U184" s="35">
        <v>30400</v>
      </c>
      <c r="V184" s="46">
        <f t="shared" si="24"/>
        <v>0.24391613778052362</v>
      </c>
      <c r="W184" s="60">
        <v>22699</v>
      </c>
      <c r="X184" s="208">
        <f t="shared" si="25"/>
        <v>0.20304491336666874</v>
      </c>
      <c r="Y184" s="60">
        <f t="shared" si="27"/>
        <v>66102</v>
      </c>
      <c r="Z184" s="199">
        <f>Y184/F184</f>
        <v>0.16309400444115471</v>
      </c>
      <c r="AA184" s="60">
        <f t="shared" si="28"/>
        <v>25276</v>
      </c>
      <c r="AB184" s="199">
        <f t="shared" si="29"/>
        <v>0.20280343087304326</v>
      </c>
      <c r="AC184" s="60">
        <v>45237</v>
      </c>
      <c r="AD184" s="199">
        <f>AC184/H184</f>
        <v>0.40464966500585903</v>
      </c>
      <c r="AE184" s="232" t="s">
        <v>333</v>
      </c>
      <c r="AF184" s="60">
        <v>66102</v>
      </c>
      <c r="AG184" s="225">
        <v>0.16309400444115471</v>
      </c>
      <c r="AH184" s="35">
        <v>25276</v>
      </c>
      <c r="AI184" s="46">
        <f t="shared" si="26"/>
        <v>0.20280343087304326</v>
      </c>
      <c r="AJ184" s="60">
        <v>45237</v>
      </c>
      <c r="AK184" s="208">
        <v>0.40464966500585903</v>
      </c>
    </row>
    <row r="185" spans="1:38" s="70" customFormat="1" x14ac:dyDescent="0.25">
      <c r="A185" s="281" t="s">
        <v>1759</v>
      </c>
      <c r="B185" s="280">
        <v>304</v>
      </c>
      <c r="C185" s="57" t="s">
        <v>1171</v>
      </c>
      <c r="D185" s="271">
        <v>2045.5408935546875</v>
      </c>
      <c r="E185" s="162" t="s">
        <v>579</v>
      </c>
      <c r="F185" s="60">
        <v>309544</v>
      </c>
      <c r="G185" s="53">
        <v>122845</v>
      </c>
      <c r="H185" s="53">
        <v>122525</v>
      </c>
      <c r="I185" s="53">
        <f t="shared" si="20"/>
        <v>-320</v>
      </c>
      <c r="J185" s="520">
        <v>3</v>
      </c>
      <c r="K185" s="271">
        <v>44.995159149169922</v>
      </c>
      <c r="L185" s="60">
        <v>92742</v>
      </c>
      <c r="M185" s="207">
        <f t="shared" si="21"/>
        <v>0.29960845630992688</v>
      </c>
      <c r="N185" s="60">
        <v>30748</v>
      </c>
      <c r="O185" s="207">
        <f t="shared" si="22"/>
        <v>0.2502991574748667</v>
      </c>
      <c r="P185" s="60">
        <v>57368</v>
      </c>
      <c r="Q185" s="207">
        <f t="shared" si="23"/>
        <v>0.468214650071414</v>
      </c>
      <c r="R185" s="204" t="s">
        <v>329</v>
      </c>
      <c r="S185" s="60">
        <v>48205</v>
      </c>
      <c r="T185" s="199">
        <v>0.15572907244204379</v>
      </c>
      <c r="U185" s="35">
        <v>14220</v>
      </c>
      <c r="V185" s="46">
        <f t="shared" si="24"/>
        <v>0.1157556270096463</v>
      </c>
      <c r="W185" s="60">
        <v>32484</v>
      </c>
      <c r="X185" s="208">
        <f t="shared" si="25"/>
        <v>0.26512140379514387</v>
      </c>
      <c r="Y185" s="60">
        <f t="shared" si="27"/>
        <v>44537</v>
      </c>
      <c r="Z185" s="199">
        <f>Y185/F185</f>
        <v>0.14387938386788307</v>
      </c>
      <c r="AA185" s="60">
        <f t="shared" si="28"/>
        <v>16528</v>
      </c>
      <c r="AB185" s="199">
        <f t="shared" si="29"/>
        <v>0.13454353046522041</v>
      </c>
      <c r="AC185" s="60">
        <v>24884</v>
      </c>
      <c r="AD185" s="199">
        <f>AC185/H185</f>
        <v>0.20309324627627015</v>
      </c>
      <c r="AE185" s="204" t="s">
        <v>329</v>
      </c>
      <c r="AF185" s="60">
        <v>48205</v>
      </c>
      <c r="AG185" s="225">
        <v>0.15572907244204379</v>
      </c>
      <c r="AH185" s="35">
        <v>14220</v>
      </c>
      <c r="AI185" s="46">
        <f t="shared" si="26"/>
        <v>0.1157556270096463</v>
      </c>
      <c r="AJ185" s="60">
        <v>32484</v>
      </c>
      <c r="AK185" s="208">
        <v>0.26512140379514387</v>
      </c>
      <c r="AL185" s="71"/>
    </row>
    <row r="186" spans="1:38" s="70" customFormat="1" x14ac:dyDescent="0.25">
      <c r="A186" s="281" t="s">
        <v>1778</v>
      </c>
      <c r="B186" s="280">
        <v>408</v>
      </c>
      <c r="C186" s="57" t="s">
        <v>771</v>
      </c>
      <c r="D186" s="271">
        <v>1160.0496826171875</v>
      </c>
      <c r="E186" s="169" t="s">
        <v>560</v>
      </c>
      <c r="F186" s="60">
        <v>182493</v>
      </c>
      <c r="G186" s="60">
        <v>74849</v>
      </c>
      <c r="H186" s="60">
        <v>54689</v>
      </c>
      <c r="I186" s="53">
        <f t="shared" si="20"/>
        <v>-20160</v>
      </c>
      <c r="J186" s="160">
        <v>1</v>
      </c>
      <c r="K186" s="271">
        <v>8.6386594772338867</v>
      </c>
      <c r="L186" s="60">
        <v>23893</v>
      </c>
      <c r="M186" s="207">
        <f t="shared" si="21"/>
        <v>0.13092556974788075</v>
      </c>
      <c r="N186" s="60">
        <v>10776</v>
      </c>
      <c r="O186" s="207">
        <f t="shared" si="22"/>
        <v>0.14396985931675774</v>
      </c>
      <c r="P186" s="60">
        <v>12332</v>
      </c>
      <c r="Q186" s="207">
        <f t="shared" si="23"/>
        <v>0.22549324361388945</v>
      </c>
      <c r="R186" s="204" t="s">
        <v>294</v>
      </c>
      <c r="S186" s="60">
        <v>23893</v>
      </c>
      <c r="T186" s="207">
        <v>0.13092556974788075</v>
      </c>
      <c r="U186" s="35">
        <v>10776</v>
      </c>
      <c r="V186" s="46">
        <f t="shared" si="24"/>
        <v>0.14396985931675774</v>
      </c>
      <c r="W186" s="60">
        <v>12332</v>
      </c>
      <c r="X186" s="208">
        <f t="shared" si="25"/>
        <v>0.22549324361388945</v>
      </c>
      <c r="Y186" s="60"/>
      <c r="Z186" s="199"/>
      <c r="AA186" s="60"/>
      <c r="AB186" s="199"/>
      <c r="AC186" s="53"/>
      <c r="AD186" s="199"/>
      <c r="AE186" s="204" t="s">
        <v>294</v>
      </c>
      <c r="AF186" s="60">
        <v>23893</v>
      </c>
      <c r="AG186" s="207">
        <v>0.13092556974788075</v>
      </c>
      <c r="AH186" s="35">
        <v>10776</v>
      </c>
      <c r="AI186" s="46">
        <f t="shared" si="26"/>
        <v>0.14396985931675774</v>
      </c>
      <c r="AJ186" s="60">
        <v>12332</v>
      </c>
      <c r="AK186" s="208">
        <v>0.22549324361388945</v>
      </c>
      <c r="AL186" s="71"/>
    </row>
    <row r="187" spans="1:38" x14ac:dyDescent="0.25">
      <c r="A187" s="281" t="s">
        <v>1779</v>
      </c>
      <c r="B187" s="280">
        <v>314</v>
      </c>
      <c r="C187" s="57" t="s">
        <v>773</v>
      </c>
      <c r="D187" s="271">
        <v>3649.27099609375</v>
      </c>
      <c r="E187" s="169" t="s">
        <v>563</v>
      </c>
      <c r="F187" s="60">
        <v>837571</v>
      </c>
      <c r="G187" s="60">
        <v>332057</v>
      </c>
      <c r="H187" s="60">
        <v>349029</v>
      </c>
      <c r="I187" s="53">
        <f t="shared" si="20"/>
        <v>16972</v>
      </c>
      <c r="J187" s="160">
        <v>1</v>
      </c>
      <c r="K187" s="271">
        <v>98.156272888183594</v>
      </c>
      <c r="L187" s="60">
        <v>178874</v>
      </c>
      <c r="M187" s="207">
        <f t="shared" si="21"/>
        <v>0.21356279049776078</v>
      </c>
      <c r="N187" s="60">
        <v>69145</v>
      </c>
      <c r="O187" s="207">
        <f t="shared" si="22"/>
        <v>0.20823232155925037</v>
      </c>
      <c r="P187" s="60">
        <v>130049</v>
      </c>
      <c r="Q187" s="207">
        <f t="shared" si="23"/>
        <v>0.37260227660165773</v>
      </c>
      <c r="R187" s="204" t="s">
        <v>291</v>
      </c>
      <c r="S187" s="60">
        <v>178874</v>
      </c>
      <c r="T187" s="207">
        <v>0.21356279049776078</v>
      </c>
      <c r="U187" s="35">
        <v>69145</v>
      </c>
      <c r="V187" s="46">
        <f t="shared" si="24"/>
        <v>0.20823232155925037</v>
      </c>
      <c r="W187" s="60">
        <v>130049</v>
      </c>
      <c r="X187" s="208">
        <f t="shared" si="25"/>
        <v>0.37260227660165773</v>
      </c>
      <c r="Y187" s="60"/>
      <c r="Z187" s="199"/>
      <c r="AA187" s="60"/>
      <c r="AB187" s="199"/>
      <c r="AC187" s="53"/>
      <c r="AD187" s="199"/>
      <c r="AE187" s="204" t="s">
        <v>291</v>
      </c>
      <c r="AF187" s="60">
        <v>178874</v>
      </c>
      <c r="AG187" s="207">
        <v>0.21356279049776078</v>
      </c>
      <c r="AH187" s="35">
        <v>69145</v>
      </c>
      <c r="AI187" s="46">
        <f t="shared" si="26"/>
        <v>0.20823232155925037</v>
      </c>
      <c r="AJ187" s="60">
        <v>130049</v>
      </c>
      <c r="AK187" s="208">
        <v>0.37260227660165773</v>
      </c>
    </row>
    <row r="188" spans="1:38" s="70" customFormat="1" x14ac:dyDescent="0.25">
      <c r="A188" s="281" t="s">
        <v>1780</v>
      </c>
      <c r="B188" s="280">
        <v>316</v>
      </c>
      <c r="C188" s="57" t="s">
        <v>775</v>
      </c>
      <c r="D188" s="271">
        <v>293.60391235351562</v>
      </c>
      <c r="E188" s="169" t="s">
        <v>576</v>
      </c>
      <c r="F188" s="60">
        <v>82752</v>
      </c>
      <c r="G188" s="60">
        <v>30544</v>
      </c>
      <c r="H188" s="60">
        <v>31397</v>
      </c>
      <c r="I188" s="53">
        <f t="shared" si="20"/>
        <v>853</v>
      </c>
      <c r="J188" s="160">
        <v>1</v>
      </c>
      <c r="K188" s="271">
        <v>16.237857818603516</v>
      </c>
      <c r="L188" s="60">
        <v>45468</v>
      </c>
      <c r="M188" s="207">
        <f t="shared" si="21"/>
        <v>0.54944895591647336</v>
      </c>
      <c r="N188" s="60">
        <v>13072</v>
      </c>
      <c r="O188" s="207">
        <f t="shared" si="22"/>
        <v>0.427972760607648</v>
      </c>
      <c r="P188" s="60">
        <v>21081</v>
      </c>
      <c r="Q188" s="207">
        <f t="shared" si="23"/>
        <v>0.67143357645634938</v>
      </c>
      <c r="R188" s="204" t="s">
        <v>288</v>
      </c>
      <c r="S188" s="60">
        <v>45468</v>
      </c>
      <c r="T188" s="207">
        <v>0.54944895591647336</v>
      </c>
      <c r="U188" s="35">
        <v>13072</v>
      </c>
      <c r="V188" s="46">
        <f t="shared" si="24"/>
        <v>0.427972760607648</v>
      </c>
      <c r="W188" s="60">
        <v>21081</v>
      </c>
      <c r="X188" s="208">
        <f t="shared" si="25"/>
        <v>0.67143357645634938</v>
      </c>
      <c r="Y188" s="60"/>
      <c r="Z188" s="199"/>
      <c r="AA188" s="60"/>
      <c r="AB188" s="199"/>
      <c r="AC188" s="53"/>
      <c r="AD188" s="199"/>
      <c r="AE188" s="204" t="s">
        <v>288</v>
      </c>
      <c r="AF188" s="60">
        <v>45468</v>
      </c>
      <c r="AG188" s="207">
        <v>0.54944895591647336</v>
      </c>
      <c r="AH188" s="35">
        <v>13072</v>
      </c>
      <c r="AI188" s="46">
        <f t="shared" si="26"/>
        <v>0.427972760607648</v>
      </c>
      <c r="AJ188" s="60">
        <v>21081</v>
      </c>
      <c r="AK188" s="208">
        <v>0.67143357645634938</v>
      </c>
    </row>
    <row r="189" spans="1:38" s="70" customFormat="1" x14ac:dyDescent="0.25">
      <c r="A189" s="281" t="s">
        <v>1781</v>
      </c>
      <c r="B189" s="280"/>
      <c r="C189" s="57" t="s">
        <v>1782</v>
      </c>
      <c r="D189" s="271">
        <v>1046.6876220703125</v>
      </c>
      <c r="E189" s="169" t="s">
        <v>560</v>
      </c>
      <c r="F189" s="60">
        <v>133665</v>
      </c>
      <c r="G189" s="60">
        <v>62791</v>
      </c>
      <c r="H189" s="60">
        <v>70738</v>
      </c>
      <c r="I189" s="53">
        <f t="shared" si="20"/>
        <v>7947</v>
      </c>
      <c r="J189" s="160">
        <v>2</v>
      </c>
      <c r="K189" s="271">
        <v>22.097017288208008</v>
      </c>
      <c r="L189" s="60">
        <v>69056</v>
      </c>
      <c r="M189" s="207">
        <f t="shared" si="21"/>
        <v>0.51663487075898706</v>
      </c>
      <c r="N189" s="60">
        <v>28115</v>
      </c>
      <c r="O189" s="207">
        <f t="shared" si="22"/>
        <v>0.44775525154878881</v>
      </c>
      <c r="P189" s="60">
        <v>49022</v>
      </c>
      <c r="Q189" s="207">
        <f t="shared" si="23"/>
        <v>0.6930080013571206</v>
      </c>
      <c r="R189" s="204" t="s">
        <v>286</v>
      </c>
      <c r="S189" s="60">
        <v>51320</v>
      </c>
      <c r="T189" s="207">
        <v>0.38394493696928889</v>
      </c>
      <c r="U189" s="35">
        <v>21054</v>
      </c>
      <c r="V189" s="46">
        <f t="shared" si="24"/>
        <v>0.33530283002341099</v>
      </c>
      <c r="W189" s="60">
        <v>39507</v>
      </c>
      <c r="X189" s="208">
        <f t="shared" si="25"/>
        <v>0.55849755435550907</v>
      </c>
      <c r="Y189" s="60">
        <f t="shared" si="27"/>
        <v>17736</v>
      </c>
      <c r="Z189" s="199">
        <f>Y189/F189</f>
        <v>0.13268993378969812</v>
      </c>
      <c r="AA189" s="60">
        <f t="shared" si="28"/>
        <v>7061</v>
      </c>
      <c r="AB189" s="199">
        <f t="shared" si="29"/>
        <v>0.11245242152537784</v>
      </c>
      <c r="AC189" s="60">
        <v>9515</v>
      </c>
      <c r="AD189" s="199">
        <f>AC189/H189</f>
        <v>0.13451044700161158</v>
      </c>
      <c r="AE189" s="204" t="s">
        <v>286</v>
      </c>
      <c r="AF189" s="60">
        <v>51320</v>
      </c>
      <c r="AG189" s="207">
        <v>0.38394493696928889</v>
      </c>
      <c r="AH189" s="35">
        <v>21054</v>
      </c>
      <c r="AI189" s="46">
        <f t="shared" si="26"/>
        <v>0.33530283002341099</v>
      </c>
      <c r="AJ189" s="60">
        <v>39507</v>
      </c>
      <c r="AK189" s="208">
        <v>0.55849755435550907</v>
      </c>
      <c r="AL189" s="71"/>
    </row>
    <row r="190" spans="1:38" s="70" customFormat="1" x14ac:dyDescent="0.25">
      <c r="A190" s="281" t="s">
        <v>1789</v>
      </c>
      <c r="B190" s="280">
        <v>318</v>
      </c>
      <c r="C190" s="57" t="s">
        <v>779</v>
      </c>
      <c r="D190" s="271">
        <v>3671.88720703125</v>
      </c>
      <c r="E190" s="169" t="s">
        <v>579</v>
      </c>
      <c r="F190" s="60">
        <v>466750</v>
      </c>
      <c r="G190" s="60">
        <v>193355</v>
      </c>
      <c r="H190" s="239">
        <v>206640</v>
      </c>
      <c r="I190" s="53">
        <f t="shared" si="20"/>
        <v>13285</v>
      </c>
      <c r="J190" s="160">
        <v>1</v>
      </c>
      <c r="K190" s="271">
        <v>47.659969329833984</v>
      </c>
      <c r="L190" s="60">
        <v>120623</v>
      </c>
      <c r="M190" s="207">
        <f t="shared" si="21"/>
        <v>0.2584317086234601</v>
      </c>
      <c r="N190" s="60">
        <v>39763</v>
      </c>
      <c r="O190" s="207">
        <f t="shared" si="22"/>
        <v>0.20564764293656745</v>
      </c>
      <c r="P190" s="60">
        <v>71223</v>
      </c>
      <c r="Q190" s="207">
        <f t="shared" si="23"/>
        <v>0.34467189314750291</v>
      </c>
      <c r="R190" s="204" t="s">
        <v>283</v>
      </c>
      <c r="S190" s="60">
        <v>120623</v>
      </c>
      <c r="T190" s="207">
        <v>0.2584317086234601</v>
      </c>
      <c r="U190" s="35">
        <v>39763</v>
      </c>
      <c r="V190" s="46">
        <f t="shared" si="24"/>
        <v>0.20564764293656745</v>
      </c>
      <c r="W190" s="60">
        <v>71223</v>
      </c>
      <c r="X190" s="208">
        <f t="shared" si="25"/>
        <v>0.34467189314750291</v>
      </c>
      <c r="Y190" s="60"/>
      <c r="Z190" s="199"/>
      <c r="AA190" s="60"/>
      <c r="AB190" s="199"/>
      <c r="AC190" s="53"/>
      <c r="AD190" s="199"/>
      <c r="AE190" s="204" t="s">
        <v>283</v>
      </c>
      <c r="AF190" s="60">
        <v>120623</v>
      </c>
      <c r="AG190" s="207">
        <v>0.2584317086234601</v>
      </c>
      <c r="AH190" s="35">
        <v>39763</v>
      </c>
      <c r="AI190" s="46">
        <f t="shared" si="26"/>
        <v>0.20564764293656745</v>
      </c>
      <c r="AJ190" s="60">
        <v>71223</v>
      </c>
      <c r="AK190" s="208">
        <v>0.34467189314750291</v>
      </c>
      <c r="AL190" s="71"/>
    </row>
    <row r="191" spans="1:38" s="70" customFormat="1" x14ac:dyDescent="0.25">
      <c r="A191" s="281" t="s">
        <v>1785</v>
      </c>
      <c r="B191" s="280">
        <v>320</v>
      </c>
      <c r="C191" s="57" t="s">
        <v>1786</v>
      </c>
      <c r="D191" s="271">
        <v>1282.5762939453125</v>
      </c>
      <c r="E191" s="169" t="s">
        <v>560</v>
      </c>
      <c r="F191" s="239">
        <v>201789</v>
      </c>
      <c r="G191" s="60">
        <v>77301</v>
      </c>
      <c r="H191" s="60">
        <v>82431</v>
      </c>
      <c r="I191" s="53">
        <f t="shared" si="20"/>
        <v>5130</v>
      </c>
      <c r="J191" s="160">
        <v>2</v>
      </c>
      <c r="K191" s="271">
        <v>20.071372985839844</v>
      </c>
      <c r="L191" s="60">
        <v>96736</v>
      </c>
      <c r="M191" s="207">
        <f t="shared" si="21"/>
        <v>0.47939183999127799</v>
      </c>
      <c r="N191" s="60">
        <v>36224</v>
      </c>
      <c r="O191" s="207">
        <f t="shared" si="22"/>
        <v>0.46860972044346128</v>
      </c>
      <c r="P191" s="60">
        <v>58115</v>
      </c>
      <c r="Q191" s="207">
        <f t="shared" si="23"/>
        <v>0.70501389040530871</v>
      </c>
      <c r="R191" s="204" t="s">
        <v>283</v>
      </c>
      <c r="S191" s="60">
        <v>67140</v>
      </c>
      <c r="T191" s="207">
        <v>0.33272378573658623</v>
      </c>
      <c r="U191" s="35">
        <v>28604</v>
      </c>
      <c r="V191" s="46">
        <f t="shared" si="24"/>
        <v>0.37003402284575881</v>
      </c>
      <c r="W191" s="60">
        <v>38051</v>
      </c>
      <c r="X191" s="208">
        <f t="shared" si="25"/>
        <v>0.4616103165071393</v>
      </c>
      <c r="Y191" s="60">
        <f t="shared" si="27"/>
        <v>29596</v>
      </c>
      <c r="Z191" s="199">
        <f>Y191/F191</f>
        <v>0.14666805425469179</v>
      </c>
      <c r="AA191" s="60">
        <f t="shared" si="28"/>
        <v>7620</v>
      </c>
      <c r="AB191" s="199">
        <f t="shared" si="29"/>
        <v>9.8575697597702489E-2</v>
      </c>
      <c r="AC191" s="60">
        <v>20064</v>
      </c>
      <c r="AD191" s="199">
        <f>AC191/H191</f>
        <v>0.24340357389816938</v>
      </c>
      <c r="AE191" s="204" t="s">
        <v>283</v>
      </c>
      <c r="AF191" s="60">
        <v>67140</v>
      </c>
      <c r="AG191" s="207">
        <v>0.33272378573658623</v>
      </c>
      <c r="AH191" s="35">
        <v>28604</v>
      </c>
      <c r="AI191" s="46">
        <f t="shared" si="26"/>
        <v>0.37003402284575881</v>
      </c>
      <c r="AJ191" s="60">
        <v>38051</v>
      </c>
      <c r="AK191" s="208">
        <v>0.4616103165071393</v>
      </c>
      <c r="AL191" s="71"/>
    </row>
    <row r="192" spans="1:38" s="70" customFormat="1" x14ac:dyDescent="0.25">
      <c r="A192" s="281" t="s">
        <v>1790</v>
      </c>
      <c r="B192" s="280"/>
      <c r="C192" s="57" t="s">
        <v>781</v>
      </c>
      <c r="D192" s="271">
        <v>2695.9755859375</v>
      </c>
      <c r="E192" s="169" t="s">
        <v>560</v>
      </c>
      <c r="F192" s="60">
        <v>199607</v>
      </c>
      <c r="G192" s="60">
        <v>81481</v>
      </c>
      <c r="H192" s="60">
        <v>84371</v>
      </c>
      <c r="I192" s="53">
        <f t="shared" si="20"/>
        <v>2890</v>
      </c>
      <c r="J192" s="160">
        <v>1</v>
      </c>
      <c r="K192" s="271">
        <v>43.105693817138672</v>
      </c>
      <c r="L192" s="60">
        <v>71993</v>
      </c>
      <c r="M192" s="207">
        <f t="shared" si="21"/>
        <v>0.36067372386739943</v>
      </c>
      <c r="N192" s="60">
        <v>22624</v>
      </c>
      <c r="O192" s="207">
        <f t="shared" si="22"/>
        <v>0.27765982253531496</v>
      </c>
      <c r="P192" s="60">
        <v>44890</v>
      </c>
      <c r="Q192" s="207">
        <f t="shared" si="23"/>
        <v>0.53205485297080746</v>
      </c>
      <c r="R192" s="204" t="s">
        <v>280</v>
      </c>
      <c r="S192" s="60">
        <v>71993</v>
      </c>
      <c r="T192" s="207">
        <v>0.36067372386739943</v>
      </c>
      <c r="U192" s="35">
        <v>22624</v>
      </c>
      <c r="V192" s="46">
        <f t="shared" si="24"/>
        <v>0.27765982253531496</v>
      </c>
      <c r="W192" s="60">
        <v>44890</v>
      </c>
      <c r="X192" s="208">
        <f t="shared" si="25"/>
        <v>0.53205485297080746</v>
      </c>
      <c r="Y192" s="60"/>
      <c r="Z192" s="199"/>
      <c r="AA192" s="60"/>
      <c r="AB192" s="199"/>
      <c r="AC192" s="53"/>
      <c r="AD192" s="199"/>
      <c r="AE192" s="204" t="s">
        <v>280</v>
      </c>
      <c r="AF192" s="60">
        <v>71993</v>
      </c>
      <c r="AG192" s="207">
        <v>0.36067372386739943</v>
      </c>
      <c r="AH192" s="35">
        <v>22624</v>
      </c>
      <c r="AI192" s="46">
        <f t="shared" si="26"/>
        <v>0.27765982253531496</v>
      </c>
      <c r="AJ192" s="60">
        <v>44890</v>
      </c>
      <c r="AK192" s="208">
        <v>0.53205485297080746</v>
      </c>
      <c r="AL192" s="71"/>
    </row>
    <row r="193" spans="1:38" s="70" customFormat="1" x14ac:dyDescent="0.25">
      <c r="A193" s="281" t="s">
        <v>1791</v>
      </c>
      <c r="B193" s="280">
        <v>332</v>
      </c>
      <c r="C193" s="57" t="s">
        <v>1175</v>
      </c>
      <c r="D193" s="271">
        <v>13459.6005859375</v>
      </c>
      <c r="E193" s="162" t="s">
        <v>560</v>
      </c>
      <c r="F193" s="60">
        <v>200186</v>
      </c>
      <c r="G193" s="53">
        <v>64318</v>
      </c>
      <c r="H193" s="53">
        <v>50350</v>
      </c>
      <c r="I193" s="53">
        <f t="shared" si="20"/>
        <v>-13968</v>
      </c>
      <c r="J193" s="520">
        <v>2</v>
      </c>
      <c r="K193" s="271">
        <v>43.068836212158203</v>
      </c>
      <c r="L193" s="60">
        <v>80595</v>
      </c>
      <c r="M193" s="207">
        <f t="shared" si="21"/>
        <v>0.40260058145924288</v>
      </c>
      <c r="N193" s="60">
        <v>22130</v>
      </c>
      <c r="O193" s="207">
        <f t="shared" si="22"/>
        <v>0.34407164401878165</v>
      </c>
      <c r="P193" s="60">
        <v>20629</v>
      </c>
      <c r="Q193" s="207">
        <f t="shared" si="23"/>
        <v>0.40971201588877854</v>
      </c>
      <c r="R193" s="204" t="s">
        <v>326</v>
      </c>
      <c r="S193" s="60">
        <v>52527</v>
      </c>
      <c r="T193" s="199">
        <v>0.26239097639195547</v>
      </c>
      <c r="U193" s="35">
        <v>15292</v>
      </c>
      <c r="V193" s="46">
        <f t="shared" si="24"/>
        <v>0.23775614913399049</v>
      </c>
      <c r="W193" s="60">
        <v>12603</v>
      </c>
      <c r="X193" s="208">
        <f t="shared" si="25"/>
        <v>0.25030784508440912</v>
      </c>
      <c r="Y193" s="60">
        <f t="shared" si="27"/>
        <v>28068</v>
      </c>
      <c r="Z193" s="199">
        <f>Y193/F193</f>
        <v>0.14020960506728741</v>
      </c>
      <c r="AA193" s="60">
        <f t="shared" si="28"/>
        <v>6838</v>
      </c>
      <c r="AB193" s="199">
        <f t="shared" si="29"/>
        <v>0.1063154948847912</v>
      </c>
      <c r="AC193" s="60">
        <v>8026</v>
      </c>
      <c r="AD193" s="199">
        <f>AC193/H193</f>
        <v>0.15940417080436942</v>
      </c>
      <c r="AE193" s="204" t="s">
        <v>326</v>
      </c>
      <c r="AF193" s="60">
        <v>52527</v>
      </c>
      <c r="AG193" s="225">
        <v>0.26239097639195547</v>
      </c>
      <c r="AH193" s="35">
        <v>15292</v>
      </c>
      <c r="AI193" s="46">
        <f t="shared" si="26"/>
        <v>0.23775614913399049</v>
      </c>
      <c r="AJ193" s="60">
        <v>12603</v>
      </c>
      <c r="AK193" s="208">
        <v>0.25030784508440912</v>
      </c>
      <c r="AL193" s="71"/>
    </row>
    <row r="194" spans="1:38" s="70" customFormat="1" x14ac:dyDescent="0.25">
      <c r="A194" s="281" t="s">
        <v>1792</v>
      </c>
      <c r="B194" s="280"/>
      <c r="C194" s="57" t="s">
        <v>1178</v>
      </c>
      <c r="D194" s="271">
        <v>2013.5584716796875</v>
      </c>
      <c r="E194" s="162" t="s">
        <v>563</v>
      </c>
      <c r="F194" s="60">
        <v>602095</v>
      </c>
      <c r="G194" s="53">
        <v>228086</v>
      </c>
      <c r="H194" s="53">
        <v>192325</v>
      </c>
      <c r="I194" s="53">
        <f t="shared" si="20"/>
        <v>-35761</v>
      </c>
      <c r="J194" s="520">
        <v>2</v>
      </c>
      <c r="K194" s="271">
        <v>51.53216552734375</v>
      </c>
      <c r="L194" s="60">
        <v>131296</v>
      </c>
      <c r="M194" s="207">
        <f t="shared" si="21"/>
        <v>0.21806525548293873</v>
      </c>
      <c r="N194" s="60">
        <v>50667</v>
      </c>
      <c r="O194" s="207">
        <f t="shared" si="22"/>
        <v>0.22213989460115921</v>
      </c>
      <c r="P194" s="60">
        <v>77599</v>
      </c>
      <c r="Q194" s="207">
        <f t="shared" si="23"/>
        <v>0.40347848693617572</v>
      </c>
      <c r="R194" s="204" t="s">
        <v>323</v>
      </c>
      <c r="S194" s="60">
        <v>97422</v>
      </c>
      <c r="T194" s="199">
        <v>0.16180503076756991</v>
      </c>
      <c r="U194" s="35">
        <v>37752</v>
      </c>
      <c r="V194" s="46">
        <f t="shared" si="24"/>
        <v>0.16551651570021833</v>
      </c>
      <c r="W194" s="60">
        <v>60643</v>
      </c>
      <c r="X194" s="208">
        <f t="shared" si="25"/>
        <v>0.31531522163005332</v>
      </c>
      <c r="Y194" s="60">
        <f t="shared" si="27"/>
        <v>33874</v>
      </c>
      <c r="Z194" s="199">
        <f>Y194/F194</f>
        <v>5.6260224715368838E-2</v>
      </c>
      <c r="AA194" s="60">
        <f t="shared" si="28"/>
        <v>12915</v>
      </c>
      <c r="AB194" s="199">
        <f t="shared" si="29"/>
        <v>5.6623378900940873E-2</v>
      </c>
      <c r="AC194" s="60">
        <v>16956</v>
      </c>
      <c r="AD194" s="199">
        <f>AC194/H194</f>
        <v>8.8163265306122451E-2</v>
      </c>
      <c r="AE194" s="204" t="s">
        <v>323</v>
      </c>
      <c r="AF194" s="60">
        <v>97422</v>
      </c>
      <c r="AG194" s="225">
        <v>0.16180503076756991</v>
      </c>
      <c r="AH194" s="35">
        <v>37752</v>
      </c>
      <c r="AI194" s="46">
        <f t="shared" si="26"/>
        <v>0.16551651570021833</v>
      </c>
      <c r="AJ194" s="60">
        <v>60643</v>
      </c>
      <c r="AK194" s="208">
        <v>0.31531522163005332</v>
      </c>
      <c r="AL194" s="71"/>
    </row>
    <row r="195" spans="1:38" s="70" customFormat="1" x14ac:dyDescent="0.25">
      <c r="A195" s="281" t="s">
        <v>1793</v>
      </c>
      <c r="B195" s="280"/>
      <c r="C195" s="57" t="s">
        <v>783</v>
      </c>
      <c r="D195" s="271">
        <v>982.85504150390625</v>
      </c>
      <c r="E195" s="169" t="s">
        <v>563</v>
      </c>
      <c r="F195" s="60">
        <v>519445</v>
      </c>
      <c r="G195" s="60">
        <v>232998</v>
      </c>
      <c r="H195" s="60">
        <v>219094</v>
      </c>
      <c r="I195" s="53">
        <f t="shared" ref="I195:I258" si="30">H195-G195</f>
        <v>-13904</v>
      </c>
      <c r="J195" s="160">
        <v>1</v>
      </c>
      <c r="K195" s="271">
        <v>7.3816990852355957</v>
      </c>
      <c r="L195" s="60">
        <v>59322</v>
      </c>
      <c r="M195" s="207">
        <f t="shared" ref="M195:M258" si="31">L195/F195</f>
        <v>0.11420265860678223</v>
      </c>
      <c r="N195" s="60">
        <v>23725</v>
      </c>
      <c r="O195" s="207">
        <f t="shared" ref="O195:O258" si="32">N195/G195</f>
        <v>0.10182490836831218</v>
      </c>
      <c r="P195" s="60">
        <v>41835</v>
      </c>
      <c r="Q195" s="207">
        <f t="shared" ref="Q195:Q258" si="33">P195/H195</f>
        <v>0.19094543894401489</v>
      </c>
      <c r="R195" s="204" t="s">
        <v>277</v>
      </c>
      <c r="S195" s="60">
        <v>59322</v>
      </c>
      <c r="T195" s="207">
        <v>0.11420265860678223</v>
      </c>
      <c r="U195" s="35">
        <v>23725</v>
      </c>
      <c r="V195" s="46">
        <f t="shared" si="24"/>
        <v>0.10182490836831218</v>
      </c>
      <c r="W195" s="60">
        <v>41835</v>
      </c>
      <c r="X195" s="208">
        <f t="shared" si="25"/>
        <v>0.19094543894401489</v>
      </c>
      <c r="Y195" s="60"/>
      <c r="Z195" s="199"/>
      <c r="AA195" s="60"/>
      <c r="AB195" s="199"/>
      <c r="AC195" s="53"/>
      <c r="AD195" s="199"/>
      <c r="AE195" s="204" t="s">
        <v>277</v>
      </c>
      <c r="AF195" s="60">
        <v>59322</v>
      </c>
      <c r="AG195" s="207">
        <v>0.11420265860678223</v>
      </c>
      <c r="AH195" s="35">
        <v>23725</v>
      </c>
      <c r="AI195" s="46">
        <f t="shared" si="26"/>
        <v>0.10182490836831218</v>
      </c>
      <c r="AJ195" s="60">
        <v>41835</v>
      </c>
      <c r="AK195" s="208">
        <v>0.19094543894401489</v>
      </c>
      <c r="AL195" s="71"/>
    </row>
    <row r="196" spans="1:38" s="70" customFormat="1" x14ac:dyDescent="0.25">
      <c r="A196" s="281" t="s">
        <v>1794</v>
      </c>
      <c r="B196" s="280">
        <v>330</v>
      </c>
      <c r="C196" s="57" t="s">
        <v>1181</v>
      </c>
      <c r="D196" s="271">
        <v>1711.776123046875</v>
      </c>
      <c r="E196" s="162" t="s">
        <v>579</v>
      </c>
      <c r="F196" s="60">
        <v>464036</v>
      </c>
      <c r="G196" s="53">
        <v>186627</v>
      </c>
      <c r="H196" s="53">
        <v>241958</v>
      </c>
      <c r="I196" s="53">
        <f t="shared" si="30"/>
        <v>55331</v>
      </c>
      <c r="J196" s="520">
        <v>2</v>
      </c>
      <c r="K196" s="271">
        <v>34.764701843261719</v>
      </c>
      <c r="L196" s="60">
        <v>162876</v>
      </c>
      <c r="M196" s="207">
        <f t="shared" si="31"/>
        <v>0.35099862941668319</v>
      </c>
      <c r="N196" s="60">
        <v>58002</v>
      </c>
      <c r="O196" s="207">
        <f t="shared" si="32"/>
        <v>0.31079104309665806</v>
      </c>
      <c r="P196" s="60">
        <v>133967</v>
      </c>
      <c r="Q196" s="207">
        <f t="shared" si="33"/>
        <v>0.55367873763215103</v>
      </c>
      <c r="R196" s="204" t="s">
        <v>320</v>
      </c>
      <c r="S196" s="60">
        <v>114297</v>
      </c>
      <c r="T196" s="199">
        <v>0.24631063107172718</v>
      </c>
      <c r="U196" s="35">
        <v>45250</v>
      </c>
      <c r="V196" s="46">
        <f t="shared" ref="V196:V259" si="34">U196/G196</f>
        <v>0.24246223751118542</v>
      </c>
      <c r="W196" s="60">
        <v>118518</v>
      </c>
      <c r="X196" s="208">
        <f t="shared" ref="X196:X259" si="35">W196/H196</f>
        <v>0.48982881326511213</v>
      </c>
      <c r="Y196" s="60">
        <f t="shared" si="27"/>
        <v>48579</v>
      </c>
      <c r="Z196" s="199">
        <f>Y196/F196</f>
        <v>0.104687998344956</v>
      </c>
      <c r="AA196" s="60">
        <f t="shared" ref="AA196:AA258" si="36">N196-U196</f>
        <v>12752</v>
      </c>
      <c r="AB196" s="199">
        <f t="shared" si="29"/>
        <v>6.8328805585472621E-2</v>
      </c>
      <c r="AC196" s="60">
        <v>15449</v>
      </c>
      <c r="AD196" s="199">
        <f>AC196/H196</f>
        <v>6.3849924367038902E-2</v>
      </c>
      <c r="AE196" s="204" t="s">
        <v>320</v>
      </c>
      <c r="AF196" s="60">
        <v>114297</v>
      </c>
      <c r="AG196" s="225">
        <v>0.24631063107172718</v>
      </c>
      <c r="AH196" s="35">
        <v>45250</v>
      </c>
      <c r="AI196" s="46">
        <f t="shared" ref="AI196:AI259" si="37">AH196/G196</f>
        <v>0.24246223751118542</v>
      </c>
      <c r="AJ196" s="60">
        <v>118518</v>
      </c>
      <c r="AK196" s="208">
        <v>0.48982881326511213</v>
      </c>
    </row>
    <row r="197" spans="1:38" s="70" customFormat="1" x14ac:dyDescent="0.25">
      <c r="A197" s="281" t="s">
        <v>1795</v>
      </c>
      <c r="B197" s="280"/>
      <c r="C197" s="57" t="s">
        <v>785</v>
      </c>
      <c r="D197" s="271">
        <v>3380.670166015625</v>
      </c>
      <c r="E197" s="169" t="s">
        <v>579</v>
      </c>
      <c r="F197" s="60">
        <v>250304</v>
      </c>
      <c r="G197" s="60">
        <v>80387</v>
      </c>
      <c r="H197" s="60">
        <v>82130</v>
      </c>
      <c r="I197" s="53">
        <f t="shared" si="30"/>
        <v>1743</v>
      </c>
      <c r="J197" s="160">
        <v>1</v>
      </c>
      <c r="K197" s="271">
        <v>79.674911499023438</v>
      </c>
      <c r="L197" s="60">
        <v>236091</v>
      </c>
      <c r="M197" s="207">
        <f t="shared" si="31"/>
        <v>0.94321704806954743</v>
      </c>
      <c r="N197" s="60">
        <v>67741</v>
      </c>
      <c r="O197" s="207">
        <f t="shared" si="32"/>
        <v>0.84268600644382796</v>
      </c>
      <c r="P197" s="60">
        <v>72483</v>
      </c>
      <c r="Q197" s="207">
        <f t="shared" si="33"/>
        <v>0.88253987580664794</v>
      </c>
      <c r="R197" s="204" t="s">
        <v>275</v>
      </c>
      <c r="S197" s="60">
        <v>236091</v>
      </c>
      <c r="T197" s="207">
        <v>0.94321704806954743</v>
      </c>
      <c r="U197" s="35">
        <v>67741</v>
      </c>
      <c r="V197" s="46">
        <f t="shared" si="34"/>
        <v>0.84268600644382796</v>
      </c>
      <c r="W197" s="60">
        <v>72483</v>
      </c>
      <c r="X197" s="208">
        <f t="shared" si="35"/>
        <v>0.88253987580664794</v>
      </c>
      <c r="Y197" s="60"/>
      <c r="Z197" s="199"/>
      <c r="AA197" s="60"/>
      <c r="AB197" s="199"/>
      <c r="AC197" s="53"/>
      <c r="AD197" s="199"/>
      <c r="AE197" s="204" t="s">
        <v>275</v>
      </c>
      <c r="AF197" s="60">
        <v>236091</v>
      </c>
      <c r="AG197" s="207">
        <v>0.94321704806954743</v>
      </c>
      <c r="AH197" s="35">
        <v>67741</v>
      </c>
      <c r="AI197" s="46">
        <f t="shared" si="37"/>
        <v>0.84268600644382796</v>
      </c>
      <c r="AJ197" s="60">
        <v>72483</v>
      </c>
      <c r="AK197" s="208">
        <v>0.88253987580664794</v>
      </c>
      <c r="AL197" s="71"/>
    </row>
    <row r="198" spans="1:38" s="70" customFormat="1" x14ac:dyDescent="0.25">
      <c r="A198" s="281" t="s">
        <v>1796</v>
      </c>
      <c r="B198" s="280">
        <v>238</v>
      </c>
      <c r="C198" s="57" t="s">
        <v>787</v>
      </c>
      <c r="D198" s="271">
        <v>3817.255126953125</v>
      </c>
      <c r="E198" s="169" t="s">
        <v>560</v>
      </c>
      <c r="F198" s="60">
        <v>209233</v>
      </c>
      <c r="G198" s="60">
        <v>69388</v>
      </c>
      <c r="H198" s="60">
        <v>64151</v>
      </c>
      <c r="I198" s="53">
        <f t="shared" si="30"/>
        <v>-5237</v>
      </c>
      <c r="J198" s="160">
        <v>1</v>
      </c>
      <c r="K198" s="271">
        <v>52.273479461669922</v>
      </c>
      <c r="L198" s="60">
        <v>97618</v>
      </c>
      <c r="M198" s="207">
        <f t="shared" si="31"/>
        <v>0.46655164338321392</v>
      </c>
      <c r="N198" s="60">
        <v>23311</v>
      </c>
      <c r="O198" s="207">
        <f t="shared" si="32"/>
        <v>0.33595146134778348</v>
      </c>
      <c r="P198" s="60">
        <v>34533</v>
      </c>
      <c r="Q198" s="207">
        <f t="shared" si="33"/>
        <v>0.53830805443406959</v>
      </c>
      <c r="R198" s="204" t="s">
        <v>273</v>
      </c>
      <c r="S198" s="60">
        <v>97618</v>
      </c>
      <c r="T198" s="207">
        <v>0.46655164338321392</v>
      </c>
      <c r="U198" s="35">
        <v>23311</v>
      </c>
      <c r="V198" s="46">
        <f t="shared" si="34"/>
        <v>0.33595146134778348</v>
      </c>
      <c r="W198" s="60">
        <v>34533</v>
      </c>
      <c r="X198" s="208">
        <f t="shared" si="35"/>
        <v>0.53830805443406959</v>
      </c>
      <c r="Y198" s="60"/>
      <c r="Z198" s="199"/>
      <c r="AA198" s="60"/>
      <c r="AB198" s="199"/>
      <c r="AC198" s="53"/>
      <c r="AD198" s="199"/>
      <c r="AE198" s="204" t="s">
        <v>273</v>
      </c>
      <c r="AF198" s="60">
        <v>97618</v>
      </c>
      <c r="AG198" s="207">
        <v>0.46655164338321392</v>
      </c>
      <c r="AH198" s="35">
        <v>23311</v>
      </c>
      <c r="AI198" s="46">
        <f t="shared" si="37"/>
        <v>0.33595146134778348</v>
      </c>
      <c r="AJ198" s="60">
        <v>34533</v>
      </c>
      <c r="AK198" s="208">
        <v>0.53830805443406959</v>
      </c>
    </row>
    <row r="199" spans="1:38" s="70" customFormat="1" x14ac:dyDescent="0.25">
      <c r="A199" s="281" t="s">
        <v>1797</v>
      </c>
      <c r="B199" s="280">
        <v>332</v>
      </c>
      <c r="C199" s="57" t="s">
        <v>1798</v>
      </c>
      <c r="D199" s="271">
        <v>8094.24365234375</v>
      </c>
      <c r="E199" s="162" t="s">
        <v>652</v>
      </c>
      <c r="F199" s="60">
        <v>1951269</v>
      </c>
      <c r="G199" s="53">
        <v>787849</v>
      </c>
      <c r="H199" s="53">
        <v>806758</v>
      </c>
      <c r="I199" s="53">
        <f t="shared" si="30"/>
        <v>18909</v>
      </c>
      <c r="J199" s="520">
        <v>3</v>
      </c>
      <c r="K199" s="271">
        <v>46.733428955078125</v>
      </c>
      <c r="L199" s="60">
        <v>1064652</v>
      </c>
      <c r="M199" s="207">
        <f t="shared" si="31"/>
        <v>0.54562031170484437</v>
      </c>
      <c r="N199" s="60">
        <v>409220</v>
      </c>
      <c r="O199" s="207">
        <f t="shared" si="32"/>
        <v>0.51941425323888202</v>
      </c>
      <c r="P199" s="60">
        <v>567116</v>
      </c>
      <c r="Q199" s="207">
        <f t="shared" si="33"/>
        <v>0.70295677266292989</v>
      </c>
      <c r="R199" s="242" t="s">
        <v>317</v>
      </c>
      <c r="S199" s="60">
        <v>583756</v>
      </c>
      <c r="T199" s="199">
        <v>0.29916736236777197</v>
      </c>
      <c r="U199" s="35">
        <v>206445</v>
      </c>
      <c r="V199" s="46">
        <f t="shared" si="34"/>
        <v>0.26203625313987833</v>
      </c>
      <c r="W199" s="60">
        <v>183917</v>
      </c>
      <c r="X199" s="208">
        <f t="shared" si="35"/>
        <v>0.22797046945924304</v>
      </c>
      <c r="Y199" s="60">
        <f t="shared" si="27"/>
        <v>480896</v>
      </c>
      <c r="Z199" s="199">
        <f>Y199/F199</f>
        <v>0.24645294933707243</v>
      </c>
      <c r="AA199" s="60">
        <f t="shared" si="36"/>
        <v>202775</v>
      </c>
      <c r="AB199" s="199">
        <f t="shared" si="29"/>
        <v>0.25737800009900375</v>
      </c>
      <c r="AC199" s="60">
        <v>383199</v>
      </c>
      <c r="AD199" s="199">
        <f>AC199/H199</f>
        <v>0.47498630320368684</v>
      </c>
      <c r="AE199" s="232" t="s">
        <v>318</v>
      </c>
      <c r="AF199" s="60">
        <v>223167</v>
      </c>
      <c r="AG199" s="225">
        <v>0.11437018678613764</v>
      </c>
      <c r="AH199" s="35">
        <v>93608</v>
      </c>
      <c r="AI199" s="46">
        <f t="shared" si="37"/>
        <v>0.11881464595372972</v>
      </c>
      <c r="AJ199" s="60">
        <v>335268</v>
      </c>
      <c r="AK199" s="208">
        <v>0.41557443496066976</v>
      </c>
    </row>
    <row r="200" spans="1:38" s="70" customFormat="1" x14ac:dyDescent="0.25">
      <c r="A200" s="281" t="s">
        <v>1801</v>
      </c>
      <c r="B200" s="280">
        <v>312</v>
      </c>
      <c r="C200" s="57" t="s">
        <v>789</v>
      </c>
      <c r="D200" s="271">
        <v>474.16903686523437</v>
      </c>
      <c r="E200" s="169" t="s">
        <v>560</v>
      </c>
      <c r="F200" s="60">
        <v>110826</v>
      </c>
      <c r="G200" s="60">
        <v>49881</v>
      </c>
      <c r="H200" s="60">
        <v>48043</v>
      </c>
      <c r="I200" s="53">
        <f t="shared" si="30"/>
        <v>-1838</v>
      </c>
      <c r="J200" s="160">
        <v>1</v>
      </c>
      <c r="K200" s="271">
        <v>28.652606964111328</v>
      </c>
      <c r="L200" s="60">
        <v>87643</v>
      </c>
      <c r="M200" s="207">
        <f t="shared" si="31"/>
        <v>0.79081623445761828</v>
      </c>
      <c r="N200" s="60">
        <v>28799</v>
      </c>
      <c r="O200" s="207">
        <f t="shared" si="32"/>
        <v>0.57735410276457966</v>
      </c>
      <c r="P200" s="60">
        <v>31214</v>
      </c>
      <c r="Q200" s="207">
        <f t="shared" si="33"/>
        <v>0.64970963511853963</v>
      </c>
      <c r="R200" s="204" t="s">
        <v>270</v>
      </c>
      <c r="S200" s="60">
        <v>87643</v>
      </c>
      <c r="T200" s="207">
        <v>0.79081623445761828</v>
      </c>
      <c r="U200" s="35">
        <v>28799</v>
      </c>
      <c r="V200" s="46">
        <f t="shared" si="34"/>
        <v>0.57735410276457966</v>
      </c>
      <c r="W200" s="60">
        <v>31214</v>
      </c>
      <c r="X200" s="208">
        <f t="shared" si="35"/>
        <v>0.64970963511853963</v>
      </c>
      <c r="Y200" s="60"/>
      <c r="Z200" s="199"/>
      <c r="AA200" s="60"/>
      <c r="AB200" s="199"/>
      <c r="AC200" s="53"/>
      <c r="AD200" s="199"/>
      <c r="AE200" s="204" t="s">
        <v>270</v>
      </c>
      <c r="AF200" s="60">
        <v>87643</v>
      </c>
      <c r="AG200" s="207">
        <v>0.79081623445761828</v>
      </c>
      <c r="AH200" s="35">
        <v>28799</v>
      </c>
      <c r="AI200" s="46">
        <f t="shared" si="37"/>
        <v>0.57735410276457966</v>
      </c>
      <c r="AJ200" s="60">
        <v>31214</v>
      </c>
      <c r="AK200" s="208">
        <v>0.64970963511853963</v>
      </c>
    </row>
    <row r="201" spans="1:38" s="70" customFormat="1" x14ac:dyDescent="0.25">
      <c r="A201" s="281" t="s">
        <v>1802</v>
      </c>
      <c r="B201" s="280"/>
      <c r="C201" s="57" t="s">
        <v>791</v>
      </c>
      <c r="D201" s="271">
        <v>1725.640869140625</v>
      </c>
      <c r="E201" s="169" t="s">
        <v>560</v>
      </c>
      <c r="F201" s="60">
        <v>130291</v>
      </c>
      <c r="G201" s="60">
        <v>40040</v>
      </c>
      <c r="H201" s="60">
        <v>38348</v>
      </c>
      <c r="I201" s="53">
        <f t="shared" si="30"/>
        <v>-1692</v>
      </c>
      <c r="J201" s="160">
        <v>1</v>
      </c>
      <c r="K201" s="271">
        <v>75.108612060546875</v>
      </c>
      <c r="L201" s="60">
        <v>96867</v>
      </c>
      <c r="M201" s="207">
        <f t="shared" si="31"/>
        <v>0.74346654795803235</v>
      </c>
      <c r="N201" s="60">
        <v>25524</v>
      </c>
      <c r="O201" s="207">
        <f t="shared" si="32"/>
        <v>0.63746253746253745</v>
      </c>
      <c r="P201" s="60">
        <v>27709</v>
      </c>
      <c r="Q201" s="207">
        <f t="shared" si="33"/>
        <v>0.72256701783665378</v>
      </c>
      <c r="R201" s="204" t="s">
        <v>267</v>
      </c>
      <c r="S201" s="60">
        <v>96867</v>
      </c>
      <c r="T201" s="207">
        <v>0.74346654795803235</v>
      </c>
      <c r="U201" s="35">
        <v>25524</v>
      </c>
      <c r="V201" s="46">
        <f t="shared" si="34"/>
        <v>0.63746253746253745</v>
      </c>
      <c r="W201" s="60">
        <v>27709</v>
      </c>
      <c r="X201" s="208">
        <f t="shared" si="35"/>
        <v>0.72256701783665378</v>
      </c>
      <c r="Y201" s="60"/>
      <c r="Z201" s="199"/>
      <c r="AA201" s="60"/>
      <c r="AB201" s="199"/>
      <c r="AC201" s="53"/>
      <c r="AD201" s="199"/>
      <c r="AE201" s="204" t="s">
        <v>267</v>
      </c>
      <c r="AF201" s="60">
        <v>96867</v>
      </c>
      <c r="AG201" s="207">
        <v>0.74346654795803235</v>
      </c>
      <c r="AH201" s="35">
        <v>25524</v>
      </c>
      <c r="AI201" s="46">
        <f t="shared" si="37"/>
        <v>0.63746253746253745</v>
      </c>
      <c r="AJ201" s="60">
        <v>27709</v>
      </c>
      <c r="AK201" s="208">
        <v>0.72256701783665378</v>
      </c>
    </row>
    <row r="202" spans="1:38" s="70" customFormat="1" x14ac:dyDescent="0.25">
      <c r="A202" s="281" t="s">
        <v>1708</v>
      </c>
      <c r="B202" s="280">
        <v>276</v>
      </c>
      <c r="C202" s="57" t="s">
        <v>793</v>
      </c>
      <c r="D202" s="271">
        <v>362.19815063476562</v>
      </c>
      <c r="E202" s="169" t="s">
        <v>560</v>
      </c>
      <c r="F202" s="60">
        <v>133568</v>
      </c>
      <c r="G202" s="60">
        <v>62561</v>
      </c>
      <c r="H202" s="60">
        <v>46400</v>
      </c>
      <c r="I202" s="53">
        <f t="shared" si="30"/>
        <v>-16161</v>
      </c>
      <c r="J202" s="160">
        <v>1</v>
      </c>
      <c r="K202" s="271">
        <v>4.1805658340454102</v>
      </c>
      <c r="L202" s="60">
        <v>25477</v>
      </c>
      <c r="M202" s="207">
        <f t="shared" si="31"/>
        <v>0.19074179444178246</v>
      </c>
      <c r="N202" s="60">
        <v>11178</v>
      </c>
      <c r="O202" s="207">
        <f t="shared" si="32"/>
        <v>0.17867361455219705</v>
      </c>
      <c r="P202" s="60">
        <v>8602</v>
      </c>
      <c r="Q202" s="207">
        <f t="shared" si="33"/>
        <v>0.18538793103448276</v>
      </c>
      <c r="R202" s="204" t="s">
        <v>264</v>
      </c>
      <c r="S202" s="60">
        <v>25477</v>
      </c>
      <c r="T202" s="207">
        <v>0.19074179444178246</v>
      </c>
      <c r="U202" s="35">
        <v>11178</v>
      </c>
      <c r="V202" s="46">
        <f t="shared" si="34"/>
        <v>0.17867361455219705</v>
      </c>
      <c r="W202" s="60">
        <v>8602</v>
      </c>
      <c r="X202" s="208">
        <f t="shared" si="35"/>
        <v>0.18538793103448276</v>
      </c>
      <c r="Y202" s="60"/>
      <c r="Z202" s="199"/>
      <c r="AA202" s="60"/>
      <c r="AB202" s="199"/>
      <c r="AC202" s="53"/>
      <c r="AD202" s="199"/>
      <c r="AE202" s="204" t="s">
        <v>264</v>
      </c>
      <c r="AF202" s="60">
        <v>25477</v>
      </c>
      <c r="AG202" s="207">
        <v>0.19074179444178246</v>
      </c>
      <c r="AH202" s="35">
        <v>11178</v>
      </c>
      <c r="AI202" s="46">
        <f t="shared" si="37"/>
        <v>0.17867361455219705</v>
      </c>
      <c r="AJ202" s="60">
        <v>8602</v>
      </c>
      <c r="AK202" s="208">
        <v>0.18538793103448276</v>
      </c>
      <c r="AL202" s="71"/>
    </row>
    <row r="203" spans="1:38" s="70" customFormat="1" x14ac:dyDescent="0.25">
      <c r="A203" s="281" t="s">
        <v>1803</v>
      </c>
      <c r="B203" s="280"/>
      <c r="C203" s="57" t="s">
        <v>795</v>
      </c>
      <c r="D203" s="271">
        <v>1492.4124755859375</v>
      </c>
      <c r="E203" s="169" t="s">
        <v>576</v>
      </c>
      <c r="F203" s="60">
        <v>60888</v>
      </c>
      <c r="G203" s="60">
        <v>26038</v>
      </c>
      <c r="H203" s="60">
        <v>25802</v>
      </c>
      <c r="I203" s="53">
        <f t="shared" si="30"/>
        <v>-236</v>
      </c>
      <c r="J203" s="160">
        <v>1</v>
      </c>
      <c r="K203" s="271">
        <v>17.149343490600586</v>
      </c>
      <c r="L203" s="60">
        <v>31894</v>
      </c>
      <c r="M203" s="207">
        <f t="shared" si="31"/>
        <v>0.52381421626593094</v>
      </c>
      <c r="N203" s="60">
        <v>8351</v>
      </c>
      <c r="O203" s="207">
        <f t="shared" si="32"/>
        <v>0.32072355787694906</v>
      </c>
      <c r="P203" s="60">
        <v>8498</v>
      </c>
      <c r="Q203" s="207">
        <f t="shared" si="33"/>
        <v>0.32935431361909928</v>
      </c>
      <c r="R203" s="204" t="s">
        <v>261</v>
      </c>
      <c r="S203" s="60">
        <v>31894</v>
      </c>
      <c r="T203" s="207">
        <v>0.52381421626593094</v>
      </c>
      <c r="U203" s="35">
        <v>8351</v>
      </c>
      <c r="V203" s="46">
        <f t="shared" si="34"/>
        <v>0.32072355787694906</v>
      </c>
      <c r="W203" s="60">
        <v>8498</v>
      </c>
      <c r="X203" s="208">
        <f t="shared" si="35"/>
        <v>0.32935431361909928</v>
      </c>
      <c r="Y203" s="60"/>
      <c r="Z203" s="199"/>
      <c r="AA203" s="60"/>
      <c r="AB203" s="199"/>
      <c r="AC203" s="53"/>
      <c r="AD203" s="199"/>
      <c r="AE203" s="204" t="s">
        <v>261</v>
      </c>
      <c r="AF203" s="60">
        <v>31894</v>
      </c>
      <c r="AG203" s="207">
        <v>0.52381421626593094</v>
      </c>
      <c r="AH203" s="35">
        <v>8351</v>
      </c>
      <c r="AI203" s="46">
        <f t="shared" si="37"/>
        <v>0.32072355787694906</v>
      </c>
      <c r="AJ203" s="60">
        <v>8498</v>
      </c>
      <c r="AK203" s="208">
        <v>0.32935431361909928</v>
      </c>
      <c r="AL203" s="71"/>
    </row>
    <row r="204" spans="1:38" s="70" customFormat="1" x14ac:dyDescent="0.25">
      <c r="A204" s="281" t="s">
        <v>1804</v>
      </c>
      <c r="B204" s="280">
        <v>438</v>
      </c>
      <c r="C204" s="57" t="s">
        <v>1186</v>
      </c>
      <c r="D204" s="271">
        <v>495.9166259765625</v>
      </c>
      <c r="E204" s="162" t="s">
        <v>560</v>
      </c>
      <c r="F204" s="60">
        <v>107702</v>
      </c>
      <c r="G204" s="53">
        <v>47814</v>
      </c>
      <c r="H204" s="53">
        <v>49279</v>
      </c>
      <c r="I204" s="53">
        <f t="shared" si="30"/>
        <v>1465</v>
      </c>
      <c r="J204" s="520">
        <v>2</v>
      </c>
      <c r="K204" s="271">
        <v>35.117366790771484</v>
      </c>
      <c r="L204" s="60">
        <v>59647</v>
      </c>
      <c r="M204" s="207">
        <f t="shared" si="31"/>
        <v>0.55381515663590275</v>
      </c>
      <c r="N204" s="60">
        <v>26046</v>
      </c>
      <c r="O204" s="207">
        <f t="shared" si="32"/>
        <v>0.54473585142426906</v>
      </c>
      <c r="P204" s="60">
        <v>41659</v>
      </c>
      <c r="Q204" s="207">
        <f t="shared" si="33"/>
        <v>0.84537023884413243</v>
      </c>
      <c r="R204" s="204" t="s">
        <v>261</v>
      </c>
      <c r="S204" s="60">
        <v>36592</v>
      </c>
      <c r="T204" s="199">
        <v>0.33975227943770775</v>
      </c>
      <c r="U204" s="35">
        <v>15398</v>
      </c>
      <c r="V204" s="46">
        <f t="shared" si="34"/>
        <v>0.32203957000041827</v>
      </c>
      <c r="W204" s="60">
        <v>25748</v>
      </c>
      <c r="X204" s="208">
        <f t="shared" si="35"/>
        <v>0.5224943687980681</v>
      </c>
      <c r="Y204" s="60">
        <f t="shared" ref="Y204:Y265" si="38">L204-S204</f>
        <v>23055</v>
      </c>
      <c r="Z204" s="199">
        <f>Y204/F204</f>
        <v>0.21406287719819503</v>
      </c>
      <c r="AA204" s="60">
        <f t="shared" si="36"/>
        <v>10648</v>
      </c>
      <c r="AB204" s="199">
        <f t="shared" ref="AB204:AB265" si="39">AA204/G204</f>
        <v>0.22269628142385076</v>
      </c>
      <c r="AC204" s="60">
        <v>15911</v>
      </c>
      <c r="AD204" s="199">
        <f>AC204/H204</f>
        <v>0.32287587004606427</v>
      </c>
      <c r="AE204" s="204" t="s">
        <v>261</v>
      </c>
      <c r="AF204" s="60">
        <v>36592</v>
      </c>
      <c r="AG204" s="225">
        <v>0.33975227943770775</v>
      </c>
      <c r="AH204" s="35">
        <v>15398</v>
      </c>
      <c r="AI204" s="46">
        <f t="shared" si="37"/>
        <v>0.32203957000041827</v>
      </c>
      <c r="AJ204" s="60">
        <v>25748</v>
      </c>
      <c r="AK204" s="208">
        <v>0.5224943687980681</v>
      </c>
      <c r="AL204" s="71"/>
    </row>
    <row r="205" spans="1:38" s="70" customFormat="1" x14ac:dyDescent="0.25">
      <c r="A205" s="281" t="s">
        <v>1805</v>
      </c>
      <c r="B205" s="280">
        <v>336</v>
      </c>
      <c r="C205" s="57" t="s">
        <v>797</v>
      </c>
      <c r="D205" s="271">
        <v>1484.3111572265625</v>
      </c>
      <c r="E205" s="169" t="s">
        <v>579</v>
      </c>
      <c r="F205" s="60">
        <v>472099</v>
      </c>
      <c r="G205" s="60">
        <v>198976</v>
      </c>
      <c r="H205" s="60">
        <v>240296</v>
      </c>
      <c r="I205" s="53">
        <f t="shared" si="30"/>
        <v>41320</v>
      </c>
      <c r="J205" s="160">
        <v>1</v>
      </c>
      <c r="K205" s="271">
        <v>285.40090942382813</v>
      </c>
      <c r="L205" s="60">
        <v>295803</v>
      </c>
      <c r="M205" s="207">
        <f t="shared" si="31"/>
        <v>0.62656985081518923</v>
      </c>
      <c r="N205" s="60">
        <v>125247</v>
      </c>
      <c r="O205" s="207">
        <f t="shared" si="32"/>
        <v>0.62945782405918305</v>
      </c>
      <c r="P205" s="60">
        <v>173954</v>
      </c>
      <c r="Q205" s="207">
        <f t="shared" si="33"/>
        <v>0.72391550421147255</v>
      </c>
      <c r="R205" s="204" t="s">
        <v>259</v>
      </c>
      <c r="S205" s="60">
        <v>295803</v>
      </c>
      <c r="T205" s="207">
        <v>0.62656985081518923</v>
      </c>
      <c r="U205" s="35">
        <v>125247</v>
      </c>
      <c r="V205" s="46">
        <f t="shared" si="34"/>
        <v>0.62945782405918305</v>
      </c>
      <c r="W205" s="60">
        <v>173954</v>
      </c>
      <c r="X205" s="208">
        <f t="shared" si="35"/>
        <v>0.72391550421147255</v>
      </c>
      <c r="Y205" s="60"/>
      <c r="Z205" s="199"/>
      <c r="AA205" s="60"/>
      <c r="AB205" s="199"/>
      <c r="AC205" s="53"/>
      <c r="AD205" s="199"/>
      <c r="AE205" s="204" t="s">
        <v>259</v>
      </c>
      <c r="AF205" s="60">
        <v>295803</v>
      </c>
      <c r="AG205" s="207">
        <v>0.62656985081518923</v>
      </c>
      <c r="AH205" s="35">
        <v>125247</v>
      </c>
      <c r="AI205" s="46">
        <f t="shared" si="37"/>
        <v>0.62945782405918305</v>
      </c>
      <c r="AJ205" s="60">
        <v>173954</v>
      </c>
      <c r="AK205" s="208">
        <v>0.72391550421147255</v>
      </c>
      <c r="AL205" s="71"/>
    </row>
    <row r="206" spans="1:38" s="70" customFormat="1" x14ac:dyDescent="0.25">
      <c r="A206" s="281" t="s">
        <v>1806</v>
      </c>
      <c r="B206" s="280">
        <v>338</v>
      </c>
      <c r="C206" s="57" t="s">
        <v>799</v>
      </c>
      <c r="D206" s="271">
        <v>406.30224609375</v>
      </c>
      <c r="E206" s="169" t="s">
        <v>560</v>
      </c>
      <c r="F206" s="60">
        <v>106331</v>
      </c>
      <c r="G206" s="60">
        <v>41745</v>
      </c>
      <c r="H206" s="60">
        <v>47112</v>
      </c>
      <c r="I206" s="53">
        <f t="shared" si="30"/>
        <v>5367</v>
      </c>
      <c r="J206" s="160">
        <v>1</v>
      </c>
      <c r="K206" s="271">
        <v>12.861579895019531</v>
      </c>
      <c r="L206" s="60">
        <v>38771</v>
      </c>
      <c r="M206" s="207">
        <f t="shared" si="31"/>
        <v>0.3646255560466844</v>
      </c>
      <c r="N206" s="60">
        <v>14088</v>
      </c>
      <c r="O206" s="207">
        <f t="shared" si="32"/>
        <v>0.3374775422206252</v>
      </c>
      <c r="P206" s="60">
        <v>19353</v>
      </c>
      <c r="Q206" s="207">
        <f t="shared" si="33"/>
        <v>0.41078706062149772</v>
      </c>
      <c r="R206" s="204" t="s">
        <v>257</v>
      </c>
      <c r="S206" s="60">
        <v>38771</v>
      </c>
      <c r="T206" s="207">
        <v>0.3646255560466844</v>
      </c>
      <c r="U206" s="35">
        <v>14088</v>
      </c>
      <c r="V206" s="46">
        <f t="shared" si="34"/>
        <v>0.3374775422206252</v>
      </c>
      <c r="W206" s="60">
        <v>19353</v>
      </c>
      <c r="X206" s="208">
        <f t="shared" si="35"/>
        <v>0.41078706062149772</v>
      </c>
      <c r="Y206" s="60"/>
      <c r="Z206" s="199"/>
      <c r="AA206" s="60"/>
      <c r="AB206" s="199"/>
      <c r="AC206" s="53"/>
      <c r="AD206" s="199"/>
      <c r="AE206" s="204" t="s">
        <v>257</v>
      </c>
      <c r="AF206" s="60">
        <v>38771</v>
      </c>
      <c r="AG206" s="207">
        <v>0.3646255560466844</v>
      </c>
      <c r="AH206" s="35">
        <v>14088</v>
      </c>
      <c r="AI206" s="46">
        <f t="shared" si="37"/>
        <v>0.3374775422206252</v>
      </c>
      <c r="AJ206" s="60">
        <v>19353</v>
      </c>
      <c r="AK206" s="208">
        <v>0.41078706062149772</v>
      </c>
      <c r="AL206" s="71"/>
    </row>
    <row r="207" spans="1:38" s="70" customFormat="1" x14ac:dyDescent="0.25">
      <c r="A207" s="281" t="s">
        <v>1807</v>
      </c>
      <c r="B207" s="280">
        <v>339</v>
      </c>
      <c r="C207" s="57" t="s">
        <v>801</v>
      </c>
      <c r="D207" s="271">
        <v>1420.9429931640625</v>
      </c>
      <c r="E207" s="169" t="s">
        <v>579</v>
      </c>
      <c r="F207" s="60">
        <v>302157</v>
      </c>
      <c r="G207" s="60">
        <v>145174</v>
      </c>
      <c r="H207" s="60">
        <v>161698</v>
      </c>
      <c r="I207" s="53">
        <f t="shared" si="30"/>
        <v>16524</v>
      </c>
      <c r="J207" s="160">
        <v>1</v>
      </c>
      <c r="K207" s="271">
        <v>75.306068420410156</v>
      </c>
      <c r="L207" s="60">
        <v>258379</v>
      </c>
      <c r="M207" s="207">
        <f t="shared" si="31"/>
        <v>0.85511505608011729</v>
      </c>
      <c r="N207" s="60">
        <v>114267</v>
      </c>
      <c r="O207" s="207">
        <f t="shared" si="32"/>
        <v>0.78710375136043642</v>
      </c>
      <c r="P207" s="60">
        <v>131906</v>
      </c>
      <c r="Q207" s="207">
        <f t="shared" si="33"/>
        <v>0.81575529691152637</v>
      </c>
      <c r="R207" s="204" t="s">
        <v>255</v>
      </c>
      <c r="S207" s="60">
        <v>258379</v>
      </c>
      <c r="T207" s="207">
        <v>0.85511505608011729</v>
      </c>
      <c r="U207" s="35">
        <v>114267</v>
      </c>
      <c r="V207" s="46">
        <f t="shared" si="34"/>
        <v>0.78710375136043642</v>
      </c>
      <c r="W207" s="60">
        <v>131906</v>
      </c>
      <c r="X207" s="208">
        <f t="shared" si="35"/>
        <v>0.81575529691152637</v>
      </c>
      <c r="Y207" s="60"/>
      <c r="Z207" s="199"/>
      <c r="AA207" s="60"/>
      <c r="AB207" s="199"/>
      <c r="AC207" s="53"/>
      <c r="AD207" s="199"/>
      <c r="AE207" s="204" t="s">
        <v>255</v>
      </c>
      <c r="AF207" s="60">
        <v>258379</v>
      </c>
      <c r="AG207" s="207">
        <v>0.85511505608011729</v>
      </c>
      <c r="AH207" s="35">
        <v>114267</v>
      </c>
      <c r="AI207" s="46">
        <f t="shared" si="37"/>
        <v>0.78710375136043642</v>
      </c>
      <c r="AJ207" s="60">
        <v>131906</v>
      </c>
      <c r="AK207" s="208">
        <v>0.81575529691152637</v>
      </c>
    </row>
    <row r="208" spans="1:38" s="70" customFormat="1" x14ac:dyDescent="0.25">
      <c r="A208" s="281" t="s">
        <v>1808</v>
      </c>
      <c r="B208" s="280">
        <v>340</v>
      </c>
      <c r="C208" s="57" t="s">
        <v>1189</v>
      </c>
      <c r="D208" s="271">
        <v>4198.38232421875</v>
      </c>
      <c r="E208" s="162" t="s">
        <v>563</v>
      </c>
      <c r="F208" s="60">
        <v>699757</v>
      </c>
      <c r="G208" s="53">
        <v>300150</v>
      </c>
      <c r="H208" s="53">
        <v>329639</v>
      </c>
      <c r="I208" s="53">
        <f t="shared" si="30"/>
        <v>29489</v>
      </c>
      <c r="J208" s="520">
        <v>3</v>
      </c>
      <c r="K208" s="271">
        <v>117.59616088867187</v>
      </c>
      <c r="L208" s="60">
        <v>314736</v>
      </c>
      <c r="M208" s="207">
        <f t="shared" si="31"/>
        <v>0.44977899470816296</v>
      </c>
      <c r="N208" s="60">
        <v>129941</v>
      </c>
      <c r="O208" s="207">
        <f t="shared" si="32"/>
        <v>0.43292020656338498</v>
      </c>
      <c r="P208" s="60">
        <v>237524</v>
      </c>
      <c r="Q208" s="207">
        <f t="shared" si="33"/>
        <v>0.72055794368991533</v>
      </c>
      <c r="R208" s="204" t="s">
        <v>315</v>
      </c>
      <c r="S208" s="60">
        <v>193524</v>
      </c>
      <c r="T208" s="199">
        <v>0.27655886257658013</v>
      </c>
      <c r="U208" s="35">
        <v>82380</v>
      </c>
      <c r="V208" s="46">
        <f t="shared" si="34"/>
        <v>0.27446276861569213</v>
      </c>
      <c r="W208" s="60">
        <v>173307</v>
      </c>
      <c r="X208" s="208">
        <f t="shared" si="35"/>
        <v>0.52574786357196812</v>
      </c>
      <c r="Y208" s="60">
        <f t="shared" si="38"/>
        <v>121212</v>
      </c>
      <c r="Z208" s="199">
        <f>Y208/F208</f>
        <v>0.17322013213158283</v>
      </c>
      <c r="AA208" s="60">
        <f t="shared" si="36"/>
        <v>47561</v>
      </c>
      <c r="AB208" s="199">
        <f t="shared" si="39"/>
        <v>0.15845743794769282</v>
      </c>
      <c r="AC208" s="60">
        <v>64217</v>
      </c>
      <c r="AD208" s="199">
        <f>AC208/H208</f>
        <v>0.1948100801179472</v>
      </c>
      <c r="AE208" s="204" t="s">
        <v>315</v>
      </c>
      <c r="AF208" s="60">
        <v>193524</v>
      </c>
      <c r="AG208" s="225">
        <v>0.27655886257658013</v>
      </c>
      <c r="AH208" s="35">
        <v>82380</v>
      </c>
      <c r="AI208" s="46">
        <f t="shared" si="37"/>
        <v>0.27446276861569213</v>
      </c>
      <c r="AJ208" s="60">
        <v>173307</v>
      </c>
      <c r="AK208" s="208">
        <v>0.52574786357196812</v>
      </c>
    </row>
    <row r="209" spans="1:38" s="70" customFormat="1" x14ac:dyDescent="0.25">
      <c r="A209" s="281" t="s">
        <v>1809</v>
      </c>
      <c r="B209" s="280"/>
      <c r="C209" s="57" t="s">
        <v>803</v>
      </c>
      <c r="D209" s="271">
        <v>1838.5047607421875</v>
      </c>
      <c r="E209" s="169" t="s">
        <v>560</v>
      </c>
      <c r="F209" s="60">
        <v>125442</v>
      </c>
      <c r="G209" s="60">
        <v>54131</v>
      </c>
      <c r="H209" s="60">
        <v>47540</v>
      </c>
      <c r="I209" s="53">
        <f t="shared" si="30"/>
        <v>-6591</v>
      </c>
      <c r="J209" s="160">
        <v>1</v>
      </c>
      <c r="K209" s="271">
        <v>17.027835845947266</v>
      </c>
      <c r="L209" s="60">
        <v>48174</v>
      </c>
      <c r="M209" s="207">
        <f t="shared" si="31"/>
        <v>0.38403405557947101</v>
      </c>
      <c r="N209" s="60">
        <v>18786</v>
      </c>
      <c r="O209" s="207">
        <f t="shared" si="32"/>
        <v>0.34704697862592598</v>
      </c>
      <c r="P209" s="60">
        <v>21015</v>
      </c>
      <c r="Q209" s="207">
        <f t="shared" si="33"/>
        <v>0.44204880100967608</v>
      </c>
      <c r="R209" s="204" t="s">
        <v>252</v>
      </c>
      <c r="S209" s="60">
        <v>48174</v>
      </c>
      <c r="T209" s="207">
        <v>0.38403405557947101</v>
      </c>
      <c r="U209" s="35">
        <v>18786</v>
      </c>
      <c r="V209" s="46">
        <f t="shared" si="34"/>
        <v>0.34704697862592598</v>
      </c>
      <c r="W209" s="60">
        <v>21015</v>
      </c>
      <c r="X209" s="208">
        <f t="shared" si="35"/>
        <v>0.44204880100967608</v>
      </c>
      <c r="Y209" s="60"/>
      <c r="Z209" s="199"/>
      <c r="AA209" s="60"/>
      <c r="AB209" s="199"/>
      <c r="AC209" s="53"/>
      <c r="AD209" s="199"/>
      <c r="AE209" s="204" t="s">
        <v>252</v>
      </c>
      <c r="AF209" s="60">
        <v>48174</v>
      </c>
      <c r="AG209" s="207">
        <v>0.38403405557947101</v>
      </c>
      <c r="AH209" s="35">
        <v>18786</v>
      </c>
      <c r="AI209" s="46">
        <f t="shared" si="37"/>
        <v>0.34704697862592598</v>
      </c>
      <c r="AJ209" s="60">
        <v>21015</v>
      </c>
      <c r="AK209" s="208">
        <v>0.44204880100967608</v>
      </c>
    </row>
    <row r="210" spans="1:38" s="70" customFormat="1" x14ac:dyDescent="0.25">
      <c r="A210" s="281" t="s">
        <v>1810</v>
      </c>
      <c r="B210" s="280">
        <v>346</v>
      </c>
      <c r="C210" s="57" t="s">
        <v>805</v>
      </c>
      <c r="D210" s="271">
        <v>1808.256103515625</v>
      </c>
      <c r="E210" s="169" t="s">
        <v>560</v>
      </c>
      <c r="F210" s="60">
        <v>214369</v>
      </c>
      <c r="G210" s="60">
        <v>86701</v>
      </c>
      <c r="H210" s="60">
        <v>98452</v>
      </c>
      <c r="I210" s="53">
        <f t="shared" si="30"/>
        <v>11751</v>
      </c>
      <c r="J210" s="160">
        <v>1</v>
      </c>
      <c r="K210" s="271">
        <v>55.037769317626953</v>
      </c>
      <c r="L210" s="60">
        <v>80455</v>
      </c>
      <c r="M210" s="207">
        <f t="shared" si="31"/>
        <v>0.37531079587067162</v>
      </c>
      <c r="N210" s="60">
        <v>27997</v>
      </c>
      <c r="O210" s="207">
        <f t="shared" si="32"/>
        <v>0.3229143839171405</v>
      </c>
      <c r="P210" s="60">
        <v>41042</v>
      </c>
      <c r="Q210" s="207">
        <f t="shared" si="33"/>
        <v>0.41687319709096821</v>
      </c>
      <c r="R210" s="204" t="s">
        <v>245</v>
      </c>
      <c r="S210" s="60">
        <v>80455</v>
      </c>
      <c r="T210" s="207">
        <v>0.37531079587067162</v>
      </c>
      <c r="U210" s="35">
        <v>27997</v>
      </c>
      <c r="V210" s="46">
        <f t="shared" si="34"/>
        <v>0.3229143839171405</v>
      </c>
      <c r="W210" s="60">
        <v>41042</v>
      </c>
      <c r="X210" s="208">
        <f t="shared" si="35"/>
        <v>0.41687319709096821</v>
      </c>
      <c r="Y210" s="60"/>
      <c r="Z210" s="199"/>
      <c r="AA210" s="60"/>
      <c r="AB210" s="199"/>
      <c r="AC210" s="53"/>
      <c r="AD210" s="199"/>
      <c r="AE210" s="204" t="s">
        <v>245</v>
      </c>
      <c r="AF210" s="60">
        <v>80455</v>
      </c>
      <c r="AG210" s="207">
        <v>0.37531079587067162</v>
      </c>
      <c r="AH210" s="35">
        <v>27997</v>
      </c>
      <c r="AI210" s="46">
        <f t="shared" si="37"/>
        <v>0.3229143839171405</v>
      </c>
      <c r="AJ210" s="60">
        <v>41042</v>
      </c>
      <c r="AK210" s="208">
        <v>0.41687319709096821</v>
      </c>
    </row>
    <row r="211" spans="1:38" s="70" customFormat="1" x14ac:dyDescent="0.25">
      <c r="A211" s="281" t="s">
        <v>1811</v>
      </c>
      <c r="B211" s="280">
        <v>440</v>
      </c>
      <c r="C211" s="57" t="s">
        <v>807</v>
      </c>
      <c r="D211" s="271">
        <v>1164.371826171875</v>
      </c>
      <c r="E211" s="169" t="s">
        <v>560</v>
      </c>
      <c r="F211" s="60">
        <v>102410</v>
      </c>
      <c r="G211" s="60">
        <v>44127</v>
      </c>
      <c r="H211" s="60">
        <v>34197</v>
      </c>
      <c r="I211" s="53">
        <f t="shared" si="30"/>
        <v>-9930</v>
      </c>
      <c r="J211" s="160">
        <v>1</v>
      </c>
      <c r="K211" s="271">
        <v>14.068914413452148</v>
      </c>
      <c r="L211" s="60">
        <v>36648</v>
      </c>
      <c r="M211" s="207">
        <f t="shared" si="31"/>
        <v>0.35785567815643005</v>
      </c>
      <c r="N211" s="60">
        <v>14164</v>
      </c>
      <c r="O211" s="207">
        <f t="shared" si="32"/>
        <v>0.32098261835157615</v>
      </c>
      <c r="P211" s="60">
        <v>14782</v>
      </c>
      <c r="Q211" s="207">
        <f t="shared" si="33"/>
        <v>0.43226013977834316</v>
      </c>
      <c r="R211" s="204" t="s">
        <v>245</v>
      </c>
      <c r="S211" s="60">
        <v>36648</v>
      </c>
      <c r="T211" s="207">
        <v>0.35785567815643005</v>
      </c>
      <c r="U211" s="35">
        <v>14164</v>
      </c>
      <c r="V211" s="46">
        <f t="shared" si="34"/>
        <v>0.32098261835157615</v>
      </c>
      <c r="W211" s="60">
        <v>14782</v>
      </c>
      <c r="X211" s="208">
        <f t="shared" si="35"/>
        <v>0.43226013977834316</v>
      </c>
      <c r="Y211" s="60"/>
      <c r="Z211" s="199"/>
      <c r="AA211" s="60"/>
      <c r="AB211" s="199"/>
      <c r="AC211" s="53"/>
      <c r="AD211" s="199"/>
      <c r="AE211" s="204" t="s">
        <v>245</v>
      </c>
      <c r="AF211" s="60">
        <v>36648</v>
      </c>
      <c r="AG211" s="207">
        <v>0.35785567815643005</v>
      </c>
      <c r="AH211" s="35">
        <v>14164</v>
      </c>
      <c r="AI211" s="46">
        <f t="shared" si="37"/>
        <v>0.32098261835157615</v>
      </c>
      <c r="AJ211" s="60">
        <v>14782</v>
      </c>
      <c r="AK211" s="208">
        <v>0.43226013977834316</v>
      </c>
    </row>
    <row r="212" spans="1:38" s="70" customFormat="1" x14ac:dyDescent="0.25">
      <c r="A212" s="281" t="s">
        <v>1812</v>
      </c>
      <c r="B212" s="280">
        <v>348</v>
      </c>
      <c r="C212" s="57" t="s">
        <v>1813</v>
      </c>
      <c r="D212" s="271">
        <v>4890.59228515625</v>
      </c>
      <c r="E212" s="162" t="s">
        <v>1006</v>
      </c>
      <c r="F212" s="239">
        <v>12828837</v>
      </c>
      <c r="G212" s="53">
        <v>5175603</v>
      </c>
      <c r="H212" s="53">
        <v>5566788</v>
      </c>
      <c r="I212" s="53">
        <f t="shared" si="30"/>
        <v>391185</v>
      </c>
      <c r="J212" s="520">
        <v>19</v>
      </c>
      <c r="K212" s="271">
        <v>473.63705444335937</v>
      </c>
      <c r="L212" s="60">
        <v>6524992</v>
      </c>
      <c r="M212" s="207">
        <f t="shared" si="31"/>
        <v>0.50861913671519876</v>
      </c>
      <c r="N212" s="60">
        <v>2540359</v>
      </c>
      <c r="O212" s="207">
        <f t="shared" si="32"/>
        <v>0.49083343525382456</v>
      </c>
      <c r="P212" s="60">
        <v>3254088</v>
      </c>
      <c r="Q212" s="207">
        <f t="shared" si="33"/>
        <v>0.58455396541057425</v>
      </c>
      <c r="R212" s="204" t="s">
        <v>311</v>
      </c>
      <c r="S212" s="60">
        <v>3792621</v>
      </c>
      <c r="T212" s="199">
        <v>0.29563248796441954</v>
      </c>
      <c r="U212" s="35">
        <v>1437482</v>
      </c>
      <c r="V212" s="46">
        <f t="shared" si="34"/>
        <v>0.27774193654343271</v>
      </c>
      <c r="W212" s="60">
        <v>1605423</v>
      </c>
      <c r="X212" s="208">
        <f t="shared" si="35"/>
        <v>0.28839305538490057</v>
      </c>
      <c r="Y212" s="60">
        <f t="shared" si="38"/>
        <v>2732371</v>
      </c>
      <c r="Z212" s="199">
        <f>Y212/F212</f>
        <v>0.21298664875077919</v>
      </c>
      <c r="AA212" s="60">
        <f t="shared" si="36"/>
        <v>1102877</v>
      </c>
      <c r="AB212" s="199">
        <f t="shared" si="39"/>
        <v>0.21309149871039182</v>
      </c>
      <c r="AC212" s="60">
        <v>1648665</v>
      </c>
      <c r="AD212" s="199">
        <f>AC212/H212</f>
        <v>0.29616091002567368</v>
      </c>
      <c r="AE212" s="204" t="s">
        <v>311</v>
      </c>
      <c r="AF212" s="60">
        <v>3792621</v>
      </c>
      <c r="AG212" s="225">
        <v>0.29563248796441954</v>
      </c>
      <c r="AH212" s="35">
        <v>1437482</v>
      </c>
      <c r="AI212" s="46">
        <f t="shared" si="37"/>
        <v>0.27774193654343271</v>
      </c>
      <c r="AJ212" s="60">
        <v>1605423</v>
      </c>
      <c r="AK212" s="208">
        <v>0.28839305538490057</v>
      </c>
    </row>
    <row r="213" spans="1:38" s="70" customFormat="1" x14ac:dyDescent="0.25">
      <c r="A213" s="281" t="s">
        <v>1819</v>
      </c>
      <c r="B213" s="280">
        <v>350</v>
      </c>
      <c r="C213" s="57" t="s">
        <v>1820</v>
      </c>
      <c r="D213" s="271">
        <v>3637.001953125</v>
      </c>
      <c r="E213" s="169" t="s">
        <v>652</v>
      </c>
      <c r="F213" s="60">
        <v>1235708</v>
      </c>
      <c r="G213" s="60">
        <v>546968</v>
      </c>
      <c r="H213" s="60">
        <v>574040</v>
      </c>
      <c r="I213" s="53">
        <f t="shared" si="30"/>
        <v>27072</v>
      </c>
      <c r="J213" s="160">
        <v>1</v>
      </c>
      <c r="K213" s="271">
        <v>66.544853210449219</v>
      </c>
      <c r="L213" s="60">
        <v>597337</v>
      </c>
      <c r="M213" s="207">
        <f t="shared" si="31"/>
        <v>0.4833965629420543</v>
      </c>
      <c r="N213" s="60">
        <v>96190</v>
      </c>
      <c r="O213" s="207">
        <f t="shared" si="32"/>
        <v>0.17586037940062307</v>
      </c>
      <c r="P213" s="60">
        <v>190052</v>
      </c>
      <c r="Q213" s="207">
        <f t="shared" si="33"/>
        <v>0.33107797366037212</v>
      </c>
      <c r="R213" s="204" t="s">
        <v>1822</v>
      </c>
      <c r="S213" s="60">
        <v>597337</v>
      </c>
      <c r="T213" s="207">
        <v>0.4833965629420543</v>
      </c>
      <c r="U213" s="35">
        <v>96190</v>
      </c>
      <c r="V213" s="46">
        <f t="shared" si="34"/>
        <v>0.17586037940062307</v>
      </c>
      <c r="W213" s="60">
        <v>190052</v>
      </c>
      <c r="X213" s="208">
        <f t="shared" si="35"/>
        <v>0.33107797366037212</v>
      </c>
      <c r="Y213" s="60"/>
      <c r="Z213" s="199"/>
      <c r="AA213" s="60"/>
      <c r="AB213" s="199"/>
      <c r="AC213" s="53"/>
      <c r="AD213" s="199"/>
      <c r="AE213" s="204" t="s">
        <v>1822</v>
      </c>
      <c r="AF213" s="60">
        <v>597337</v>
      </c>
      <c r="AG213" s="207">
        <v>0.4833965629420543</v>
      </c>
      <c r="AH213" s="35">
        <v>96190</v>
      </c>
      <c r="AI213" s="46">
        <f t="shared" si="37"/>
        <v>0.17586037940062307</v>
      </c>
      <c r="AJ213" s="60">
        <v>190052</v>
      </c>
      <c r="AK213" s="208">
        <v>0.33107797366037212</v>
      </c>
      <c r="AL213" s="71"/>
    </row>
    <row r="214" spans="1:38" s="70" customFormat="1" x14ac:dyDescent="0.25">
      <c r="A214" s="281" t="s">
        <v>1823</v>
      </c>
      <c r="B214" s="280">
        <v>352</v>
      </c>
      <c r="C214" s="57" t="s">
        <v>809</v>
      </c>
      <c r="D214" s="271">
        <v>2696.721923828125</v>
      </c>
      <c r="E214" s="169" t="s">
        <v>579</v>
      </c>
      <c r="F214" s="60">
        <v>290805</v>
      </c>
      <c r="G214" s="60">
        <v>126738</v>
      </c>
      <c r="H214" s="60">
        <v>140716</v>
      </c>
      <c r="I214" s="53">
        <f t="shared" si="30"/>
        <v>13978</v>
      </c>
      <c r="J214" s="160">
        <v>1</v>
      </c>
      <c r="K214" s="271">
        <v>114.93849945068359</v>
      </c>
      <c r="L214" s="60">
        <v>229573</v>
      </c>
      <c r="M214" s="207">
        <f t="shared" si="31"/>
        <v>0.78943965887794232</v>
      </c>
      <c r="N214" s="60">
        <v>95249</v>
      </c>
      <c r="O214" s="207">
        <f t="shared" si="32"/>
        <v>0.75154255235209644</v>
      </c>
      <c r="P214" s="60">
        <v>124800</v>
      </c>
      <c r="Q214" s="207">
        <f t="shared" si="33"/>
        <v>0.88689274851473887</v>
      </c>
      <c r="R214" s="204" t="s">
        <v>242</v>
      </c>
      <c r="S214" s="60">
        <v>229573</v>
      </c>
      <c r="T214" s="207">
        <v>0.78943965887794232</v>
      </c>
      <c r="U214" s="35">
        <v>95249</v>
      </c>
      <c r="V214" s="46">
        <f t="shared" si="34"/>
        <v>0.75154255235209644</v>
      </c>
      <c r="W214" s="60">
        <v>124800</v>
      </c>
      <c r="X214" s="208">
        <f t="shared" si="35"/>
        <v>0.88689274851473887</v>
      </c>
      <c r="Y214" s="60"/>
      <c r="Z214" s="199"/>
      <c r="AA214" s="60"/>
      <c r="AB214" s="199"/>
      <c r="AC214" s="53"/>
      <c r="AD214" s="199"/>
      <c r="AE214" s="204" t="s">
        <v>242</v>
      </c>
      <c r="AF214" s="60">
        <v>229573</v>
      </c>
      <c r="AG214" s="207">
        <v>0.78943965887794232</v>
      </c>
      <c r="AH214" s="35">
        <v>95249</v>
      </c>
      <c r="AI214" s="46">
        <f t="shared" si="37"/>
        <v>0.75154255235209644</v>
      </c>
      <c r="AJ214" s="60">
        <v>124800</v>
      </c>
      <c r="AK214" s="208">
        <v>0.88689274851473887</v>
      </c>
    </row>
    <row r="215" spans="1:38" s="70" customFormat="1" x14ac:dyDescent="0.25">
      <c r="A215" s="281" t="s">
        <v>1824</v>
      </c>
      <c r="B215" s="280"/>
      <c r="C215" s="57" t="s">
        <v>811</v>
      </c>
      <c r="D215" s="271">
        <v>2146.1748046875</v>
      </c>
      <c r="E215" s="169" t="s">
        <v>579</v>
      </c>
      <c r="F215" s="60">
        <v>252634</v>
      </c>
      <c r="G215" s="60">
        <v>101970</v>
      </c>
      <c r="H215" s="60">
        <v>94104</v>
      </c>
      <c r="I215" s="53">
        <f t="shared" si="30"/>
        <v>-7866</v>
      </c>
      <c r="J215" s="160">
        <v>1</v>
      </c>
      <c r="K215" s="271">
        <v>49.733070373535156</v>
      </c>
      <c r="L215" s="60">
        <v>75568</v>
      </c>
      <c r="M215" s="207">
        <f t="shared" si="31"/>
        <v>0.2991204667621935</v>
      </c>
      <c r="N215" s="60">
        <v>26640</v>
      </c>
      <c r="O215" s="207">
        <f t="shared" si="32"/>
        <v>0.26125330979699912</v>
      </c>
      <c r="P215" s="60">
        <v>48044</v>
      </c>
      <c r="Q215" s="207">
        <f t="shared" si="33"/>
        <v>0.51054152852163559</v>
      </c>
      <c r="R215" s="204" t="s">
        <v>240</v>
      </c>
      <c r="S215" s="60">
        <v>75568</v>
      </c>
      <c r="T215" s="207">
        <v>0.2991204667621935</v>
      </c>
      <c r="U215" s="35">
        <v>26640</v>
      </c>
      <c r="V215" s="46">
        <f t="shared" si="34"/>
        <v>0.26125330979699912</v>
      </c>
      <c r="W215" s="60">
        <v>48044</v>
      </c>
      <c r="X215" s="208">
        <f t="shared" si="35"/>
        <v>0.51054152852163559</v>
      </c>
      <c r="Y215" s="60"/>
      <c r="Z215" s="199"/>
      <c r="AA215" s="60"/>
      <c r="AB215" s="199"/>
      <c r="AC215" s="53"/>
      <c r="AD215" s="199"/>
      <c r="AE215" s="204" t="s">
        <v>240</v>
      </c>
      <c r="AF215" s="60">
        <v>75568</v>
      </c>
      <c r="AG215" s="207">
        <v>0.2991204667621935</v>
      </c>
      <c r="AH215" s="35">
        <v>26640</v>
      </c>
      <c r="AI215" s="46">
        <f t="shared" si="37"/>
        <v>0.26125330979699912</v>
      </c>
      <c r="AJ215" s="60">
        <v>48044</v>
      </c>
      <c r="AK215" s="208">
        <v>0.51054152852163559</v>
      </c>
    </row>
    <row r="216" spans="1:38" s="70" customFormat="1" x14ac:dyDescent="0.25">
      <c r="A216" s="281" t="s">
        <v>1825</v>
      </c>
      <c r="B216" s="280">
        <v>356</v>
      </c>
      <c r="C216" s="57" t="s">
        <v>813</v>
      </c>
      <c r="D216" s="271">
        <v>1738.69287109375</v>
      </c>
      <c r="E216" s="169" t="s">
        <v>560</v>
      </c>
      <c r="F216" s="60">
        <v>232293</v>
      </c>
      <c r="G216" s="60">
        <v>82715</v>
      </c>
      <c r="H216" s="60">
        <v>89629</v>
      </c>
      <c r="I216" s="53">
        <f t="shared" si="30"/>
        <v>6914</v>
      </c>
      <c r="J216" s="160">
        <v>1</v>
      </c>
      <c r="K216" s="271">
        <v>56.323215484619141</v>
      </c>
      <c r="L216" s="60">
        <v>91351</v>
      </c>
      <c r="M216" s="207">
        <f t="shared" si="31"/>
        <v>0.39325765305024257</v>
      </c>
      <c r="N216" s="60">
        <v>28879</v>
      </c>
      <c r="O216" s="207">
        <f t="shared" si="32"/>
        <v>0.34913860847488365</v>
      </c>
      <c r="P216" s="60">
        <v>47712</v>
      </c>
      <c r="Q216" s="207">
        <f t="shared" si="33"/>
        <v>0.53232770643430138</v>
      </c>
      <c r="R216" s="204" t="s">
        <v>236</v>
      </c>
      <c r="S216" s="60">
        <v>91351</v>
      </c>
      <c r="T216" s="207">
        <v>0.39325765305024257</v>
      </c>
      <c r="U216" s="35">
        <v>28879</v>
      </c>
      <c r="V216" s="46">
        <f t="shared" si="34"/>
        <v>0.34913860847488365</v>
      </c>
      <c r="W216" s="60">
        <v>47712</v>
      </c>
      <c r="X216" s="208">
        <f t="shared" si="35"/>
        <v>0.53232770643430138</v>
      </c>
      <c r="Y216" s="60"/>
      <c r="Z216" s="199"/>
      <c r="AA216" s="60"/>
      <c r="AB216" s="199"/>
      <c r="AC216" s="53"/>
      <c r="AD216" s="199"/>
      <c r="AE216" s="204" t="s">
        <v>236</v>
      </c>
      <c r="AF216" s="60">
        <v>91351</v>
      </c>
      <c r="AG216" s="207">
        <v>0.39325765305024257</v>
      </c>
      <c r="AH216" s="35">
        <v>28879</v>
      </c>
      <c r="AI216" s="46">
        <f t="shared" si="37"/>
        <v>0.34913860847488365</v>
      </c>
      <c r="AJ216" s="60">
        <v>47712</v>
      </c>
      <c r="AK216" s="208">
        <v>0.53232770643430138</v>
      </c>
      <c r="AL216" s="71"/>
    </row>
    <row r="217" spans="1:38" s="70" customFormat="1" x14ac:dyDescent="0.25">
      <c r="A217" s="281" t="s">
        <v>1667</v>
      </c>
      <c r="B217" s="280">
        <v>260</v>
      </c>
      <c r="C217" s="57" t="s">
        <v>1668</v>
      </c>
      <c r="D217" s="271">
        <v>2151.879638671875</v>
      </c>
      <c r="E217" s="162" t="s">
        <v>560</v>
      </c>
      <c r="F217" s="60">
        <v>150865</v>
      </c>
      <c r="G217" s="53">
        <v>44521</v>
      </c>
      <c r="H217" s="53">
        <v>37233</v>
      </c>
      <c r="I217" s="53">
        <f t="shared" si="30"/>
        <v>-7288</v>
      </c>
      <c r="J217" s="520">
        <v>1</v>
      </c>
      <c r="K217" s="271">
        <v>12.292014122009277</v>
      </c>
      <c r="L217" s="60">
        <v>61416</v>
      </c>
      <c r="M217" s="207">
        <f t="shared" si="31"/>
        <v>0.40709243363271802</v>
      </c>
      <c r="N217" s="60">
        <v>11272</v>
      </c>
      <c r="O217" s="207">
        <f t="shared" si="32"/>
        <v>0.25318389074818626</v>
      </c>
      <c r="P217" s="60">
        <v>10251</v>
      </c>
      <c r="Q217" s="207">
        <f t="shared" si="33"/>
        <v>0.27532028039642253</v>
      </c>
      <c r="R217" s="204" t="s">
        <v>284</v>
      </c>
      <c r="S217" s="60">
        <v>61416</v>
      </c>
      <c r="T217" s="199">
        <v>0.40709243363271802</v>
      </c>
      <c r="U217" s="35">
        <v>11272</v>
      </c>
      <c r="V217" s="46">
        <f t="shared" si="34"/>
        <v>0.25318389074818626</v>
      </c>
      <c r="W217" s="60">
        <v>10251</v>
      </c>
      <c r="X217" s="208">
        <f t="shared" si="35"/>
        <v>0.27532028039642253</v>
      </c>
      <c r="Y217" s="60"/>
      <c r="Z217" s="199"/>
      <c r="AA217" s="60"/>
      <c r="AB217" s="199"/>
      <c r="AC217" s="53"/>
      <c r="AD217" s="199"/>
      <c r="AE217" s="204" t="s">
        <v>284</v>
      </c>
      <c r="AF217" s="60">
        <v>61416</v>
      </c>
      <c r="AG217" s="225">
        <v>0.40709243363271802</v>
      </c>
      <c r="AH217" s="35">
        <v>11272</v>
      </c>
      <c r="AI217" s="46">
        <f t="shared" si="37"/>
        <v>0.25318389074818626</v>
      </c>
      <c r="AJ217" s="60">
        <v>10251</v>
      </c>
      <c r="AK217" s="208">
        <v>0.27532028039642253</v>
      </c>
    </row>
    <row r="218" spans="1:38" s="70" customFormat="1" x14ac:dyDescent="0.25">
      <c r="A218" s="281" t="s">
        <v>1826</v>
      </c>
      <c r="B218" s="280">
        <v>357</v>
      </c>
      <c r="C218" s="57" t="s">
        <v>815</v>
      </c>
      <c r="D218" s="271">
        <v>3380.7861328125</v>
      </c>
      <c r="E218" s="169" t="s">
        <v>563</v>
      </c>
      <c r="F218" s="60">
        <v>605435</v>
      </c>
      <c r="G218" s="60">
        <v>302400</v>
      </c>
      <c r="H218" s="60">
        <v>344197</v>
      </c>
      <c r="I218" s="53">
        <f t="shared" si="30"/>
        <v>41797</v>
      </c>
      <c r="J218" s="160">
        <v>1</v>
      </c>
      <c r="K218" s="271">
        <v>84.442489624023438</v>
      </c>
      <c r="L218" s="60">
        <v>233209</v>
      </c>
      <c r="M218" s="207">
        <f t="shared" si="31"/>
        <v>0.38519246492191567</v>
      </c>
      <c r="N218" s="60">
        <v>102735</v>
      </c>
      <c r="O218" s="207">
        <f t="shared" si="32"/>
        <v>0.33973214285714287</v>
      </c>
      <c r="P218" s="60">
        <v>190611</v>
      </c>
      <c r="Q218" s="207">
        <f t="shared" si="33"/>
        <v>0.5537846059088255</v>
      </c>
      <c r="R218" s="204" t="s">
        <v>815</v>
      </c>
      <c r="S218" s="60">
        <v>233209</v>
      </c>
      <c r="T218" s="207">
        <v>0.38519246492191567</v>
      </c>
      <c r="U218" s="35">
        <v>102735</v>
      </c>
      <c r="V218" s="46">
        <f t="shared" si="34"/>
        <v>0.33973214285714287</v>
      </c>
      <c r="W218" s="60">
        <v>190611</v>
      </c>
      <c r="X218" s="208">
        <f t="shared" si="35"/>
        <v>0.5537846059088255</v>
      </c>
      <c r="Y218" s="60"/>
      <c r="Z218" s="199"/>
      <c r="AA218" s="60"/>
      <c r="AB218" s="199"/>
      <c r="AC218" s="53"/>
      <c r="AD218" s="199"/>
      <c r="AE218" s="204" t="s">
        <v>815</v>
      </c>
      <c r="AF218" s="60">
        <v>233209</v>
      </c>
      <c r="AG218" s="207">
        <v>0.38519246492191567</v>
      </c>
      <c r="AH218" s="35">
        <v>102735</v>
      </c>
      <c r="AI218" s="46">
        <f t="shared" si="37"/>
        <v>0.33973214285714287</v>
      </c>
      <c r="AJ218" s="60">
        <v>190611</v>
      </c>
      <c r="AK218" s="208">
        <v>0.5537846059088255</v>
      </c>
    </row>
    <row r="219" spans="1:38" s="70" customFormat="1" x14ac:dyDescent="0.25">
      <c r="A219" s="281" t="s">
        <v>1518</v>
      </c>
      <c r="B219" s="280">
        <v>148</v>
      </c>
      <c r="C219" s="57" t="s">
        <v>1213</v>
      </c>
      <c r="D219" s="271">
        <v>890.544189453125</v>
      </c>
      <c r="E219" s="162" t="s">
        <v>579</v>
      </c>
      <c r="F219" s="60">
        <v>400721</v>
      </c>
      <c r="G219" s="53">
        <v>209460</v>
      </c>
      <c r="H219" s="53">
        <v>193028</v>
      </c>
      <c r="I219" s="53">
        <f t="shared" si="30"/>
        <v>-16432</v>
      </c>
      <c r="J219" s="520">
        <v>2</v>
      </c>
      <c r="K219" s="271">
        <v>34.912982940673828</v>
      </c>
      <c r="L219" s="60">
        <v>196059</v>
      </c>
      <c r="M219" s="207">
        <f t="shared" si="31"/>
        <v>0.48926559875823827</v>
      </c>
      <c r="N219" s="60">
        <v>79084</v>
      </c>
      <c r="O219" s="207">
        <f t="shared" si="32"/>
        <v>0.37756134822877874</v>
      </c>
      <c r="P219" s="60">
        <v>111659</v>
      </c>
      <c r="Q219" s="207">
        <f t="shared" si="33"/>
        <v>0.57846011977536937</v>
      </c>
      <c r="R219" s="204" t="s">
        <v>282</v>
      </c>
      <c r="S219" s="60">
        <v>109565</v>
      </c>
      <c r="T219" s="199">
        <v>0.27341966106093768</v>
      </c>
      <c r="U219" s="35">
        <v>47739</v>
      </c>
      <c r="V219" s="46">
        <f t="shared" si="34"/>
        <v>0.22791463763964481</v>
      </c>
      <c r="W219" s="60">
        <v>62849</v>
      </c>
      <c r="X219" s="208">
        <f t="shared" si="35"/>
        <v>0.32559525042998944</v>
      </c>
      <c r="Y219" s="60">
        <f t="shared" si="38"/>
        <v>86494</v>
      </c>
      <c r="Z219" s="199">
        <f>Y219/F219</f>
        <v>0.21584593769730062</v>
      </c>
      <c r="AA219" s="60">
        <f t="shared" si="36"/>
        <v>31345</v>
      </c>
      <c r="AB219" s="199">
        <f t="shared" si="39"/>
        <v>0.14964671058913395</v>
      </c>
      <c r="AC219" s="60">
        <v>48810</v>
      </c>
      <c r="AD219" s="199">
        <f>AC219/H219</f>
        <v>0.25286486934537994</v>
      </c>
      <c r="AE219" s="204" t="s">
        <v>282</v>
      </c>
      <c r="AF219" s="60">
        <v>109565</v>
      </c>
      <c r="AG219" s="225">
        <v>0.27341966106093768</v>
      </c>
      <c r="AH219" s="35">
        <v>47739</v>
      </c>
      <c r="AI219" s="46">
        <f t="shared" si="37"/>
        <v>0.22791463763964481</v>
      </c>
      <c r="AJ219" s="60">
        <v>62849</v>
      </c>
      <c r="AK219" s="208">
        <v>0.32559525042998944</v>
      </c>
    </row>
    <row r="220" spans="1:38" x14ac:dyDescent="0.25">
      <c r="A220" s="281" t="s">
        <v>1827</v>
      </c>
      <c r="B220" s="280">
        <v>358</v>
      </c>
      <c r="C220" s="57" t="s">
        <v>817</v>
      </c>
      <c r="D220" s="271">
        <v>1483.0518798828125</v>
      </c>
      <c r="E220" s="162" t="s">
        <v>576</v>
      </c>
      <c r="F220" s="60">
        <v>92719</v>
      </c>
      <c r="G220" s="60">
        <v>33671</v>
      </c>
      <c r="H220" s="60">
        <v>43295</v>
      </c>
      <c r="I220" s="53">
        <f t="shared" si="30"/>
        <v>9624</v>
      </c>
      <c r="J220" s="160">
        <v>1</v>
      </c>
      <c r="K220" s="271">
        <v>15.018397331237793</v>
      </c>
      <c r="L220" s="60">
        <v>52281</v>
      </c>
      <c r="M220" s="207">
        <f t="shared" si="31"/>
        <v>0.56386501148631885</v>
      </c>
      <c r="N220" s="60">
        <v>9826</v>
      </c>
      <c r="O220" s="207">
        <f t="shared" si="32"/>
        <v>0.29182382465623236</v>
      </c>
      <c r="P220" s="60">
        <v>25958</v>
      </c>
      <c r="Q220" s="207">
        <f t="shared" si="33"/>
        <v>0.59956115024829659</v>
      </c>
      <c r="R220" s="204" t="s">
        <v>233</v>
      </c>
      <c r="S220" s="60">
        <v>52281</v>
      </c>
      <c r="T220" s="207">
        <v>0.56386501148631885</v>
      </c>
      <c r="U220" s="35">
        <v>9826</v>
      </c>
      <c r="V220" s="46">
        <f t="shared" si="34"/>
        <v>0.29182382465623236</v>
      </c>
      <c r="W220" s="60">
        <v>25958</v>
      </c>
      <c r="X220" s="208">
        <f t="shared" si="35"/>
        <v>0.59956115024829659</v>
      </c>
      <c r="Y220" s="60"/>
      <c r="Z220" s="199"/>
      <c r="AA220" s="60"/>
      <c r="AB220" s="199"/>
      <c r="AC220" s="53"/>
      <c r="AD220" s="199"/>
      <c r="AE220" s="204" t="s">
        <v>233</v>
      </c>
      <c r="AF220" s="60">
        <v>52281</v>
      </c>
      <c r="AG220" s="207">
        <v>0.56386501148631885</v>
      </c>
      <c r="AH220" s="35">
        <v>9826</v>
      </c>
      <c r="AI220" s="46">
        <f t="shared" si="37"/>
        <v>0.29182382465623236</v>
      </c>
      <c r="AJ220" s="60">
        <v>25958</v>
      </c>
      <c r="AK220" s="208">
        <v>0.59956115024829659</v>
      </c>
    </row>
    <row r="221" spans="1:38" s="70" customFormat="1" x14ac:dyDescent="0.25">
      <c r="A221" s="281" t="s">
        <v>1828</v>
      </c>
      <c r="B221" s="280">
        <v>359</v>
      </c>
      <c r="C221" s="57" t="s">
        <v>1216</v>
      </c>
      <c r="D221" s="271">
        <v>1230.134033203125</v>
      </c>
      <c r="E221" s="162" t="s">
        <v>576</v>
      </c>
      <c r="F221" s="60">
        <v>96740</v>
      </c>
      <c r="G221" s="53">
        <v>43024</v>
      </c>
      <c r="H221" s="53">
        <v>51513</v>
      </c>
      <c r="I221" s="53">
        <f t="shared" si="30"/>
        <v>8489</v>
      </c>
      <c r="J221" s="520">
        <v>2</v>
      </c>
      <c r="K221" s="271">
        <v>15.367738723754883</v>
      </c>
      <c r="L221" s="60">
        <v>52703</v>
      </c>
      <c r="M221" s="207">
        <f t="shared" si="31"/>
        <v>0.54479015918958029</v>
      </c>
      <c r="N221" s="60">
        <v>20300</v>
      </c>
      <c r="O221" s="207">
        <f t="shared" si="32"/>
        <v>0.4718296764596504</v>
      </c>
      <c r="P221" s="60">
        <v>38247</v>
      </c>
      <c r="Q221" s="207">
        <f t="shared" si="33"/>
        <v>0.74247277386290844</v>
      </c>
      <c r="R221" s="204" t="s">
        <v>279</v>
      </c>
      <c r="S221" s="60">
        <v>39309</v>
      </c>
      <c r="T221" s="199">
        <v>0.40633657225553027</v>
      </c>
      <c r="U221" s="35">
        <v>14888</v>
      </c>
      <c r="V221" s="46">
        <f t="shared" si="34"/>
        <v>0.34603941985868353</v>
      </c>
      <c r="W221" s="60">
        <v>32737</v>
      </c>
      <c r="X221" s="208">
        <f t="shared" si="35"/>
        <v>0.63550948304311528</v>
      </c>
      <c r="Y221" s="60">
        <f t="shared" si="38"/>
        <v>13394</v>
      </c>
      <c r="Z221" s="199">
        <f>Y221/F221</f>
        <v>0.13845358693405002</v>
      </c>
      <c r="AA221" s="60">
        <f t="shared" si="36"/>
        <v>5412</v>
      </c>
      <c r="AB221" s="199">
        <f t="shared" si="39"/>
        <v>0.1257902566009669</v>
      </c>
      <c r="AC221" s="60">
        <v>5510</v>
      </c>
      <c r="AD221" s="199">
        <f>AC221/H221</f>
        <v>0.10696329081979306</v>
      </c>
      <c r="AE221" s="204" t="s">
        <v>279</v>
      </c>
      <c r="AF221" s="60">
        <v>39309</v>
      </c>
      <c r="AG221" s="225">
        <v>0.40633657225553027</v>
      </c>
      <c r="AH221" s="35">
        <v>14888</v>
      </c>
      <c r="AI221" s="46">
        <f t="shared" si="37"/>
        <v>0.34603941985868353</v>
      </c>
      <c r="AJ221" s="60">
        <v>32737</v>
      </c>
      <c r="AK221" s="208">
        <v>0.63550948304311528</v>
      </c>
      <c r="AL221" s="71"/>
    </row>
    <row r="222" spans="1:38" s="70" customFormat="1" x14ac:dyDescent="0.25">
      <c r="A222" s="281" t="s">
        <v>1829</v>
      </c>
      <c r="B222" s="280">
        <v>360</v>
      </c>
      <c r="C222" s="57" t="s">
        <v>819</v>
      </c>
      <c r="D222" s="271">
        <v>499.20950317382812</v>
      </c>
      <c r="E222" s="169" t="s">
        <v>560</v>
      </c>
      <c r="F222" s="60">
        <v>124475</v>
      </c>
      <c r="G222" s="60">
        <v>46537</v>
      </c>
      <c r="H222" s="60">
        <v>50828</v>
      </c>
      <c r="I222" s="53">
        <f t="shared" si="30"/>
        <v>4291</v>
      </c>
      <c r="J222" s="160">
        <v>1</v>
      </c>
      <c r="K222" s="271">
        <v>29.799245834350586</v>
      </c>
      <c r="L222" s="60">
        <v>47821</v>
      </c>
      <c r="M222" s="207">
        <f t="shared" si="31"/>
        <v>0.38418156256276359</v>
      </c>
      <c r="N222" s="60">
        <v>14102</v>
      </c>
      <c r="O222" s="207">
        <f t="shared" si="32"/>
        <v>0.30302769839052796</v>
      </c>
      <c r="P222" s="60">
        <v>25038</v>
      </c>
      <c r="Q222" s="207">
        <f t="shared" si="33"/>
        <v>0.49260250255764537</v>
      </c>
      <c r="R222" s="204" t="s">
        <v>229</v>
      </c>
      <c r="S222" s="60">
        <v>47821</v>
      </c>
      <c r="T222" s="207">
        <v>0.38418156256276359</v>
      </c>
      <c r="U222" s="35">
        <v>14102</v>
      </c>
      <c r="V222" s="46">
        <f t="shared" si="34"/>
        <v>0.30302769839052796</v>
      </c>
      <c r="W222" s="60">
        <v>25038</v>
      </c>
      <c r="X222" s="208">
        <f t="shared" si="35"/>
        <v>0.49260250255764537</v>
      </c>
      <c r="Y222" s="60"/>
      <c r="Z222" s="199"/>
      <c r="AA222" s="60"/>
      <c r="AB222" s="199"/>
      <c r="AC222" s="53"/>
      <c r="AD222" s="199"/>
      <c r="AE222" s="204" t="s">
        <v>229</v>
      </c>
      <c r="AF222" s="60">
        <v>47821</v>
      </c>
      <c r="AG222" s="207">
        <v>0.38418156256276359</v>
      </c>
      <c r="AH222" s="35">
        <v>14102</v>
      </c>
      <c r="AI222" s="46">
        <f t="shared" si="37"/>
        <v>0.30302769839052796</v>
      </c>
      <c r="AJ222" s="60">
        <v>25038</v>
      </c>
      <c r="AK222" s="208">
        <v>0.49260250255764537</v>
      </c>
    </row>
    <row r="223" spans="1:38" s="70" customFormat="1" x14ac:dyDescent="0.25">
      <c r="A223" s="281" t="s">
        <v>1830</v>
      </c>
      <c r="B223" s="280">
        <v>365</v>
      </c>
      <c r="C223" s="57" t="s">
        <v>1219</v>
      </c>
      <c r="D223" s="271">
        <v>1587.4368896484375</v>
      </c>
      <c r="E223" s="162" t="s">
        <v>563</v>
      </c>
      <c r="F223" s="60">
        <v>774769</v>
      </c>
      <c r="G223" s="53">
        <v>221710</v>
      </c>
      <c r="H223" s="53">
        <v>216901</v>
      </c>
      <c r="I223" s="53">
        <f t="shared" si="30"/>
        <v>-4809</v>
      </c>
      <c r="J223" s="520">
        <v>3</v>
      </c>
      <c r="K223" s="271">
        <v>46.347137451171875</v>
      </c>
      <c r="L223" s="60">
        <v>284035</v>
      </c>
      <c r="M223" s="207">
        <f t="shared" si="31"/>
        <v>0.3666060464473927</v>
      </c>
      <c r="N223" s="60">
        <v>82125</v>
      </c>
      <c r="O223" s="207">
        <f t="shared" si="32"/>
        <v>0.37041630959361327</v>
      </c>
      <c r="P223" s="60">
        <v>133005</v>
      </c>
      <c r="Q223" s="207">
        <f t="shared" si="33"/>
        <v>0.61320602486848841</v>
      </c>
      <c r="R223" s="204" t="s">
        <v>1220</v>
      </c>
      <c r="S223" s="60">
        <v>129877</v>
      </c>
      <c r="T223" s="199">
        <v>0.16763319131250734</v>
      </c>
      <c r="U223" s="35">
        <v>45225</v>
      </c>
      <c r="V223" s="46">
        <f t="shared" si="34"/>
        <v>0.20398268007757883</v>
      </c>
      <c r="W223" s="60">
        <v>80055</v>
      </c>
      <c r="X223" s="208">
        <f t="shared" si="35"/>
        <v>0.36908543529075477</v>
      </c>
      <c r="Y223" s="60">
        <f t="shared" si="38"/>
        <v>154158</v>
      </c>
      <c r="Z223" s="199">
        <f>Y223/F223</f>
        <v>0.19897285513488536</v>
      </c>
      <c r="AA223" s="60">
        <f t="shared" si="36"/>
        <v>36900</v>
      </c>
      <c r="AB223" s="199">
        <f t="shared" si="39"/>
        <v>0.16643362951603446</v>
      </c>
      <c r="AC223" s="60">
        <v>52950</v>
      </c>
      <c r="AD223" s="199">
        <f>AC223/H223</f>
        <v>0.24412058957773361</v>
      </c>
      <c r="AE223" s="204" t="s">
        <v>1220</v>
      </c>
      <c r="AF223" s="60">
        <v>129877</v>
      </c>
      <c r="AG223" s="225">
        <v>0.16763319131250734</v>
      </c>
      <c r="AH223" s="35">
        <v>45225</v>
      </c>
      <c r="AI223" s="46">
        <f t="shared" si="37"/>
        <v>0.20398268007757883</v>
      </c>
      <c r="AJ223" s="60">
        <v>80055</v>
      </c>
      <c r="AK223" s="208">
        <v>0.36908543529075477</v>
      </c>
      <c r="AL223" s="71"/>
    </row>
    <row r="224" spans="1:38" s="70" customFormat="1" x14ac:dyDescent="0.25">
      <c r="A224" s="281" t="s">
        <v>1831</v>
      </c>
      <c r="B224" s="280">
        <v>356</v>
      </c>
      <c r="C224" s="57" t="s">
        <v>821</v>
      </c>
      <c r="D224" s="271">
        <v>2797.10693359375</v>
      </c>
      <c r="E224" s="169" t="s">
        <v>560</v>
      </c>
      <c r="F224" s="60">
        <v>203206</v>
      </c>
      <c r="G224" s="60">
        <v>74545</v>
      </c>
      <c r="H224" s="60">
        <v>79760</v>
      </c>
      <c r="I224" s="53">
        <f t="shared" si="30"/>
        <v>5215</v>
      </c>
      <c r="J224" s="160">
        <v>1</v>
      </c>
      <c r="K224" s="271">
        <v>21.553766250610352</v>
      </c>
      <c r="L224" s="60">
        <v>74907</v>
      </c>
      <c r="M224" s="207">
        <f t="shared" si="31"/>
        <v>0.36862592639981101</v>
      </c>
      <c r="N224" s="60">
        <v>22339</v>
      </c>
      <c r="O224" s="207">
        <f t="shared" si="32"/>
        <v>0.29967133945938695</v>
      </c>
      <c r="P224" s="60">
        <v>41257</v>
      </c>
      <c r="Q224" s="207">
        <f t="shared" si="33"/>
        <v>0.51726429287863596</v>
      </c>
      <c r="R224" s="204" t="s">
        <v>227</v>
      </c>
      <c r="S224" s="60">
        <v>74907</v>
      </c>
      <c r="T224" s="207">
        <v>0.36862592639981101</v>
      </c>
      <c r="U224" s="35">
        <v>22339</v>
      </c>
      <c r="V224" s="46">
        <f t="shared" si="34"/>
        <v>0.29967133945938695</v>
      </c>
      <c r="W224" s="60">
        <v>41257</v>
      </c>
      <c r="X224" s="208">
        <f t="shared" si="35"/>
        <v>0.51726429287863596</v>
      </c>
      <c r="Y224" s="60"/>
      <c r="Z224" s="199"/>
      <c r="AA224" s="60"/>
      <c r="AB224" s="199"/>
      <c r="AC224" s="53"/>
      <c r="AD224" s="199"/>
      <c r="AE224" s="204" t="s">
        <v>227</v>
      </c>
      <c r="AF224" s="60">
        <v>74907</v>
      </c>
      <c r="AG224" s="207">
        <v>0.36862592639981101</v>
      </c>
      <c r="AH224" s="35">
        <v>22339</v>
      </c>
      <c r="AI224" s="46">
        <f t="shared" si="37"/>
        <v>0.29967133945938695</v>
      </c>
      <c r="AJ224" s="60">
        <v>41257</v>
      </c>
      <c r="AK224" s="208">
        <v>0.51726429287863596</v>
      </c>
      <c r="AL224" s="71"/>
    </row>
    <row r="225" spans="1:38" s="70" customFormat="1" x14ac:dyDescent="0.25">
      <c r="A225" s="281" t="s">
        <v>1832</v>
      </c>
      <c r="B225" s="280">
        <v>368</v>
      </c>
      <c r="C225" s="57" t="s">
        <v>823</v>
      </c>
      <c r="D225" s="271">
        <v>5108.3271484375</v>
      </c>
      <c r="E225" s="169" t="s">
        <v>652</v>
      </c>
      <c r="F225" s="60">
        <v>1324829</v>
      </c>
      <c r="G225" s="60">
        <v>543898</v>
      </c>
      <c r="H225" s="60">
        <v>570953</v>
      </c>
      <c r="I225" s="53">
        <f t="shared" si="30"/>
        <v>27055</v>
      </c>
      <c r="J225" s="160">
        <v>1</v>
      </c>
      <c r="K225" s="271">
        <v>294.83688354492188</v>
      </c>
      <c r="L225" s="60">
        <v>646889</v>
      </c>
      <c r="M225" s="207">
        <f t="shared" si="31"/>
        <v>0.48828112911175708</v>
      </c>
      <c r="N225" s="60">
        <v>228462</v>
      </c>
      <c r="O225" s="207">
        <f t="shared" si="32"/>
        <v>0.42004567032789236</v>
      </c>
      <c r="P225" s="60">
        <v>335945</v>
      </c>
      <c r="Q225" s="207">
        <f t="shared" si="33"/>
        <v>0.58839344044080688</v>
      </c>
      <c r="R225" s="204" t="s">
        <v>224</v>
      </c>
      <c r="S225" s="60">
        <v>646889</v>
      </c>
      <c r="T225" s="207">
        <v>0.48828112911175708</v>
      </c>
      <c r="U225" s="35">
        <v>228462</v>
      </c>
      <c r="V225" s="46">
        <f t="shared" si="34"/>
        <v>0.42004567032789236</v>
      </c>
      <c r="W225" s="60">
        <v>335945</v>
      </c>
      <c r="X225" s="208">
        <f t="shared" si="35"/>
        <v>0.58839344044080688</v>
      </c>
      <c r="Y225" s="60"/>
      <c r="Z225" s="199"/>
      <c r="AA225" s="60"/>
      <c r="AB225" s="199"/>
      <c r="AC225" s="53"/>
      <c r="AD225" s="199"/>
      <c r="AE225" s="204" t="s">
        <v>224</v>
      </c>
      <c r="AF225" s="60">
        <v>646889</v>
      </c>
      <c r="AG225" s="207">
        <v>0.48828112911175708</v>
      </c>
      <c r="AH225" s="35">
        <v>228462</v>
      </c>
      <c r="AI225" s="46">
        <f t="shared" si="37"/>
        <v>0.42004567032789236</v>
      </c>
      <c r="AJ225" s="60">
        <v>335945</v>
      </c>
      <c r="AK225" s="208">
        <v>0.58839344044080688</v>
      </c>
      <c r="AL225" s="71"/>
    </row>
    <row r="226" spans="1:38" s="70" customFormat="1" x14ac:dyDescent="0.25">
      <c r="A226" s="281" t="s">
        <v>1833</v>
      </c>
      <c r="B226" s="280">
        <v>382</v>
      </c>
      <c r="C226" s="57" t="s">
        <v>825</v>
      </c>
      <c r="D226" s="271">
        <v>1971.51806640625</v>
      </c>
      <c r="E226" s="169" t="s">
        <v>579</v>
      </c>
      <c r="F226" s="60">
        <v>255793</v>
      </c>
      <c r="G226" s="60">
        <v>80921</v>
      </c>
      <c r="H226" s="60">
        <v>63130</v>
      </c>
      <c r="I226" s="53">
        <f t="shared" si="30"/>
        <v>-17791</v>
      </c>
      <c r="J226" s="160">
        <v>1</v>
      </c>
      <c r="K226" s="271">
        <v>19.837858200073242</v>
      </c>
      <c r="L226" s="60">
        <v>78958</v>
      </c>
      <c r="M226" s="207">
        <f t="shared" si="31"/>
        <v>0.30867928363950536</v>
      </c>
      <c r="N226" s="60">
        <v>17541</v>
      </c>
      <c r="O226" s="207">
        <f t="shared" si="32"/>
        <v>0.21676697025494002</v>
      </c>
      <c r="P226" s="60">
        <v>22279</v>
      </c>
      <c r="Q226" s="207">
        <f t="shared" si="33"/>
        <v>0.35290670045936956</v>
      </c>
      <c r="R226" s="204" t="s">
        <v>223</v>
      </c>
      <c r="S226" s="60">
        <v>78958</v>
      </c>
      <c r="T226" s="207">
        <v>0.30867928363950536</v>
      </c>
      <c r="U226" s="35">
        <v>17541</v>
      </c>
      <c r="V226" s="46">
        <f t="shared" si="34"/>
        <v>0.21676697025494002</v>
      </c>
      <c r="W226" s="60">
        <v>22279</v>
      </c>
      <c r="X226" s="208">
        <f t="shared" si="35"/>
        <v>0.35290670045936956</v>
      </c>
      <c r="Y226" s="60"/>
      <c r="Z226" s="199"/>
      <c r="AA226" s="60"/>
      <c r="AB226" s="199"/>
      <c r="AC226" s="53"/>
      <c r="AD226" s="199"/>
      <c r="AE226" s="204" t="s">
        <v>223</v>
      </c>
      <c r="AF226" s="60">
        <v>78958</v>
      </c>
      <c r="AG226" s="207">
        <v>0.30867928363950536</v>
      </c>
      <c r="AH226" s="35">
        <v>17541</v>
      </c>
      <c r="AI226" s="46">
        <f t="shared" si="37"/>
        <v>0.21676697025494002</v>
      </c>
      <c r="AJ226" s="60">
        <v>22279</v>
      </c>
      <c r="AK226" s="208">
        <v>0.35290670045936956</v>
      </c>
      <c r="AL226" s="71"/>
    </row>
    <row r="227" spans="1:38" s="70" customFormat="1" x14ac:dyDescent="0.25">
      <c r="A227" s="281" t="s">
        <v>1834</v>
      </c>
      <c r="B227" s="280">
        <v>370</v>
      </c>
      <c r="C227" s="57" t="s">
        <v>1835</v>
      </c>
      <c r="D227" s="271">
        <v>5440.57763671875</v>
      </c>
      <c r="E227" s="162" t="s">
        <v>1006</v>
      </c>
      <c r="F227" s="60">
        <v>5564635</v>
      </c>
      <c r="G227" s="53">
        <v>2087925</v>
      </c>
      <c r="H227" s="53">
        <v>2118833</v>
      </c>
      <c r="I227" s="53">
        <f t="shared" si="30"/>
        <v>30908</v>
      </c>
      <c r="J227" s="520">
        <v>10</v>
      </c>
      <c r="K227" s="271">
        <v>36.459388732910156</v>
      </c>
      <c r="L227" s="60">
        <v>1202980</v>
      </c>
      <c r="M227" s="207">
        <f t="shared" si="31"/>
        <v>0.21618309197278887</v>
      </c>
      <c r="N227" s="60">
        <v>404104</v>
      </c>
      <c r="O227" s="207">
        <f t="shared" si="32"/>
        <v>0.19354335045559587</v>
      </c>
      <c r="P227" s="60">
        <v>715539</v>
      </c>
      <c r="Q227" s="207">
        <f t="shared" si="33"/>
        <v>0.33770429288197795</v>
      </c>
      <c r="R227" s="204" t="s">
        <v>272</v>
      </c>
      <c r="S227" s="60">
        <v>399457</v>
      </c>
      <c r="T227" s="199">
        <v>7.1784941869502669E-2</v>
      </c>
      <c r="U227" s="35">
        <v>128602</v>
      </c>
      <c r="V227" s="46">
        <f t="shared" si="34"/>
        <v>6.1593208568315433E-2</v>
      </c>
      <c r="W227" s="60">
        <v>248966</v>
      </c>
      <c r="X227" s="208">
        <f t="shared" si="35"/>
        <v>0.11750147368858235</v>
      </c>
      <c r="Y227" s="60">
        <f t="shared" si="38"/>
        <v>803523</v>
      </c>
      <c r="Z227" s="199">
        <f>Y227/F227</f>
        <v>0.14439815010328619</v>
      </c>
      <c r="AA227" s="60">
        <f t="shared" si="36"/>
        <v>275502</v>
      </c>
      <c r="AB227" s="199">
        <f t="shared" si="39"/>
        <v>0.13195014188728044</v>
      </c>
      <c r="AC227" s="60">
        <v>466573</v>
      </c>
      <c r="AD227" s="199">
        <f>AC227/H227</f>
        <v>0.2202028191933956</v>
      </c>
      <c r="AE227" s="204" t="s">
        <v>272</v>
      </c>
      <c r="AF227" s="60">
        <v>399457</v>
      </c>
      <c r="AG227" s="225">
        <v>7.1784941869502669E-2</v>
      </c>
      <c r="AH227" s="35">
        <v>128602</v>
      </c>
      <c r="AI227" s="46">
        <f t="shared" si="37"/>
        <v>6.1593208568315433E-2</v>
      </c>
      <c r="AJ227" s="60">
        <v>248966</v>
      </c>
      <c r="AK227" s="208">
        <v>0.11750147368858235</v>
      </c>
      <c r="AL227" s="71"/>
    </row>
    <row r="228" spans="1:38" s="70" customFormat="1" x14ac:dyDescent="0.25">
      <c r="A228" s="281" t="s">
        <v>1839</v>
      </c>
      <c r="B228" s="280">
        <v>176</v>
      </c>
      <c r="C228" s="57" t="s">
        <v>1232</v>
      </c>
      <c r="D228" s="271">
        <v>603.1544189453125</v>
      </c>
      <c r="E228" s="162" t="s">
        <v>560</v>
      </c>
      <c r="F228" s="60">
        <v>111467</v>
      </c>
      <c r="G228" s="53">
        <v>45881</v>
      </c>
      <c r="H228" s="53">
        <v>39442</v>
      </c>
      <c r="I228" s="53">
        <f t="shared" si="30"/>
        <v>-6439</v>
      </c>
      <c r="J228" s="520">
        <v>2</v>
      </c>
      <c r="K228" s="271">
        <v>19.622922897338867</v>
      </c>
      <c r="L228" s="60">
        <v>53532</v>
      </c>
      <c r="M228" s="207">
        <f t="shared" si="31"/>
        <v>0.48024976001866021</v>
      </c>
      <c r="N228" s="60">
        <v>14571</v>
      </c>
      <c r="O228" s="207">
        <f t="shared" si="32"/>
        <v>0.31758244153353238</v>
      </c>
      <c r="P228" s="60">
        <v>21299</v>
      </c>
      <c r="Q228" s="207">
        <f t="shared" si="33"/>
        <v>0.5400081131788449</v>
      </c>
      <c r="R228" s="204" t="s">
        <v>258</v>
      </c>
      <c r="S228" s="60">
        <v>31479</v>
      </c>
      <c r="T228" s="199">
        <v>0.28240645213381538</v>
      </c>
      <c r="U228" s="35">
        <v>10999</v>
      </c>
      <c r="V228" s="46">
        <f t="shared" si="34"/>
        <v>0.23972886379982999</v>
      </c>
      <c r="W228" s="60">
        <v>14319</v>
      </c>
      <c r="X228" s="208">
        <f t="shared" si="35"/>
        <v>0.3630393996247655</v>
      </c>
      <c r="Y228" s="60">
        <f t="shared" si="38"/>
        <v>22053</v>
      </c>
      <c r="Z228" s="199">
        <f>Y228/F228</f>
        <v>0.19784330788484483</v>
      </c>
      <c r="AA228" s="60">
        <f t="shared" si="36"/>
        <v>3572</v>
      </c>
      <c r="AB228" s="199">
        <f t="shared" si="39"/>
        <v>7.7853577733702398E-2</v>
      </c>
      <c r="AC228" s="60">
        <v>6980</v>
      </c>
      <c r="AD228" s="199">
        <f>AC228/H228</f>
        <v>0.17696871355407942</v>
      </c>
      <c r="AE228" s="204" t="s">
        <v>258</v>
      </c>
      <c r="AF228" s="60">
        <v>31479</v>
      </c>
      <c r="AG228" s="225">
        <v>0.28240645213381538</v>
      </c>
      <c r="AH228" s="35">
        <v>10999</v>
      </c>
      <c r="AI228" s="46">
        <f t="shared" si="37"/>
        <v>0.23972886379982999</v>
      </c>
      <c r="AJ228" s="60">
        <v>14319</v>
      </c>
      <c r="AK228" s="208">
        <v>0.3630393996247655</v>
      </c>
    </row>
    <row r="229" spans="1:38" s="70" customFormat="1" x14ac:dyDescent="0.25">
      <c r="A229" s="281" t="s">
        <v>1938</v>
      </c>
      <c r="B229" s="280">
        <v>474</v>
      </c>
      <c r="C229" s="57" t="s">
        <v>1939</v>
      </c>
      <c r="D229" s="271">
        <v>527.0430908203125</v>
      </c>
      <c r="E229" s="162" t="s">
        <v>576</v>
      </c>
      <c r="F229" s="60">
        <v>83629</v>
      </c>
      <c r="G229" s="53">
        <v>32437</v>
      </c>
      <c r="H229" s="53">
        <v>33675</v>
      </c>
      <c r="I229" s="53">
        <f t="shared" si="30"/>
        <v>1238</v>
      </c>
      <c r="J229" s="520">
        <v>1</v>
      </c>
      <c r="K229" s="271">
        <v>34.785854346650424</v>
      </c>
      <c r="L229" s="60">
        <v>41863</v>
      </c>
      <c r="M229" s="207">
        <f t="shared" si="31"/>
        <v>0.50057994236449077</v>
      </c>
      <c r="N229" s="60">
        <v>15444</v>
      </c>
      <c r="O229" s="207">
        <f t="shared" si="32"/>
        <v>0.47612294601843574</v>
      </c>
      <c r="P229" s="60">
        <v>26879</v>
      </c>
      <c r="Q229" s="207">
        <f t="shared" si="33"/>
        <v>0.79818856718634001</v>
      </c>
      <c r="R229" s="204" t="s">
        <v>219</v>
      </c>
      <c r="S229" s="60">
        <v>41863</v>
      </c>
      <c r="T229" s="199">
        <v>0.50057994236449077</v>
      </c>
      <c r="U229" s="35">
        <v>15444</v>
      </c>
      <c r="V229" s="46">
        <f t="shared" si="34"/>
        <v>0.47612294601843574</v>
      </c>
      <c r="W229" s="60">
        <v>26879</v>
      </c>
      <c r="X229" s="208">
        <f t="shared" si="35"/>
        <v>0.79818856718634001</v>
      </c>
      <c r="Y229" s="60"/>
      <c r="Z229" s="199"/>
      <c r="AA229" s="60"/>
      <c r="AB229" s="199"/>
      <c r="AC229" s="53"/>
      <c r="AD229" s="199"/>
      <c r="AE229" s="204" t="s">
        <v>219</v>
      </c>
      <c r="AF229" s="60">
        <v>41863</v>
      </c>
      <c r="AG229" s="225">
        <v>0.50057994236449077</v>
      </c>
      <c r="AH229" s="35">
        <v>15444</v>
      </c>
      <c r="AI229" s="46">
        <f t="shared" si="37"/>
        <v>0.47612294601843574</v>
      </c>
      <c r="AJ229" s="60">
        <v>26879</v>
      </c>
      <c r="AK229" s="208">
        <v>0.79818856718634001</v>
      </c>
      <c r="AL229" s="71"/>
    </row>
    <row r="230" spans="1:38" s="70" customFormat="1" x14ac:dyDescent="0.25">
      <c r="A230" s="281" t="s">
        <v>1886</v>
      </c>
      <c r="B230" s="280">
        <v>372</v>
      </c>
      <c r="C230" s="57" t="s">
        <v>827</v>
      </c>
      <c r="D230" s="271">
        <v>1818.9422607421875</v>
      </c>
      <c r="E230" s="169" t="s">
        <v>560</v>
      </c>
      <c r="F230" s="60">
        <v>141671</v>
      </c>
      <c r="G230" s="60">
        <v>62533</v>
      </c>
      <c r="H230" s="60">
        <v>71346</v>
      </c>
      <c r="I230" s="53">
        <f t="shared" si="30"/>
        <v>8813</v>
      </c>
      <c r="J230" s="160">
        <v>1</v>
      </c>
      <c r="K230" s="271">
        <v>66.118644714355469</v>
      </c>
      <c r="L230" s="60">
        <v>111147</v>
      </c>
      <c r="M230" s="207">
        <f t="shared" si="31"/>
        <v>0.78454306103578009</v>
      </c>
      <c r="N230" s="60">
        <v>51292</v>
      </c>
      <c r="O230" s="207">
        <f t="shared" si="32"/>
        <v>0.82023891385348535</v>
      </c>
      <c r="P230" s="60">
        <v>56791</v>
      </c>
      <c r="Q230" s="207">
        <f t="shared" si="33"/>
        <v>0.79599416925966415</v>
      </c>
      <c r="R230" s="204" t="s">
        <v>219</v>
      </c>
      <c r="S230" s="60">
        <v>111147</v>
      </c>
      <c r="T230" s="207">
        <v>0.78454306103578009</v>
      </c>
      <c r="U230" s="35">
        <v>51292</v>
      </c>
      <c r="V230" s="46">
        <f t="shared" si="34"/>
        <v>0.82023891385348535</v>
      </c>
      <c r="W230" s="60">
        <v>56791</v>
      </c>
      <c r="X230" s="208">
        <f t="shared" si="35"/>
        <v>0.79599416925966415</v>
      </c>
      <c r="Y230" s="60"/>
      <c r="Z230" s="199"/>
      <c r="AA230" s="60"/>
      <c r="AB230" s="199"/>
      <c r="AC230" s="53"/>
      <c r="AD230" s="199"/>
      <c r="AE230" s="204" t="s">
        <v>219</v>
      </c>
      <c r="AF230" s="60">
        <v>111147</v>
      </c>
      <c r="AG230" s="207">
        <v>0.78454306103578009</v>
      </c>
      <c r="AH230" s="35">
        <v>51292</v>
      </c>
      <c r="AI230" s="46">
        <f t="shared" si="37"/>
        <v>0.82023891385348535</v>
      </c>
      <c r="AJ230" s="60">
        <v>56791</v>
      </c>
      <c r="AK230" s="208">
        <v>0.79599416925966415</v>
      </c>
      <c r="AL230" s="71"/>
    </row>
    <row r="231" spans="1:38" s="70" customFormat="1" x14ac:dyDescent="0.25">
      <c r="A231" s="281" t="s">
        <v>1841</v>
      </c>
      <c r="B231" s="280">
        <v>376</v>
      </c>
      <c r="C231" s="57" t="s">
        <v>1235</v>
      </c>
      <c r="D231" s="271">
        <v>1490.662109375</v>
      </c>
      <c r="E231" s="162" t="s">
        <v>652</v>
      </c>
      <c r="F231" s="60">
        <v>1555908</v>
      </c>
      <c r="G231" s="53">
        <v>719273</v>
      </c>
      <c r="H231" s="53">
        <v>794235</v>
      </c>
      <c r="I231" s="53">
        <f t="shared" si="30"/>
        <v>74962</v>
      </c>
      <c r="J231" s="520">
        <v>3</v>
      </c>
      <c r="K231" s="271">
        <v>96.394599914550781</v>
      </c>
      <c r="L231" s="60">
        <v>725962</v>
      </c>
      <c r="M231" s="207">
        <f t="shared" si="31"/>
        <v>0.46658414250714053</v>
      </c>
      <c r="N231" s="60">
        <v>292561</v>
      </c>
      <c r="O231" s="207">
        <f t="shared" si="32"/>
        <v>0.40674542211371761</v>
      </c>
      <c r="P231" s="60">
        <v>360868</v>
      </c>
      <c r="Q231" s="207">
        <f t="shared" si="33"/>
        <v>0.45435922617361363</v>
      </c>
      <c r="R231" s="204" t="s">
        <v>256</v>
      </c>
      <c r="S231" s="60">
        <v>594833</v>
      </c>
      <c r="T231" s="199">
        <v>0.38230602323530699</v>
      </c>
      <c r="U231" s="35">
        <v>234135</v>
      </c>
      <c r="V231" s="46">
        <f t="shared" si="34"/>
        <v>0.32551618092156942</v>
      </c>
      <c r="W231" s="60">
        <v>284286</v>
      </c>
      <c r="X231" s="208">
        <f t="shared" si="35"/>
        <v>0.35793688266067347</v>
      </c>
      <c r="Y231" s="60">
        <f t="shared" si="38"/>
        <v>131129</v>
      </c>
      <c r="Z231" s="199">
        <f>Y231/F231</f>
        <v>8.4278119271833554E-2</v>
      </c>
      <c r="AA231" s="60">
        <f t="shared" si="36"/>
        <v>58426</v>
      </c>
      <c r="AB231" s="199">
        <f t="shared" si="39"/>
        <v>8.122924119214818E-2</v>
      </c>
      <c r="AC231" s="60">
        <v>76582</v>
      </c>
      <c r="AD231" s="199">
        <f>AC231/H231</f>
        <v>9.6422343512940129E-2</v>
      </c>
      <c r="AE231" s="204" t="s">
        <v>256</v>
      </c>
      <c r="AF231" s="60">
        <v>594833</v>
      </c>
      <c r="AG231" s="225">
        <v>0.38230602323530699</v>
      </c>
      <c r="AH231" s="35">
        <v>234135</v>
      </c>
      <c r="AI231" s="46">
        <f t="shared" si="37"/>
        <v>0.32551618092156942</v>
      </c>
      <c r="AJ231" s="60">
        <v>284286</v>
      </c>
      <c r="AK231" s="208">
        <v>0.35793688266067347</v>
      </c>
      <c r="AL231" s="71"/>
    </row>
    <row r="232" spans="1:38" s="70" customFormat="1" x14ac:dyDescent="0.25">
      <c r="A232" s="281" t="s">
        <v>1843</v>
      </c>
      <c r="B232" s="280">
        <v>378</v>
      </c>
      <c r="C232" s="57" t="s">
        <v>1239</v>
      </c>
      <c r="D232" s="271">
        <v>8102.56201171875</v>
      </c>
      <c r="E232" s="162" t="s">
        <v>1019</v>
      </c>
      <c r="F232" s="60">
        <v>3348859</v>
      </c>
      <c r="G232" s="53">
        <v>1649254</v>
      </c>
      <c r="H232" s="53">
        <v>1698789</v>
      </c>
      <c r="I232" s="53">
        <f t="shared" si="30"/>
        <v>49535</v>
      </c>
      <c r="J232" s="520">
        <v>6</v>
      </c>
      <c r="K232" s="271">
        <v>58.23370361328125</v>
      </c>
      <c r="L232" s="60">
        <v>946118</v>
      </c>
      <c r="M232" s="207">
        <f t="shared" si="31"/>
        <v>0.28251950888347344</v>
      </c>
      <c r="N232" s="60">
        <v>440171</v>
      </c>
      <c r="O232" s="207">
        <f t="shared" si="32"/>
        <v>0.26689097009920848</v>
      </c>
      <c r="P232" s="60">
        <v>706682</v>
      </c>
      <c r="Q232" s="207">
        <f t="shared" si="33"/>
        <v>0.41599162697662867</v>
      </c>
      <c r="R232" s="204" t="s">
        <v>251</v>
      </c>
      <c r="S232" s="60">
        <v>382578</v>
      </c>
      <c r="T232" s="199">
        <v>0.11424129830488533</v>
      </c>
      <c r="U232" s="35">
        <v>171842</v>
      </c>
      <c r="V232" s="46">
        <f t="shared" si="34"/>
        <v>0.10419377488246201</v>
      </c>
      <c r="W232" s="60">
        <v>293134</v>
      </c>
      <c r="X232" s="208">
        <f t="shared" si="35"/>
        <v>0.1725546845429303</v>
      </c>
      <c r="Y232" s="60">
        <f t="shared" si="38"/>
        <v>563540</v>
      </c>
      <c r="Z232" s="199">
        <f>Y232/F232</f>
        <v>0.16827821057858811</v>
      </c>
      <c r="AA232" s="60">
        <f t="shared" si="36"/>
        <v>268329</v>
      </c>
      <c r="AB232" s="199">
        <f t="shared" si="39"/>
        <v>0.16269719521674647</v>
      </c>
      <c r="AC232" s="60">
        <v>413548</v>
      </c>
      <c r="AD232" s="199">
        <f>AC232/H232</f>
        <v>0.24343694243369834</v>
      </c>
      <c r="AE232" s="204" t="s">
        <v>251</v>
      </c>
      <c r="AF232" s="60">
        <v>382578</v>
      </c>
      <c r="AG232" s="225">
        <v>0.11424129830488533</v>
      </c>
      <c r="AH232" s="35">
        <v>171842</v>
      </c>
      <c r="AI232" s="46">
        <f t="shared" si="37"/>
        <v>0.10419377488246201</v>
      </c>
      <c r="AJ232" s="60">
        <v>293134</v>
      </c>
      <c r="AK232" s="208">
        <v>0.1725546845429303</v>
      </c>
    </row>
    <row r="233" spans="1:38" s="70" customFormat="1" x14ac:dyDescent="0.25">
      <c r="A233" s="281" t="s">
        <v>1844</v>
      </c>
      <c r="B233" s="280"/>
      <c r="C233" s="57" t="s">
        <v>829</v>
      </c>
      <c r="D233" s="271">
        <v>2611.9140625</v>
      </c>
      <c r="E233" s="169" t="s">
        <v>560</v>
      </c>
      <c r="F233" s="60">
        <v>109299</v>
      </c>
      <c r="G233" s="60">
        <v>46271</v>
      </c>
      <c r="H233" s="60">
        <v>54321</v>
      </c>
      <c r="I233" s="53">
        <f t="shared" si="30"/>
        <v>8050</v>
      </c>
      <c r="J233" s="160">
        <v>1</v>
      </c>
      <c r="K233" s="271">
        <v>23.829723358154297</v>
      </c>
      <c r="L233" s="60">
        <v>66788</v>
      </c>
      <c r="M233" s="207">
        <f t="shared" si="31"/>
        <v>0.61105774069296148</v>
      </c>
      <c r="N233" s="60">
        <v>24348</v>
      </c>
      <c r="O233" s="207">
        <f t="shared" si="32"/>
        <v>0.52620431803937673</v>
      </c>
      <c r="P233" s="60">
        <v>35766</v>
      </c>
      <c r="Q233" s="207">
        <f t="shared" si="33"/>
        <v>0.65841939581377373</v>
      </c>
      <c r="R233" s="204" t="s">
        <v>218</v>
      </c>
      <c r="S233" s="60">
        <v>66788</v>
      </c>
      <c r="T233" s="207">
        <v>0.61105774069296148</v>
      </c>
      <c r="U233" s="35">
        <v>24348</v>
      </c>
      <c r="V233" s="46">
        <f t="shared" si="34"/>
        <v>0.52620431803937673</v>
      </c>
      <c r="W233" s="60">
        <v>35766</v>
      </c>
      <c r="X233" s="208">
        <f t="shared" si="35"/>
        <v>0.65841939581377373</v>
      </c>
      <c r="Y233" s="60"/>
      <c r="Z233" s="199"/>
      <c r="AA233" s="60"/>
      <c r="AB233" s="199"/>
      <c r="AC233" s="53"/>
      <c r="AD233" s="199"/>
      <c r="AE233" s="204" t="s">
        <v>218</v>
      </c>
      <c r="AF233" s="60">
        <v>66788</v>
      </c>
      <c r="AG233" s="207">
        <v>0.61105774069296148</v>
      </c>
      <c r="AH233" s="35">
        <v>24348</v>
      </c>
      <c r="AI233" s="46">
        <f t="shared" si="37"/>
        <v>0.52620431803937673</v>
      </c>
      <c r="AJ233" s="60">
        <v>35766</v>
      </c>
      <c r="AK233" s="208">
        <v>0.65841939581377373</v>
      </c>
    </row>
    <row r="234" spans="1:38" s="70" customFormat="1" x14ac:dyDescent="0.25">
      <c r="A234" s="281" t="s">
        <v>1845</v>
      </c>
      <c r="B234" s="280">
        <v>380</v>
      </c>
      <c r="C234" s="57" t="s">
        <v>831</v>
      </c>
      <c r="D234" s="271">
        <v>1255.1357421875</v>
      </c>
      <c r="E234" s="169" t="s">
        <v>579</v>
      </c>
      <c r="F234" s="60">
        <v>412992</v>
      </c>
      <c r="G234" s="60">
        <v>162600</v>
      </c>
      <c r="H234" s="60">
        <v>167158</v>
      </c>
      <c r="I234" s="53">
        <f t="shared" si="30"/>
        <v>4558</v>
      </c>
      <c r="J234" s="160">
        <v>1</v>
      </c>
      <c r="K234" s="271">
        <v>122.17554473876953</v>
      </c>
      <c r="L234" s="60">
        <v>195111</v>
      </c>
      <c r="M234" s="207">
        <f t="shared" si="31"/>
        <v>0.47243288005578798</v>
      </c>
      <c r="N234" s="60">
        <v>77523</v>
      </c>
      <c r="O234" s="207">
        <f t="shared" si="32"/>
        <v>0.47677121771217712</v>
      </c>
      <c r="P234" s="60">
        <v>109753</v>
      </c>
      <c r="Q234" s="207">
        <f t="shared" si="33"/>
        <v>0.65658239509924743</v>
      </c>
      <c r="R234" s="204" t="s">
        <v>215</v>
      </c>
      <c r="S234" s="60">
        <v>195111</v>
      </c>
      <c r="T234" s="207">
        <v>0.47243288005578798</v>
      </c>
      <c r="U234" s="35">
        <v>77523</v>
      </c>
      <c r="V234" s="46">
        <f t="shared" si="34"/>
        <v>0.47677121771217712</v>
      </c>
      <c r="W234" s="60">
        <v>109753</v>
      </c>
      <c r="X234" s="208">
        <f t="shared" si="35"/>
        <v>0.65658239509924743</v>
      </c>
      <c r="Y234" s="60"/>
      <c r="Z234" s="199"/>
      <c r="AA234" s="60"/>
      <c r="AB234" s="199"/>
      <c r="AC234" s="53"/>
      <c r="AD234" s="199"/>
      <c r="AE234" s="204" t="s">
        <v>215</v>
      </c>
      <c r="AF234" s="60">
        <v>195111</v>
      </c>
      <c r="AG234" s="207">
        <v>0.47243288005578798</v>
      </c>
      <c r="AH234" s="35">
        <v>77523</v>
      </c>
      <c r="AI234" s="46">
        <f t="shared" si="37"/>
        <v>0.47677121771217712</v>
      </c>
      <c r="AJ234" s="60">
        <v>109753</v>
      </c>
      <c r="AK234" s="208">
        <v>0.65658239509924743</v>
      </c>
      <c r="AL234" s="71"/>
    </row>
    <row r="235" spans="1:38" s="70" customFormat="1" x14ac:dyDescent="0.25">
      <c r="A235" s="281" t="s">
        <v>1846</v>
      </c>
      <c r="B235" s="280">
        <v>382</v>
      </c>
      <c r="C235" s="57" t="s">
        <v>833</v>
      </c>
      <c r="D235" s="271">
        <v>1514.4627685546875</v>
      </c>
      <c r="E235" s="169" t="s">
        <v>563</v>
      </c>
      <c r="F235" s="60">
        <v>514453</v>
      </c>
      <c r="G235" s="60">
        <v>177639</v>
      </c>
      <c r="H235" s="60">
        <v>160379</v>
      </c>
      <c r="I235" s="53">
        <f t="shared" si="30"/>
        <v>-17260</v>
      </c>
      <c r="J235" s="160">
        <v>1</v>
      </c>
      <c r="K235" s="271">
        <v>35.923507690429688</v>
      </c>
      <c r="L235" s="60">
        <v>201165</v>
      </c>
      <c r="M235" s="207">
        <f t="shared" si="31"/>
        <v>0.39102697428142125</v>
      </c>
      <c r="N235" s="60">
        <v>68464</v>
      </c>
      <c r="O235" s="207">
        <f t="shared" si="32"/>
        <v>0.38541086135364416</v>
      </c>
      <c r="P235" s="60">
        <v>63829</v>
      </c>
      <c r="Q235" s="207">
        <f t="shared" si="33"/>
        <v>0.39798851470579066</v>
      </c>
      <c r="R235" s="204" t="s">
        <v>213</v>
      </c>
      <c r="S235" s="60">
        <v>201165</v>
      </c>
      <c r="T235" s="207">
        <v>0.39102697428142125</v>
      </c>
      <c r="U235" s="35">
        <v>68464</v>
      </c>
      <c r="V235" s="46">
        <f t="shared" si="34"/>
        <v>0.38541086135364416</v>
      </c>
      <c r="W235" s="60">
        <v>63829</v>
      </c>
      <c r="X235" s="208">
        <f t="shared" si="35"/>
        <v>0.39798851470579066</v>
      </c>
      <c r="Y235" s="60"/>
      <c r="Z235" s="199"/>
      <c r="AA235" s="60"/>
      <c r="AB235" s="199"/>
      <c r="AC235" s="53"/>
      <c r="AD235" s="199"/>
      <c r="AE235" s="204" t="s">
        <v>213</v>
      </c>
      <c r="AF235" s="60">
        <v>201165</v>
      </c>
      <c r="AG235" s="207">
        <v>0.39102697428142125</v>
      </c>
      <c r="AH235" s="35">
        <v>68464</v>
      </c>
      <c r="AI235" s="46">
        <f t="shared" si="37"/>
        <v>0.38541086135364416</v>
      </c>
      <c r="AJ235" s="60">
        <v>63829</v>
      </c>
      <c r="AK235" s="208">
        <v>0.39798851470579066</v>
      </c>
    </row>
    <row r="236" spans="1:38" s="70" customFormat="1" x14ac:dyDescent="0.25">
      <c r="A236" s="281" t="s">
        <v>1847</v>
      </c>
      <c r="B236" s="280">
        <v>384</v>
      </c>
      <c r="C236" s="57" t="s">
        <v>835</v>
      </c>
      <c r="D236" s="271">
        <v>1538.807373046875</v>
      </c>
      <c r="E236" s="169" t="s">
        <v>560</v>
      </c>
      <c r="F236" s="60">
        <v>176441</v>
      </c>
      <c r="G236" s="60">
        <v>70887</v>
      </c>
      <c r="H236" s="60">
        <v>75775</v>
      </c>
      <c r="I236" s="53">
        <f t="shared" si="30"/>
        <v>4888</v>
      </c>
      <c r="J236" s="160">
        <v>1</v>
      </c>
      <c r="K236" s="271">
        <v>32.409233093261719</v>
      </c>
      <c r="L236" s="60">
        <v>48815</v>
      </c>
      <c r="M236" s="207">
        <f t="shared" si="31"/>
        <v>0.2766647207848516</v>
      </c>
      <c r="N236" s="60">
        <v>16895</v>
      </c>
      <c r="O236" s="207">
        <f t="shared" si="32"/>
        <v>0.23833707167745849</v>
      </c>
      <c r="P236" s="60">
        <v>36560</v>
      </c>
      <c r="Q236" s="207">
        <f t="shared" si="33"/>
        <v>0.48248102936324644</v>
      </c>
      <c r="R236" s="204" t="s">
        <v>206</v>
      </c>
      <c r="S236" s="60">
        <v>48815</v>
      </c>
      <c r="T236" s="207">
        <v>0.2766647207848516</v>
      </c>
      <c r="U236" s="35">
        <v>16895</v>
      </c>
      <c r="V236" s="46">
        <f t="shared" si="34"/>
        <v>0.23833707167745849</v>
      </c>
      <c r="W236" s="60">
        <v>36560</v>
      </c>
      <c r="X236" s="208">
        <f t="shared" si="35"/>
        <v>0.48248102936324644</v>
      </c>
      <c r="Y236" s="60"/>
      <c r="Z236" s="199"/>
      <c r="AA236" s="60"/>
      <c r="AB236" s="199"/>
      <c r="AC236" s="249"/>
      <c r="AD236" s="199"/>
      <c r="AE236" s="204" t="s">
        <v>206</v>
      </c>
      <c r="AF236" s="60">
        <v>48815</v>
      </c>
      <c r="AG236" s="207">
        <v>0.2766647207848516</v>
      </c>
      <c r="AH236" s="35">
        <v>16895</v>
      </c>
      <c r="AI236" s="46">
        <f t="shared" si="37"/>
        <v>0.23833707167745849</v>
      </c>
      <c r="AJ236" s="60">
        <v>36560</v>
      </c>
      <c r="AK236" s="208">
        <v>0.48248102936324644</v>
      </c>
      <c r="AL236" s="71"/>
    </row>
    <row r="237" spans="1:38" s="70" customFormat="1" x14ac:dyDescent="0.25">
      <c r="A237" s="281" t="s">
        <v>1848</v>
      </c>
      <c r="B237" s="280">
        <v>220</v>
      </c>
      <c r="C237" s="57" t="s">
        <v>837</v>
      </c>
      <c r="D237" s="271">
        <v>555.47735595703125</v>
      </c>
      <c r="E237" s="169" t="s">
        <v>560</v>
      </c>
      <c r="F237" s="60">
        <v>152021</v>
      </c>
      <c r="G237" s="60">
        <v>63062</v>
      </c>
      <c r="H237" s="60">
        <v>36239</v>
      </c>
      <c r="I237" s="53">
        <f t="shared" si="30"/>
        <v>-26823</v>
      </c>
      <c r="J237" s="160">
        <v>1</v>
      </c>
      <c r="K237" s="271">
        <v>10.078526496887207</v>
      </c>
      <c r="L237" s="60">
        <v>20733</v>
      </c>
      <c r="M237" s="207">
        <f t="shared" si="31"/>
        <v>0.13638247347405952</v>
      </c>
      <c r="N237" s="60">
        <v>6478</v>
      </c>
      <c r="O237" s="207">
        <f t="shared" si="32"/>
        <v>0.10272430306682313</v>
      </c>
      <c r="P237" s="60">
        <v>7103</v>
      </c>
      <c r="Q237" s="207">
        <f t="shared" si="33"/>
        <v>0.19600430475454619</v>
      </c>
      <c r="R237" s="204" t="s">
        <v>206</v>
      </c>
      <c r="S237" s="60">
        <v>20733</v>
      </c>
      <c r="T237" s="207">
        <v>0.13638247347405952</v>
      </c>
      <c r="U237" s="35">
        <v>6478</v>
      </c>
      <c r="V237" s="46">
        <f t="shared" si="34"/>
        <v>0.10272430306682313</v>
      </c>
      <c r="W237" s="60">
        <v>7103</v>
      </c>
      <c r="X237" s="208">
        <f t="shared" si="35"/>
        <v>0.19600430475454619</v>
      </c>
      <c r="Y237" s="60"/>
      <c r="Z237" s="199"/>
      <c r="AA237" s="60"/>
      <c r="AB237" s="199"/>
      <c r="AC237" s="53"/>
      <c r="AD237" s="199"/>
      <c r="AE237" s="204" t="s">
        <v>206</v>
      </c>
      <c r="AF237" s="60">
        <v>20733</v>
      </c>
      <c r="AG237" s="207">
        <v>0.13638247347405952</v>
      </c>
      <c r="AH237" s="35">
        <v>6478</v>
      </c>
      <c r="AI237" s="46">
        <f t="shared" si="37"/>
        <v>0.10272430306682313</v>
      </c>
      <c r="AJ237" s="60">
        <v>7103</v>
      </c>
      <c r="AK237" s="208">
        <v>0.19600430475454619</v>
      </c>
    </row>
    <row r="238" spans="1:38" s="70" customFormat="1" x14ac:dyDescent="0.25">
      <c r="A238" s="281" t="s">
        <v>1849</v>
      </c>
      <c r="B238" s="280"/>
      <c r="C238" s="57" t="s">
        <v>839</v>
      </c>
      <c r="D238" s="271">
        <v>2788.448486328125</v>
      </c>
      <c r="E238" s="169" t="s">
        <v>579</v>
      </c>
      <c r="F238" s="60">
        <v>374536</v>
      </c>
      <c r="G238" s="60">
        <v>142809</v>
      </c>
      <c r="H238" s="60">
        <v>158590</v>
      </c>
      <c r="I238" s="53">
        <f t="shared" si="30"/>
        <v>15781</v>
      </c>
      <c r="J238" s="160">
        <v>1</v>
      </c>
      <c r="K238" s="271">
        <v>156.20997619628906</v>
      </c>
      <c r="L238" s="60">
        <v>205764</v>
      </c>
      <c r="M238" s="207">
        <f t="shared" si="31"/>
        <v>0.54938377085246815</v>
      </c>
      <c r="N238" s="60">
        <v>75440</v>
      </c>
      <c r="O238" s="207">
        <f t="shared" si="32"/>
        <v>0.52825802295373536</v>
      </c>
      <c r="P238" s="60">
        <v>113237</v>
      </c>
      <c r="Q238" s="207">
        <f t="shared" si="33"/>
        <v>0.71402358282363332</v>
      </c>
      <c r="R238" s="204" t="s">
        <v>203</v>
      </c>
      <c r="S238" s="60">
        <v>205764</v>
      </c>
      <c r="T238" s="207">
        <v>0.54938377085246815</v>
      </c>
      <c r="U238" s="35">
        <v>75440</v>
      </c>
      <c r="V238" s="46">
        <f t="shared" si="34"/>
        <v>0.52825802295373536</v>
      </c>
      <c r="W238" s="60">
        <v>113237</v>
      </c>
      <c r="X238" s="208">
        <f t="shared" si="35"/>
        <v>0.71402358282363332</v>
      </c>
      <c r="Y238" s="60"/>
      <c r="Z238" s="199"/>
      <c r="AA238" s="60"/>
      <c r="AB238" s="199"/>
      <c r="AC238" s="53"/>
      <c r="AD238" s="199"/>
      <c r="AE238" s="204" t="s">
        <v>203</v>
      </c>
      <c r="AF238" s="60">
        <v>205764</v>
      </c>
      <c r="AG238" s="207">
        <v>0.54938377085246815</v>
      </c>
      <c r="AH238" s="35">
        <v>75440</v>
      </c>
      <c r="AI238" s="46">
        <f t="shared" si="37"/>
        <v>0.52825802295373536</v>
      </c>
      <c r="AJ238" s="60">
        <v>113237</v>
      </c>
      <c r="AK238" s="208">
        <v>0.71402358282363332</v>
      </c>
      <c r="AL238" s="71"/>
    </row>
    <row r="239" spans="1:38" s="70" customFormat="1" x14ac:dyDescent="0.25">
      <c r="A239" s="281" t="s">
        <v>1850</v>
      </c>
      <c r="B239" s="280">
        <v>390</v>
      </c>
      <c r="C239" s="57" t="s">
        <v>841</v>
      </c>
      <c r="D239" s="271">
        <v>1016.6043701171875</v>
      </c>
      <c r="E239" s="169" t="s">
        <v>560</v>
      </c>
      <c r="F239" s="60">
        <v>129709</v>
      </c>
      <c r="G239" s="60">
        <v>49186</v>
      </c>
      <c r="H239" s="60">
        <v>52263</v>
      </c>
      <c r="I239" s="53">
        <f t="shared" si="30"/>
        <v>3077</v>
      </c>
      <c r="J239" s="160">
        <v>1</v>
      </c>
      <c r="K239" s="271">
        <v>10.108016014099121</v>
      </c>
      <c r="L239" s="60">
        <v>29660</v>
      </c>
      <c r="M239" s="207">
        <f t="shared" si="31"/>
        <v>0.22866570554086454</v>
      </c>
      <c r="N239" s="60">
        <v>8373</v>
      </c>
      <c r="O239" s="207">
        <f t="shared" si="32"/>
        <v>0.17023136664904648</v>
      </c>
      <c r="P239" s="60">
        <v>15419</v>
      </c>
      <c r="Q239" s="207">
        <f t="shared" si="33"/>
        <v>0.29502707460344796</v>
      </c>
      <c r="R239" s="204" t="s">
        <v>200</v>
      </c>
      <c r="S239" s="60">
        <v>29660</v>
      </c>
      <c r="T239" s="207">
        <v>0.22866570554086454</v>
      </c>
      <c r="U239" s="35">
        <v>8373</v>
      </c>
      <c r="V239" s="46">
        <f t="shared" si="34"/>
        <v>0.17023136664904648</v>
      </c>
      <c r="W239" s="60">
        <v>15419</v>
      </c>
      <c r="X239" s="208">
        <f t="shared" si="35"/>
        <v>0.29502707460344796</v>
      </c>
      <c r="Y239" s="60"/>
      <c r="Z239" s="199"/>
      <c r="AA239" s="60"/>
      <c r="AB239" s="199"/>
      <c r="AC239" s="53"/>
      <c r="AD239" s="199"/>
      <c r="AE239" s="204" t="s">
        <v>200</v>
      </c>
      <c r="AF239" s="60">
        <v>29660</v>
      </c>
      <c r="AG239" s="207">
        <v>0.22866570554086454</v>
      </c>
      <c r="AH239" s="35">
        <v>8373</v>
      </c>
      <c r="AI239" s="46">
        <f t="shared" si="37"/>
        <v>0.17023136664904648</v>
      </c>
      <c r="AJ239" s="60">
        <v>15419</v>
      </c>
      <c r="AK239" s="208">
        <v>0.29502707460344796</v>
      </c>
    </row>
    <row r="240" spans="1:38" s="70" customFormat="1" x14ac:dyDescent="0.25">
      <c r="A240" s="281" t="s">
        <v>1851</v>
      </c>
      <c r="B240" s="280">
        <v>314</v>
      </c>
      <c r="C240" s="57" t="s">
        <v>843</v>
      </c>
      <c r="D240" s="271">
        <v>489.75811767578125</v>
      </c>
      <c r="E240" s="169" t="s">
        <v>560</v>
      </c>
      <c r="F240" s="60">
        <v>113951</v>
      </c>
      <c r="G240" s="60">
        <v>43313</v>
      </c>
      <c r="H240" s="60">
        <v>42020</v>
      </c>
      <c r="I240" s="53">
        <f t="shared" si="30"/>
        <v>-1293</v>
      </c>
      <c r="J240" s="160">
        <v>1</v>
      </c>
      <c r="K240" s="271">
        <v>20.923772811889648</v>
      </c>
      <c r="L240" s="60">
        <v>29137</v>
      </c>
      <c r="M240" s="207">
        <f t="shared" si="31"/>
        <v>0.25569762441751281</v>
      </c>
      <c r="N240" s="60">
        <v>8975</v>
      </c>
      <c r="O240" s="207">
        <f t="shared" si="32"/>
        <v>0.20721261515018585</v>
      </c>
      <c r="P240" s="60">
        <v>17603</v>
      </c>
      <c r="Q240" s="207">
        <f t="shared" si="33"/>
        <v>0.41891956211327941</v>
      </c>
      <c r="R240" s="204" t="s">
        <v>198</v>
      </c>
      <c r="S240" s="60">
        <v>29137</v>
      </c>
      <c r="T240" s="207">
        <v>0.25569762441751281</v>
      </c>
      <c r="U240" s="35">
        <v>8975</v>
      </c>
      <c r="V240" s="46">
        <f t="shared" si="34"/>
        <v>0.20721261515018585</v>
      </c>
      <c r="W240" s="60">
        <v>17603</v>
      </c>
      <c r="X240" s="208">
        <f t="shared" si="35"/>
        <v>0.41891956211327941</v>
      </c>
      <c r="Y240" s="60"/>
      <c r="Z240" s="199"/>
      <c r="AA240" s="60"/>
      <c r="AB240" s="199"/>
      <c r="AC240" s="53"/>
      <c r="AD240" s="199"/>
      <c r="AE240" s="204" t="s">
        <v>198</v>
      </c>
      <c r="AF240" s="60">
        <v>29137</v>
      </c>
      <c r="AG240" s="207">
        <v>0.25569762441751281</v>
      </c>
      <c r="AH240" s="35">
        <v>8975</v>
      </c>
      <c r="AI240" s="46">
        <f t="shared" si="37"/>
        <v>0.20721261515018585</v>
      </c>
      <c r="AJ240" s="60">
        <v>17603</v>
      </c>
      <c r="AK240" s="208">
        <v>0.41891956211327941</v>
      </c>
      <c r="AL240" s="71"/>
    </row>
    <row r="241" spans="1:38" s="70" customFormat="1" x14ac:dyDescent="0.25">
      <c r="A241" s="281" t="s">
        <v>1852</v>
      </c>
      <c r="B241" s="280">
        <v>500</v>
      </c>
      <c r="C241" s="57" t="s">
        <v>1246</v>
      </c>
      <c r="D241" s="271">
        <v>1749.1767578125</v>
      </c>
      <c r="E241" s="162" t="s">
        <v>560</v>
      </c>
      <c r="F241" s="60">
        <v>116901</v>
      </c>
      <c r="G241" s="53">
        <v>48757</v>
      </c>
      <c r="H241" s="53">
        <v>42449</v>
      </c>
      <c r="I241" s="53">
        <f t="shared" si="30"/>
        <v>-6308</v>
      </c>
      <c r="J241" s="520">
        <v>2</v>
      </c>
      <c r="K241" s="271">
        <v>11.335655212402344</v>
      </c>
      <c r="L241" s="60">
        <v>47521</v>
      </c>
      <c r="M241" s="207">
        <f t="shared" si="31"/>
        <v>0.40650636008246294</v>
      </c>
      <c r="N241" s="60">
        <v>17078</v>
      </c>
      <c r="O241" s="207">
        <f t="shared" si="32"/>
        <v>0.35026765387534098</v>
      </c>
      <c r="P241" s="60">
        <v>20315</v>
      </c>
      <c r="Q241" s="207">
        <f t="shared" si="33"/>
        <v>0.47857428914697636</v>
      </c>
      <c r="R241" s="204" t="s">
        <v>244</v>
      </c>
      <c r="S241" s="60">
        <v>31743</v>
      </c>
      <c r="T241" s="199">
        <v>0.27153745476942026</v>
      </c>
      <c r="U241" s="35">
        <v>10974</v>
      </c>
      <c r="V241" s="46">
        <f t="shared" si="34"/>
        <v>0.22507537379248108</v>
      </c>
      <c r="W241" s="60">
        <v>14399</v>
      </c>
      <c r="X241" s="208">
        <f t="shared" si="35"/>
        <v>0.33920704845814981</v>
      </c>
      <c r="Y241" s="60">
        <f t="shared" si="38"/>
        <v>15778</v>
      </c>
      <c r="Z241" s="199">
        <f>Y241/F241</f>
        <v>0.13496890531304265</v>
      </c>
      <c r="AA241" s="60">
        <f t="shared" si="36"/>
        <v>6104</v>
      </c>
      <c r="AB241" s="199">
        <f t="shared" si="39"/>
        <v>0.1251922800828599</v>
      </c>
      <c r="AC241" s="60">
        <v>5916</v>
      </c>
      <c r="AD241" s="199">
        <f>AC241/H241</f>
        <v>0.13936724068882658</v>
      </c>
      <c r="AE241" s="204" t="s">
        <v>244</v>
      </c>
      <c r="AF241" s="60">
        <v>31743</v>
      </c>
      <c r="AG241" s="225">
        <v>0.27153745476942026</v>
      </c>
      <c r="AH241" s="35">
        <v>10974</v>
      </c>
      <c r="AI241" s="46">
        <f t="shared" si="37"/>
        <v>0.22507537379248108</v>
      </c>
      <c r="AJ241" s="60">
        <v>14399</v>
      </c>
      <c r="AK241" s="208">
        <v>0.33920704845814981</v>
      </c>
      <c r="AL241" s="71"/>
    </row>
    <row r="242" spans="1:38" s="70" customFormat="1" x14ac:dyDescent="0.25">
      <c r="A242" s="281" t="s">
        <v>1853</v>
      </c>
      <c r="B242" s="280">
        <v>294</v>
      </c>
      <c r="C242" s="57" t="s">
        <v>845</v>
      </c>
      <c r="D242" s="271">
        <v>395.42788696289062</v>
      </c>
      <c r="E242" s="169" t="s">
        <v>560</v>
      </c>
      <c r="F242" s="60">
        <v>117671</v>
      </c>
      <c r="G242" s="60">
        <v>42312</v>
      </c>
      <c r="H242" s="60">
        <v>45122</v>
      </c>
      <c r="I242" s="53">
        <f t="shared" si="30"/>
        <v>2810</v>
      </c>
      <c r="J242" s="160">
        <v>1</v>
      </c>
      <c r="K242" s="271">
        <v>24.310932159423828</v>
      </c>
      <c r="L242" s="60">
        <v>70085</v>
      </c>
      <c r="M242" s="207">
        <f t="shared" si="31"/>
        <v>0.59560129513643978</v>
      </c>
      <c r="N242" s="60">
        <v>18758</v>
      </c>
      <c r="O242" s="207">
        <f t="shared" si="32"/>
        <v>0.443325770467007</v>
      </c>
      <c r="P242" s="60">
        <v>27402</v>
      </c>
      <c r="Q242" s="207">
        <f t="shared" si="33"/>
        <v>0.60728691104117727</v>
      </c>
      <c r="R242" s="204" t="s">
        <v>195</v>
      </c>
      <c r="S242" s="60">
        <v>70085</v>
      </c>
      <c r="T242" s="207">
        <v>0.59560129513643978</v>
      </c>
      <c r="U242" s="35">
        <v>18758</v>
      </c>
      <c r="V242" s="46">
        <f t="shared" si="34"/>
        <v>0.443325770467007</v>
      </c>
      <c r="W242" s="60">
        <v>27402</v>
      </c>
      <c r="X242" s="208">
        <f t="shared" si="35"/>
        <v>0.60728691104117727</v>
      </c>
      <c r="Y242" s="60"/>
      <c r="Z242" s="199"/>
      <c r="AA242" s="60"/>
      <c r="AB242" s="199"/>
      <c r="AC242" s="53"/>
      <c r="AD242" s="199"/>
      <c r="AE242" s="204" t="s">
        <v>195</v>
      </c>
      <c r="AF242" s="60">
        <v>70085</v>
      </c>
      <c r="AG242" s="207">
        <v>0.59560129513643978</v>
      </c>
      <c r="AH242" s="35">
        <v>18758</v>
      </c>
      <c r="AI242" s="46">
        <f t="shared" si="37"/>
        <v>0.443325770467007</v>
      </c>
      <c r="AJ242" s="60">
        <v>27402</v>
      </c>
      <c r="AK242" s="208">
        <v>0.60728691104117727</v>
      </c>
      <c r="AL242" s="71"/>
    </row>
    <row r="243" spans="1:38" s="70" customFormat="1" x14ac:dyDescent="0.25">
      <c r="A243" s="281" t="s">
        <v>1685</v>
      </c>
      <c r="B243" s="280">
        <v>266</v>
      </c>
      <c r="C243" s="57" t="s">
        <v>1686</v>
      </c>
      <c r="D243" s="271">
        <v>526.626220703125</v>
      </c>
      <c r="E243" s="162" t="s">
        <v>560</v>
      </c>
      <c r="F243" s="60">
        <v>172188</v>
      </c>
      <c r="G243" s="53">
        <v>63810</v>
      </c>
      <c r="H243" s="53">
        <v>52738</v>
      </c>
      <c r="I243" s="53">
        <f t="shared" si="30"/>
        <v>-11072</v>
      </c>
      <c r="J243" s="520">
        <v>1</v>
      </c>
      <c r="K243" s="271">
        <v>18.211776733398437</v>
      </c>
      <c r="L243" s="60">
        <v>38401</v>
      </c>
      <c r="M243" s="207">
        <f t="shared" si="31"/>
        <v>0.22301786419494971</v>
      </c>
      <c r="N243" s="60">
        <v>11432</v>
      </c>
      <c r="O243" s="207">
        <f t="shared" si="32"/>
        <v>0.17915687196364205</v>
      </c>
      <c r="P243" s="60">
        <v>17215</v>
      </c>
      <c r="Q243" s="207">
        <f t="shared" si="33"/>
        <v>0.32642496871326176</v>
      </c>
      <c r="R243" s="204" t="s">
        <v>241</v>
      </c>
      <c r="S243" s="60">
        <v>38401</v>
      </c>
      <c r="T243" s="199">
        <v>0.22301786419494971</v>
      </c>
      <c r="U243" s="35">
        <v>11432</v>
      </c>
      <c r="V243" s="46">
        <f t="shared" si="34"/>
        <v>0.17915687196364205</v>
      </c>
      <c r="W243" s="60">
        <v>17215</v>
      </c>
      <c r="X243" s="208">
        <f t="shared" si="35"/>
        <v>0.32642496871326176</v>
      </c>
      <c r="Y243" s="60"/>
      <c r="Z243" s="199"/>
      <c r="AA243" s="60"/>
      <c r="AB243" s="199"/>
      <c r="AC243" s="53"/>
      <c r="AD243" s="199"/>
      <c r="AE243" s="204" t="s">
        <v>241</v>
      </c>
      <c r="AF243" s="60">
        <v>38401</v>
      </c>
      <c r="AG243" s="225">
        <v>0.22301786419494971</v>
      </c>
      <c r="AH243" s="35">
        <v>11432</v>
      </c>
      <c r="AI243" s="46">
        <f t="shared" si="37"/>
        <v>0.17915687196364205</v>
      </c>
      <c r="AJ243" s="60">
        <v>17215</v>
      </c>
      <c r="AK243" s="208">
        <v>0.32642496871326176</v>
      </c>
    </row>
    <row r="244" spans="1:38" s="70" customFormat="1" x14ac:dyDescent="0.25">
      <c r="A244" s="281" t="s">
        <v>1854</v>
      </c>
      <c r="B244" s="280">
        <v>396</v>
      </c>
      <c r="C244" s="57" t="s">
        <v>1855</v>
      </c>
      <c r="D244" s="271">
        <v>2015.2191162109375</v>
      </c>
      <c r="E244" s="162" t="s">
        <v>579</v>
      </c>
      <c r="F244" s="60">
        <v>376722</v>
      </c>
      <c r="G244" s="53">
        <v>135876</v>
      </c>
      <c r="H244" s="53">
        <v>130296</v>
      </c>
      <c r="I244" s="53">
        <f t="shared" si="30"/>
        <v>-5580</v>
      </c>
      <c r="J244" s="520">
        <v>3</v>
      </c>
      <c r="K244" s="271">
        <v>16.805171966552734</v>
      </c>
      <c r="L244" s="60">
        <v>57964</v>
      </c>
      <c r="M244" s="207">
        <f t="shared" si="31"/>
        <v>0.15386412261561577</v>
      </c>
      <c r="N244" s="60">
        <v>17469</v>
      </c>
      <c r="O244" s="207">
        <f t="shared" si="32"/>
        <v>0.12856575112602667</v>
      </c>
      <c r="P244" s="60">
        <v>48298</v>
      </c>
      <c r="Q244" s="207">
        <f t="shared" si="33"/>
        <v>0.37067906919629151</v>
      </c>
      <c r="R244" s="204" t="s">
        <v>239</v>
      </c>
      <c r="S244" s="60">
        <v>27109</v>
      </c>
      <c r="T244" s="199">
        <v>7.1960225312033804E-2</v>
      </c>
      <c r="U244" s="35">
        <v>7709</v>
      </c>
      <c r="V244" s="46">
        <f t="shared" si="34"/>
        <v>5.6735553004209724E-2</v>
      </c>
      <c r="W244" s="60">
        <v>26387</v>
      </c>
      <c r="X244" s="208">
        <f t="shared" si="35"/>
        <v>0.20251581015533862</v>
      </c>
      <c r="Y244" s="60">
        <f t="shared" si="38"/>
        <v>30855</v>
      </c>
      <c r="Z244" s="199">
        <f>Y244/F244</f>
        <v>8.1903897303581955E-2</v>
      </c>
      <c r="AA244" s="60">
        <f t="shared" si="36"/>
        <v>9760</v>
      </c>
      <c r="AB244" s="199">
        <f t="shared" si="39"/>
        <v>7.1830198121816957E-2</v>
      </c>
      <c r="AC244" s="60">
        <v>21911</v>
      </c>
      <c r="AD244" s="199">
        <f>AC244/H244</f>
        <v>0.16816325904095292</v>
      </c>
      <c r="AE244" s="204" t="s">
        <v>239</v>
      </c>
      <c r="AF244" s="60">
        <v>27109</v>
      </c>
      <c r="AG244" s="225">
        <v>7.1960225312033804E-2</v>
      </c>
      <c r="AH244" s="35">
        <v>7709</v>
      </c>
      <c r="AI244" s="46">
        <f t="shared" si="37"/>
        <v>5.6735553004209724E-2</v>
      </c>
      <c r="AJ244" s="60">
        <v>26387</v>
      </c>
      <c r="AK244" s="208">
        <v>0.20251581015533862</v>
      </c>
    </row>
    <row r="245" spans="1:38" x14ac:dyDescent="0.25">
      <c r="A245" s="281" t="s">
        <v>1965</v>
      </c>
      <c r="B245" s="280">
        <v>488</v>
      </c>
      <c r="C245" s="57" t="s">
        <v>847</v>
      </c>
      <c r="D245" s="271">
        <v>788.00872802734375</v>
      </c>
      <c r="E245" s="169" t="s">
        <v>560</v>
      </c>
      <c r="F245" s="60">
        <v>136484</v>
      </c>
      <c r="G245" s="60">
        <v>60228</v>
      </c>
      <c r="H245" s="60">
        <v>63119</v>
      </c>
      <c r="I245" s="53">
        <f t="shared" si="30"/>
        <v>2891</v>
      </c>
      <c r="J245" s="160">
        <v>1</v>
      </c>
      <c r="K245" s="271">
        <v>17.755117416381836</v>
      </c>
      <c r="L245" s="60">
        <v>76915</v>
      </c>
      <c r="M245" s="207">
        <f t="shared" si="31"/>
        <v>0.56354591014331346</v>
      </c>
      <c r="N245" s="60">
        <v>23722</v>
      </c>
      <c r="O245" s="207">
        <f t="shared" si="32"/>
        <v>0.39386996081556752</v>
      </c>
      <c r="P245" s="60">
        <v>19083</v>
      </c>
      <c r="Q245" s="207">
        <f t="shared" si="33"/>
        <v>0.30233368716234416</v>
      </c>
      <c r="R245" s="204" t="s">
        <v>193</v>
      </c>
      <c r="S245" s="60">
        <v>76915</v>
      </c>
      <c r="T245" s="207">
        <v>0.56354591014331346</v>
      </c>
      <c r="U245" s="35">
        <v>23722</v>
      </c>
      <c r="V245" s="46">
        <f t="shared" si="34"/>
        <v>0.39386996081556752</v>
      </c>
      <c r="W245" s="60">
        <v>19083</v>
      </c>
      <c r="X245" s="208">
        <f t="shared" si="35"/>
        <v>0.30233368716234416</v>
      </c>
      <c r="Y245" s="60"/>
      <c r="Z245" s="199"/>
      <c r="AA245" s="60"/>
      <c r="AB245" s="199"/>
      <c r="AC245" s="53"/>
      <c r="AD245" s="199"/>
      <c r="AE245" s="204" t="s">
        <v>193</v>
      </c>
      <c r="AF245" s="60">
        <v>76915</v>
      </c>
      <c r="AG245" s="207">
        <v>0.56354591014331346</v>
      </c>
      <c r="AH245" s="35">
        <v>23722</v>
      </c>
      <c r="AI245" s="46">
        <f t="shared" si="37"/>
        <v>0.39386996081556752</v>
      </c>
      <c r="AJ245" s="60">
        <v>19083</v>
      </c>
      <c r="AK245" s="208">
        <v>0.30233368716234416</v>
      </c>
    </row>
    <row r="246" spans="1:38" s="70" customFormat="1" x14ac:dyDescent="0.25">
      <c r="A246" s="281" t="s">
        <v>1856</v>
      </c>
      <c r="B246" s="280">
        <v>162</v>
      </c>
      <c r="C246" s="57" t="s">
        <v>1857</v>
      </c>
      <c r="D246" s="271">
        <v>2045.093017578125</v>
      </c>
      <c r="E246" s="162" t="s">
        <v>579</v>
      </c>
      <c r="F246" s="60">
        <v>321520</v>
      </c>
      <c r="G246" s="53">
        <v>105758</v>
      </c>
      <c r="H246" s="53">
        <v>108302</v>
      </c>
      <c r="I246" s="53">
        <f t="shared" si="30"/>
        <v>2544</v>
      </c>
      <c r="J246" s="520">
        <v>3</v>
      </c>
      <c r="K246" s="271">
        <v>8.0922670553986933</v>
      </c>
      <c r="L246" s="60">
        <v>60104</v>
      </c>
      <c r="M246" s="207">
        <f t="shared" si="31"/>
        <v>0.18693704901716846</v>
      </c>
      <c r="N246" s="60">
        <v>13355</v>
      </c>
      <c r="O246" s="207">
        <f t="shared" si="32"/>
        <v>0.12627886306473268</v>
      </c>
      <c r="P246" s="60">
        <v>30441</v>
      </c>
      <c r="Q246" s="207">
        <f t="shared" si="33"/>
        <v>0.28107514173330134</v>
      </c>
      <c r="R246" s="242" t="s">
        <v>1859</v>
      </c>
      <c r="S246" s="60">
        <v>24154</v>
      </c>
      <c r="T246" s="199">
        <v>7.5124409056979355E-2</v>
      </c>
      <c r="U246" s="35">
        <v>4397</v>
      </c>
      <c r="V246" s="46">
        <f t="shared" si="34"/>
        <v>4.1576050984322696E-2</v>
      </c>
      <c r="W246" s="60">
        <v>6624</v>
      </c>
      <c r="X246" s="208">
        <f t="shared" si="35"/>
        <v>6.1162305405255676E-2</v>
      </c>
      <c r="Y246" s="60">
        <f t="shared" si="38"/>
        <v>35950</v>
      </c>
      <c r="Z246" s="199">
        <f>Y246/F246</f>
        <v>0.1118126399601891</v>
      </c>
      <c r="AA246" s="60">
        <f t="shared" si="36"/>
        <v>8958</v>
      </c>
      <c r="AB246" s="199">
        <f t="shared" si="39"/>
        <v>8.4702812080409987E-2</v>
      </c>
      <c r="AC246" s="60">
        <v>23817</v>
      </c>
      <c r="AD246" s="199">
        <f>AC246/H246</f>
        <v>0.21991283632804565</v>
      </c>
      <c r="AE246" s="232" t="s">
        <v>235</v>
      </c>
      <c r="AF246" s="60">
        <v>19537</v>
      </c>
      <c r="AG246" s="225">
        <v>6.0764493655138092E-2</v>
      </c>
      <c r="AH246" s="35">
        <v>5779</v>
      </c>
      <c r="AI246" s="46">
        <f t="shared" si="37"/>
        <v>5.4643620340778E-2</v>
      </c>
      <c r="AJ246" s="60">
        <v>19225</v>
      </c>
      <c r="AK246" s="208">
        <v>0.1775128806485568</v>
      </c>
    </row>
    <row r="247" spans="1:38" s="70" customFormat="1" x14ac:dyDescent="0.25">
      <c r="A247" s="281" t="s">
        <v>1861</v>
      </c>
      <c r="B247" s="280">
        <v>400</v>
      </c>
      <c r="C247" s="57" t="s">
        <v>1862</v>
      </c>
      <c r="D247" s="271">
        <v>6376.47998046875</v>
      </c>
      <c r="E247" s="162" t="s">
        <v>652</v>
      </c>
      <c r="F247" s="60">
        <v>1670890</v>
      </c>
      <c r="G247" s="53">
        <v>712750</v>
      </c>
      <c r="H247" s="53">
        <v>767209</v>
      </c>
      <c r="I247" s="53">
        <f t="shared" si="30"/>
        <v>54459</v>
      </c>
      <c r="J247" s="520">
        <v>3</v>
      </c>
      <c r="K247" s="271">
        <v>496.84268188476562</v>
      </c>
      <c r="L247" s="60">
        <v>772464</v>
      </c>
      <c r="M247" s="207">
        <f t="shared" si="31"/>
        <v>0.46230691427921644</v>
      </c>
      <c r="N247" s="60">
        <v>310160</v>
      </c>
      <c r="O247" s="207">
        <f t="shared" si="32"/>
        <v>0.43515959312521924</v>
      </c>
      <c r="P247" s="60">
        <v>465851</v>
      </c>
      <c r="Q247" s="207">
        <f t="shared" si="33"/>
        <v>0.607202209567406</v>
      </c>
      <c r="R247" s="204" t="s">
        <v>232</v>
      </c>
      <c r="S247" s="60">
        <v>601222</v>
      </c>
      <c r="T247" s="199">
        <v>0.35982141254062205</v>
      </c>
      <c r="U247" s="35">
        <v>264462</v>
      </c>
      <c r="V247" s="46">
        <f t="shared" si="34"/>
        <v>0.37104454577341284</v>
      </c>
      <c r="W247" s="60">
        <v>389861</v>
      </c>
      <c r="X247" s="208">
        <f t="shared" si="35"/>
        <v>0.50815488348025117</v>
      </c>
      <c r="Y247" s="60">
        <f t="shared" si="38"/>
        <v>171242</v>
      </c>
      <c r="Z247" s="199">
        <f>Y247/F247</f>
        <v>0.1024855017385944</v>
      </c>
      <c r="AA247" s="60">
        <f t="shared" si="36"/>
        <v>45698</v>
      </c>
      <c r="AB247" s="199">
        <f t="shared" si="39"/>
        <v>6.4115047351806384E-2</v>
      </c>
      <c r="AC247" s="60">
        <v>75990</v>
      </c>
      <c r="AD247" s="199">
        <f>AC247/H247</f>
        <v>9.9047326087154872E-2</v>
      </c>
      <c r="AE247" s="204" t="s">
        <v>232</v>
      </c>
      <c r="AF247" s="60">
        <v>601222</v>
      </c>
      <c r="AG247" s="225">
        <v>0.35982141254062205</v>
      </c>
      <c r="AH247" s="35">
        <v>264462</v>
      </c>
      <c r="AI247" s="46">
        <f t="shared" si="37"/>
        <v>0.37104454577341284</v>
      </c>
      <c r="AJ247" s="60">
        <v>389861</v>
      </c>
      <c r="AK247" s="208">
        <v>0.50815488348025117</v>
      </c>
    </row>
    <row r="248" spans="1:38" s="70" customFormat="1" x14ac:dyDescent="0.25">
      <c r="A248" s="281" t="s">
        <v>1863</v>
      </c>
      <c r="B248" s="280">
        <v>404</v>
      </c>
      <c r="C248" s="57" t="s">
        <v>1864</v>
      </c>
      <c r="D248" s="271">
        <v>1544.8602294921875</v>
      </c>
      <c r="E248" s="169" t="s">
        <v>560</v>
      </c>
      <c r="F248" s="60">
        <v>126802</v>
      </c>
      <c r="G248" s="53">
        <v>41036</v>
      </c>
      <c r="H248" s="53">
        <v>36306</v>
      </c>
      <c r="I248" s="53">
        <f t="shared" si="30"/>
        <v>-4730</v>
      </c>
      <c r="J248" s="520">
        <v>1</v>
      </c>
      <c r="K248" s="271">
        <v>26.959608310910131</v>
      </c>
      <c r="L248" s="60">
        <v>29524</v>
      </c>
      <c r="M248" s="207">
        <f t="shared" si="31"/>
        <v>0.23283544423589533</v>
      </c>
      <c r="N248" s="60">
        <v>8453</v>
      </c>
      <c r="O248" s="207">
        <f t="shared" si="32"/>
        <v>0.20598986255970367</v>
      </c>
      <c r="P248" s="60">
        <v>17344</v>
      </c>
      <c r="Q248" s="207">
        <f t="shared" si="33"/>
        <v>0.47771718173304689</v>
      </c>
      <c r="R248" s="204" t="s">
        <v>1866</v>
      </c>
      <c r="S248" s="60">
        <v>29524</v>
      </c>
      <c r="T248" s="199">
        <v>0.23283544423589533</v>
      </c>
      <c r="U248" s="35">
        <v>8453</v>
      </c>
      <c r="V248" s="46">
        <f t="shared" si="34"/>
        <v>0.20598986255970367</v>
      </c>
      <c r="W248" s="60">
        <v>17344</v>
      </c>
      <c r="X248" s="208">
        <f t="shared" si="35"/>
        <v>0.47771718173304689</v>
      </c>
      <c r="Y248" s="60"/>
      <c r="Z248" s="199"/>
      <c r="AA248" s="60"/>
      <c r="AB248" s="199"/>
      <c r="AC248" s="53"/>
      <c r="AD248" s="199"/>
      <c r="AE248" s="204" t="s">
        <v>1866</v>
      </c>
      <c r="AF248" s="60">
        <v>29524</v>
      </c>
      <c r="AG248" s="225">
        <v>0.23283544423589533</v>
      </c>
      <c r="AH248" s="35">
        <v>8453</v>
      </c>
      <c r="AI248" s="46">
        <f t="shared" si="37"/>
        <v>0.20598986255970367</v>
      </c>
      <c r="AJ248" s="60">
        <v>17344</v>
      </c>
      <c r="AK248" s="208">
        <v>0.47771718173304689</v>
      </c>
    </row>
    <row r="249" spans="1:38" s="70" customFormat="1" x14ac:dyDescent="0.25">
      <c r="A249" s="281" t="s">
        <v>1875</v>
      </c>
      <c r="B249" s="280">
        <v>408</v>
      </c>
      <c r="C249" s="57" t="s">
        <v>1257</v>
      </c>
      <c r="D249" s="271">
        <v>617.493408203125</v>
      </c>
      <c r="E249" s="162" t="s">
        <v>563</v>
      </c>
      <c r="F249" s="60">
        <v>862477</v>
      </c>
      <c r="G249" s="53">
        <v>380474</v>
      </c>
      <c r="H249" s="53">
        <v>357029</v>
      </c>
      <c r="I249" s="53">
        <f t="shared" si="30"/>
        <v>-23445</v>
      </c>
      <c r="J249" s="520">
        <v>2</v>
      </c>
      <c r="K249" s="271">
        <v>19.025497436523438</v>
      </c>
      <c r="L249" s="60">
        <v>181050</v>
      </c>
      <c r="M249" s="207">
        <f t="shared" si="31"/>
        <v>0.20991864130869578</v>
      </c>
      <c r="N249" s="60">
        <v>68705</v>
      </c>
      <c r="O249" s="207">
        <f t="shared" si="32"/>
        <v>0.18057738505127816</v>
      </c>
      <c r="P249" s="60">
        <v>108529</v>
      </c>
      <c r="Q249" s="207">
        <f t="shared" si="33"/>
        <v>0.30397810822090082</v>
      </c>
      <c r="R249" s="204" t="s">
        <v>228</v>
      </c>
      <c r="S249" s="60">
        <v>129779</v>
      </c>
      <c r="T249" s="199">
        <v>0.15047241839492531</v>
      </c>
      <c r="U249" s="35">
        <v>42773</v>
      </c>
      <c r="V249" s="46">
        <f t="shared" si="34"/>
        <v>0.11242029678769114</v>
      </c>
      <c r="W249" s="60">
        <v>79275</v>
      </c>
      <c r="X249" s="208">
        <f t="shared" si="35"/>
        <v>0.22204078660276896</v>
      </c>
      <c r="Y249" s="60">
        <f t="shared" si="38"/>
        <v>51271</v>
      </c>
      <c r="Z249" s="199">
        <f t="shared" ref="Z249:Z254" si="40">Y249/F249</f>
        <v>5.9446222913770455E-2</v>
      </c>
      <c r="AA249" s="60">
        <f t="shared" si="36"/>
        <v>25932</v>
      </c>
      <c r="AB249" s="199">
        <f t="shared" si="39"/>
        <v>6.8157088263587004E-2</v>
      </c>
      <c r="AC249" s="60">
        <v>29254</v>
      </c>
      <c r="AD249" s="199">
        <f t="shared" ref="AD249:AD254" si="41">AC249/H249</f>
        <v>8.1937321618131859E-2</v>
      </c>
      <c r="AE249" s="204" t="s">
        <v>228</v>
      </c>
      <c r="AF249" s="60">
        <v>129779</v>
      </c>
      <c r="AG249" s="225">
        <v>0.15047241839492531</v>
      </c>
      <c r="AH249" s="35">
        <v>42773</v>
      </c>
      <c r="AI249" s="46">
        <f t="shared" si="37"/>
        <v>0.11242029678769114</v>
      </c>
      <c r="AJ249" s="60">
        <v>79275</v>
      </c>
      <c r="AK249" s="208">
        <v>0.22204078660276896</v>
      </c>
    </row>
    <row r="250" spans="1:38" s="70" customFormat="1" x14ac:dyDescent="0.25">
      <c r="A250" s="281" t="s">
        <v>1867</v>
      </c>
      <c r="B250" s="280">
        <v>406</v>
      </c>
      <c r="C250" s="57" t="s">
        <v>1868</v>
      </c>
      <c r="D250" s="271">
        <v>3797.4609375</v>
      </c>
      <c r="E250" s="162" t="s">
        <v>652</v>
      </c>
      <c r="F250" s="60">
        <v>1189866</v>
      </c>
      <c r="G250" s="53">
        <v>465431</v>
      </c>
      <c r="H250" s="53">
        <v>502173</v>
      </c>
      <c r="I250" s="53">
        <f t="shared" si="30"/>
        <v>36742</v>
      </c>
      <c r="J250" s="520">
        <v>2</v>
      </c>
      <c r="K250" s="271">
        <v>193.63052368164062</v>
      </c>
      <c r="L250" s="60">
        <v>482310</v>
      </c>
      <c r="M250" s="207">
        <f t="shared" si="31"/>
        <v>0.40534816525558343</v>
      </c>
      <c r="N250" s="60">
        <v>178766</v>
      </c>
      <c r="O250" s="207">
        <f t="shared" si="32"/>
        <v>0.38408700752635727</v>
      </c>
      <c r="P250" s="60">
        <v>234224</v>
      </c>
      <c r="Q250" s="207">
        <f t="shared" si="33"/>
        <v>0.46642093461814954</v>
      </c>
      <c r="R250" s="204" t="s">
        <v>226</v>
      </c>
      <c r="S250" s="60">
        <v>343829</v>
      </c>
      <c r="T250" s="199">
        <v>0.28896447162957845</v>
      </c>
      <c r="U250" s="35">
        <v>120632</v>
      </c>
      <c r="V250" s="46">
        <f t="shared" si="34"/>
        <v>0.25918342353646406</v>
      </c>
      <c r="W250" s="60">
        <v>163214</v>
      </c>
      <c r="X250" s="208">
        <f t="shared" si="35"/>
        <v>0.3250154827121331</v>
      </c>
      <c r="Y250" s="60">
        <f t="shared" si="38"/>
        <v>138481</v>
      </c>
      <c r="Z250" s="199">
        <f t="shared" si="40"/>
        <v>0.11638369362600494</v>
      </c>
      <c r="AA250" s="60">
        <f t="shared" si="36"/>
        <v>58134</v>
      </c>
      <c r="AB250" s="199">
        <f t="shared" si="39"/>
        <v>0.12490358398989324</v>
      </c>
      <c r="AC250" s="60">
        <v>71010</v>
      </c>
      <c r="AD250" s="199">
        <f t="shared" si="41"/>
        <v>0.14140545190601644</v>
      </c>
      <c r="AE250" s="204" t="s">
        <v>226</v>
      </c>
      <c r="AF250" s="60">
        <v>343829</v>
      </c>
      <c r="AG250" s="225">
        <v>0.28896447162957845</v>
      </c>
      <c r="AH250" s="35">
        <v>120632</v>
      </c>
      <c r="AI250" s="46">
        <f t="shared" si="37"/>
        <v>0.25918342353646406</v>
      </c>
      <c r="AJ250" s="60">
        <v>163214</v>
      </c>
      <c r="AK250" s="208">
        <v>0.3250154827121331</v>
      </c>
    </row>
    <row r="251" spans="1:38" s="70" customFormat="1" x14ac:dyDescent="0.25">
      <c r="A251" s="281" t="s">
        <v>1869</v>
      </c>
      <c r="B251" s="280">
        <v>408</v>
      </c>
      <c r="C251" s="57" t="s">
        <v>1870</v>
      </c>
      <c r="D251" s="271">
        <v>8567.6669921875</v>
      </c>
      <c r="E251" s="162" t="s">
        <v>1006</v>
      </c>
      <c r="F251" s="60">
        <v>19567410</v>
      </c>
      <c r="G251" s="53">
        <v>8255024</v>
      </c>
      <c r="H251" s="53">
        <v>8250983</v>
      </c>
      <c r="I251" s="53">
        <f t="shared" si="30"/>
        <v>-4041</v>
      </c>
      <c r="J251" s="520">
        <v>6</v>
      </c>
      <c r="K251" s="271">
        <v>304.60372924804687</v>
      </c>
      <c r="L251" s="60">
        <v>8865709</v>
      </c>
      <c r="M251" s="207">
        <f t="shared" si="31"/>
        <v>0.45308546200033628</v>
      </c>
      <c r="N251" s="60">
        <v>3424674</v>
      </c>
      <c r="O251" s="207">
        <f t="shared" si="32"/>
        <v>0.41485936321929529</v>
      </c>
      <c r="P251" s="60">
        <v>3879789</v>
      </c>
      <c r="Q251" s="207">
        <f t="shared" si="33"/>
        <v>0.47022142694997676</v>
      </c>
      <c r="R251" s="204" t="s">
        <v>222</v>
      </c>
      <c r="S251" s="60">
        <v>8175133</v>
      </c>
      <c r="T251" s="199">
        <v>0.4177933104074581</v>
      </c>
      <c r="U251" s="35">
        <v>3170316</v>
      </c>
      <c r="V251" s="46">
        <f t="shared" si="34"/>
        <v>0.38404685437619562</v>
      </c>
      <c r="W251" s="60">
        <v>3521316</v>
      </c>
      <c r="X251" s="208">
        <f t="shared" si="35"/>
        <v>0.42677533089087688</v>
      </c>
      <c r="Y251" s="60">
        <f t="shared" si="38"/>
        <v>690576</v>
      </c>
      <c r="Z251" s="199">
        <f t="shared" si="40"/>
        <v>3.5292151592878157E-2</v>
      </c>
      <c r="AA251" s="60">
        <f t="shared" si="36"/>
        <v>254358</v>
      </c>
      <c r="AB251" s="199">
        <f t="shared" si="39"/>
        <v>3.0812508843099669E-2</v>
      </c>
      <c r="AC251" s="60">
        <v>358473</v>
      </c>
      <c r="AD251" s="199">
        <f t="shared" si="41"/>
        <v>4.3446096059099867E-2</v>
      </c>
      <c r="AE251" s="204" t="s">
        <v>222</v>
      </c>
      <c r="AF251" s="60">
        <v>8175133</v>
      </c>
      <c r="AG251" s="225">
        <v>0.4177933104074581</v>
      </c>
      <c r="AH251" s="35">
        <v>3170316</v>
      </c>
      <c r="AI251" s="46">
        <f t="shared" si="37"/>
        <v>0.38404685437619562</v>
      </c>
      <c r="AJ251" s="60">
        <v>3521316</v>
      </c>
      <c r="AK251" s="208">
        <v>0.42677533089087688</v>
      </c>
    </row>
    <row r="252" spans="1:38" s="70" customFormat="1" x14ac:dyDescent="0.25">
      <c r="A252" s="281" t="s">
        <v>1879</v>
      </c>
      <c r="B252" s="280">
        <v>515</v>
      </c>
      <c r="C252" s="57" t="s">
        <v>1266</v>
      </c>
      <c r="D252" s="271">
        <v>579.45513916015625</v>
      </c>
      <c r="E252" s="162" t="s">
        <v>560</v>
      </c>
      <c r="F252" s="60">
        <v>156813</v>
      </c>
      <c r="G252" s="53">
        <v>62147</v>
      </c>
      <c r="H252" s="53">
        <v>58486</v>
      </c>
      <c r="I252" s="53">
        <f t="shared" si="30"/>
        <v>-3661</v>
      </c>
      <c r="J252" s="520">
        <v>2</v>
      </c>
      <c r="K252" s="271">
        <v>5.9406700134277344</v>
      </c>
      <c r="L252" s="60">
        <v>21638</v>
      </c>
      <c r="M252" s="207">
        <f t="shared" si="31"/>
        <v>0.13798600881304485</v>
      </c>
      <c r="N252" s="60">
        <v>6888</v>
      </c>
      <c r="O252" s="207">
        <f t="shared" si="32"/>
        <v>0.11083399037765299</v>
      </c>
      <c r="P252" s="60">
        <v>7453</v>
      </c>
      <c r="Q252" s="207">
        <f t="shared" si="33"/>
        <v>0.12743220599801661</v>
      </c>
      <c r="R252" s="242" t="s">
        <v>216</v>
      </c>
      <c r="S252" s="60">
        <v>11600</v>
      </c>
      <c r="T252" s="199">
        <v>7.3973458833132458E-2</v>
      </c>
      <c r="U252" s="35">
        <v>4195</v>
      </c>
      <c r="V252" s="46">
        <f t="shared" si="34"/>
        <v>6.7501247043300558E-2</v>
      </c>
      <c r="W252" s="60">
        <v>4600</v>
      </c>
      <c r="X252" s="208">
        <f t="shared" si="35"/>
        <v>7.8651301166091037E-2</v>
      </c>
      <c r="Y252" s="60">
        <f t="shared" si="38"/>
        <v>10038</v>
      </c>
      <c r="Z252" s="199">
        <f t="shared" si="40"/>
        <v>6.4012549979912375E-2</v>
      </c>
      <c r="AA252" s="60">
        <f t="shared" si="36"/>
        <v>2693</v>
      </c>
      <c r="AB252" s="199">
        <f t="shared" si="39"/>
        <v>4.3332743334352421E-2</v>
      </c>
      <c r="AC252" s="60">
        <v>2853</v>
      </c>
      <c r="AD252" s="199">
        <f t="shared" si="41"/>
        <v>4.8780904831925591E-2</v>
      </c>
      <c r="AE252" s="247" t="s">
        <v>111</v>
      </c>
      <c r="AF252" s="60">
        <v>8365</v>
      </c>
      <c r="AG252" s="225">
        <f>AF252/F252</f>
        <v>5.3343791649926982E-2</v>
      </c>
      <c r="AH252" s="35">
        <v>4401</v>
      </c>
      <c r="AI252" s="46">
        <f t="shared" si="37"/>
        <v>7.0815968590599701E-2</v>
      </c>
      <c r="AJ252" s="60">
        <v>8034</v>
      </c>
      <c r="AK252" s="208">
        <f>AJ252/H252</f>
        <v>0.1373662072974729</v>
      </c>
    </row>
    <row r="253" spans="1:38" s="70" customFormat="1" x14ac:dyDescent="0.25">
      <c r="A253" s="281" t="s">
        <v>1880</v>
      </c>
      <c r="B253" s="280">
        <v>412</v>
      </c>
      <c r="C253" s="57" t="s">
        <v>1881</v>
      </c>
      <c r="D253" s="271">
        <v>1333.1015625</v>
      </c>
      <c r="E253" s="162" t="s">
        <v>563</v>
      </c>
      <c r="F253" s="60">
        <v>702281</v>
      </c>
      <c r="G253" s="53">
        <v>238596</v>
      </c>
      <c r="H253" s="53">
        <v>219985</v>
      </c>
      <c r="I253" s="53">
        <f t="shared" si="30"/>
        <v>-18611</v>
      </c>
      <c r="J253" s="520">
        <v>4</v>
      </c>
      <c r="K253" s="271">
        <v>14.873739242553711</v>
      </c>
      <c r="L253" s="60">
        <v>179568</v>
      </c>
      <c r="M253" s="207">
        <f t="shared" si="31"/>
        <v>0.25569252193922376</v>
      </c>
      <c r="N253" s="60">
        <v>52004</v>
      </c>
      <c r="O253" s="207">
        <f t="shared" si="32"/>
        <v>0.21795838991433217</v>
      </c>
      <c r="P253" s="60">
        <v>83720</v>
      </c>
      <c r="Q253" s="207">
        <f t="shared" si="33"/>
        <v>0.38057140259563155</v>
      </c>
      <c r="R253" s="242" t="s">
        <v>210</v>
      </c>
      <c r="S253" s="60">
        <v>57357</v>
      </c>
      <c r="T253" s="199">
        <v>8.1672435962243037E-2</v>
      </c>
      <c r="U253" s="35">
        <v>13530</v>
      </c>
      <c r="V253" s="46">
        <f t="shared" si="34"/>
        <v>5.6706734396217873E-2</v>
      </c>
      <c r="W253" s="60">
        <v>3683</v>
      </c>
      <c r="X253" s="208">
        <f t="shared" si="35"/>
        <v>1.6742050594358706E-2</v>
      </c>
      <c r="Y253" s="60">
        <f t="shared" si="38"/>
        <v>122211</v>
      </c>
      <c r="Z253" s="199">
        <f t="shared" si="40"/>
        <v>0.17402008597698074</v>
      </c>
      <c r="AA253" s="60">
        <f t="shared" si="36"/>
        <v>38474</v>
      </c>
      <c r="AB253" s="199">
        <f t="shared" si="39"/>
        <v>0.1612516555181143</v>
      </c>
      <c r="AC253" s="60">
        <v>80037</v>
      </c>
      <c r="AD253" s="199">
        <f t="shared" si="41"/>
        <v>0.36382935200127281</v>
      </c>
      <c r="AE253" s="232" t="s">
        <v>212</v>
      </c>
      <c r="AF253" s="60">
        <v>51917</v>
      </c>
      <c r="AG253" s="225">
        <v>7.392624889467321E-2</v>
      </c>
      <c r="AH253" s="35">
        <v>18804</v>
      </c>
      <c r="AI253" s="46">
        <f t="shared" si="37"/>
        <v>7.8811044610974199E-2</v>
      </c>
      <c r="AJ253" s="60">
        <v>42123</v>
      </c>
      <c r="AK253" s="208">
        <v>0.19148123735709252</v>
      </c>
    </row>
    <row r="254" spans="1:38" s="70" customFormat="1" x14ac:dyDescent="0.25">
      <c r="A254" s="281" t="s">
        <v>1882</v>
      </c>
      <c r="B254" s="280">
        <v>278</v>
      </c>
      <c r="C254" s="57" t="s">
        <v>1273</v>
      </c>
      <c r="D254" s="271">
        <v>685.5074462890625</v>
      </c>
      <c r="E254" s="162" t="s">
        <v>579</v>
      </c>
      <c r="F254" s="60">
        <v>274055</v>
      </c>
      <c r="G254" s="53">
        <v>117180</v>
      </c>
      <c r="H254" s="53">
        <v>119596</v>
      </c>
      <c r="I254" s="53">
        <f t="shared" si="30"/>
        <v>2416</v>
      </c>
      <c r="J254" s="520">
        <v>2</v>
      </c>
      <c r="K254" s="271">
        <v>29.433549880981445</v>
      </c>
      <c r="L254" s="60">
        <v>68113</v>
      </c>
      <c r="M254" s="207">
        <f t="shared" si="31"/>
        <v>0.24853770228603747</v>
      </c>
      <c r="N254" s="60">
        <v>28508</v>
      </c>
      <c r="O254" s="207">
        <f t="shared" si="32"/>
        <v>0.24328383683222393</v>
      </c>
      <c r="P254" s="60">
        <v>30513</v>
      </c>
      <c r="Q254" s="207">
        <f t="shared" si="33"/>
        <v>0.2551339509682598</v>
      </c>
      <c r="R254" s="204" t="s">
        <v>208</v>
      </c>
      <c r="S254" s="60">
        <v>40493</v>
      </c>
      <c r="T254" s="199">
        <v>0.14775501267993651</v>
      </c>
      <c r="U254" s="35">
        <v>18170</v>
      </c>
      <c r="V254" s="46">
        <f t="shared" si="34"/>
        <v>0.1550605905444615</v>
      </c>
      <c r="W254" s="60">
        <v>15921</v>
      </c>
      <c r="X254" s="208">
        <f t="shared" si="35"/>
        <v>0.13312318137730358</v>
      </c>
      <c r="Y254" s="60">
        <f t="shared" si="38"/>
        <v>27620</v>
      </c>
      <c r="Z254" s="199">
        <f t="shared" si="40"/>
        <v>0.10078268960610097</v>
      </c>
      <c r="AA254" s="60">
        <f t="shared" si="36"/>
        <v>10338</v>
      </c>
      <c r="AB254" s="199">
        <f t="shared" si="39"/>
        <v>8.8223246287762416E-2</v>
      </c>
      <c r="AC254" s="60">
        <v>14592</v>
      </c>
      <c r="AD254" s="199">
        <f t="shared" si="41"/>
        <v>0.12201076959095622</v>
      </c>
      <c r="AE254" s="204" t="s">
        <v>208</v>
      </c>
      <c r="AF254" s="60">
        <v>40493</v>
      </c>
      <c r="AG254" s="225">
        <v>0.14775501267993651</v>
      </c>
      <c r="AH254" s="35">
        <v>18170</v>
      </c>
      <c r="AI254" s="46">
        <f t="shared" si="37"/>
        <v>0.1550605905444615</v>
      </c>
      <c r="AJ254" s="60">
        <v>15921</v>
      </c>
      <c r="AK254" s="208">
        <v>0.13312318137730358</v>
      </c>
    </row>
    <row r="255" spans="1:38" s="70" customFormat="1" x14ac:dyDescent="0.25">
      <c r="A255" s="281" t="s">
        <v>1883</v>
      </c>
      <c r="B255" s="280"/>
      <c r="C255" s="57" t="s">
        <v>849</v>
      </c>
      <c r="D255" s="271">
        <v>1665.4853515625</v>
      </c>
      <c r="E255" s="169" t="s">
        <v>579</v>
      </c>
      <c r="F255" s="60">
        <v>331298</v>
      </c>
      <c r="G255" s="60">
        <v>101734</v>
      </c>
      <c r="H255" s="60">
        <v>88705</v>
      </c>
      <c r="I255" s="53">
        <f t="shared" si="30"/>
        <v>-13029</v>
      </c>
      <c r="J255" s="160">
        <v>1</v>
      </c>
      <c r="K255" s="271">
        <v>38.719020843505859</v>
      </c>
      <c r="L255" s="60">
        <v>56315</v>
      </c>
      <c r="M255" s="207">
        <f t="shared" si="31"/>
        <v>0.16998291568316137</v>
      </c>
      <c r="N255" s="60">
        <v>18278</v>
      </c>
      <c r="O255" s="207">
        <f t="shared" si="32"/>
        <v>0.1796646155660841</v>
      </c>
      <c r="P255" s="60">
        <v>46288</v>
      </c>
      <c r="Q255" s="207">
        <f t="shared" si="33"/>
        <v>0.5218195141198354</v>
      </c>
      <c r="R255" s="204" t="s">
        <v>190</v>
      </c>
      <c r="S255" s="60">
        <v>56315</v>
      </c>
      <c r="T255" s="207">
        <v>0.16998291568316137</v>
      </c>
      <c r="U255" s="35">
        <v>18278</v>
      </c>
      <c r="V255" s="46">
        <f t="shared" si="34"/>
        <v>0.1796646155660841</v>
      </c>
      <c r="W255" s="60">
        <v>46288</v>
      </c>
      <c r="X255" s="208">
        <f t="shared" si="35"/>
        <v>0.5218195141198354</v>
      </c>
      <c r="Y255" s="60"/>
      <c r="Z255" s="199"/>
      <c r="AA255" s="60"/>
      <c r="AB255" s="199"/>
      <c r="AC255" s="53"/>
      <c r="AD255" s="199"/>
      <c r="AE255" s="204" t="s">
        <v>190</v>
      </c>
      <c r="AF255" s="60">
        <v>56315</v>
      </c>
      <c r="AG255" s="207">
        <v>0.16998291568316137</v>
      </c>
      <c r="AH255" s="35">
        <v>18278</v>
      </c>
      <c r="AI255" s="46">
        <f t="shared" si="37"/>
        <v>0.1796646155660841</v>
      </c>
      <c r="AJ255" s="60">
        <v>46288</v>
      </c>
      <c r="AK255" s="208">
        <v>0.5218195141198354</v>
      </c>
      <c r="AL255" s="71"/>
    </row>
    <row r="256" spans="1:38" s="70" customFormat="1" x14ac:dyDescent="0.25">
      <c r="A256" s="281" t="s">
        <v>1884</v>
      </c>
      <c r="B256" s="280">
        <v>428</v>
      </c>
      <c r="C256" s="57" t="s">
        <v>851</v>
      </c>
      <c r="D256" s="271">
        <v>256.24002075195312</v>
      </c>
      <c r="E256" s="169" t="s">
        <v>576</v>
      </c>
      <c r="F256" s="60">
        <v>97265</v>
      </c>
      <c r="G256" s="60">
        <v>38559</v>
      </c>
      <c r="H256" s="60">
        <v>32400</v>
      </c>
      <c r="I256" s="53">
        <f t="shared" si="30"/>
        <v>-6159</v>
      </c>
      <c r="J256" s="160">
        <v>1</v>
      </c>
      <c r="K256" s="271">
        <v>6.4110980033874512</v>
      </c>
      <c r="L256" s="60">
        <v>11701</v>
      </c>
      <c r="M256" s="207">
        <f t="shared" si="31"/>
        <v>0.12030021076440651</v>
      </c>
      <c r="N256" s="60">
        <v>4511</v>
      </c>
      <c r="O256" s="207">
        <f t="shared" si="32"/>
        <v>0.11698954848414118</v>
      </c>
      <c r="P256" s="60">
        <v>4543</v>
      </c>
      <c r="Q256" s="207">
        <f t="shared" si="33"/>
        <v>0.14021604938271606</v>
      </c>
      <c r="R256" s="204" t="s">
        <v>187</v>
      </c>
      <c r="S256" s="60">
        <v>11701</v>
      </c>
      <c r="T256" s="207">
        <v>0.12030021076440651</v>
      </c>
      <c r="U256" s="35">
        <v>4511</v>
      </c>
      <c r="V256" s="46">
        <f t="shared" si="34"/>
        <v>0.11698954848414118</v>
      </c>
      <c r="W256" s="60">
        <v>4543</v>
      </c>
      <c r="X256" s="208">
        <f t="shared" si="35"/>
        <v>0.14021604938271606</v>
      </c>
      <c r="Y256" s="60"/>
      <c r="Z256" s="199"/>
      <c r="AA256" s="60"/>
      <c r="AB256" s="199"/>
      <c r="AC256" s="53"/>
      <c r="AD256" s="199"/>
      <c r="AE256" s="204" t="s">
        <v>187</v>
      </c>
      <c r="AF256" s="60">
        <v>11701</v>
      </c>
      <c r="AG256" s="225">
        <v>0.12030021076440651</v>
      </c>
      <c r="AH256" s="35">
        <v>4511</v>
      </c>
      <c r="AI256" s="46">
        <f t="shared" si="37"/>
        <v>0.11698954848414118</v>
      </c>
      <c r="AJ256" s="60">
        <v>4543</v>
      </c>
      <c r="AK256" s="208">
        <v>0.14021604938271606</v>
      </c>
      <c r="AL256" s="71"/>
    </row>
    <row r="257" spans="1:38" s="70" customFormat="1" x14ac:dyDescent="0.25">
      <c r="A257" s="281" t="s">
        <v>1885</v>
      </c>
      <c r="B257" s="280">
        <v>372</v>
      </c>
      <c r="C257" s="57" t="s">
        <v>853</v>
      </c>
      <c r="D257" s="271">
        <v>902.29931640625</v>
      </c>
      <c r="E257" s="169" t="s">
        <v>560</v>
      </c>
      <c r="F257" s="60">
        <v>137130</v>
      </c>
      <c r="G257" s="60">
        <v>57813</v>
      </c>
      <c r="H257" s="60">
        <v>60532</v>
      </c>
      <c r="I257" s="53">
        <f t="shared" si="30"/>
        <v>2719</v>
      </c>
      <c r="J257" s="160">
        <v>1</v>
      </c>
      <c r="K257" s="271">
        <v>36.933364868164063</v>
      </c>
      <c r="L257" s="60">
        <v>99940</v>
      </c>
      <c r="M257" s="207">
        <f t="shared" si="31"/>
        <v>0.72879749143148842</v>
      </c>
      <c r="N257" s="60">
        <v>37960</v>
      </c>
      <c r="O257" s="207">
        <f t="shared" si="32"/>
        <v>0.65659972670506639</v>
      </c>
      <c r="P257" s="60">
        <v>35022</v>
      </c>
      <c r="Q257" s="207">
        <f t="shared" si="33"/>
        <v>0.57857001255534268</v>
      </c>
      <c r="R257" s="204" t="s">
        <v>183</v>
      </c>
      <c r="S257" s="60">
        <v>99940</v>
      </c>
      <c r="T257" s="207">
        <v>0.72879749143148842</v>
      </c>
      <c r="U257" s="35">
        <v>37960</v>
      </c>
      <c r="V257" s="46">
        <f t="shared" si="34"/>
        <v>0.65659972670506639</v>
      </c>
      <c r="W257" s="60">
        <v>35022</v>
      </c>
      <c r="X257" s="208">
        <f t="shared" si="35"/>
        <v>0.57857001255534268</v>
      </c>
      <c r="Y257" s="60"/>
      <c r="Z257" s="199"/>
      <c r="AA257" s="60"/>
      <c r="AB257" s="199"/>
      <c r="AC257" s="53"/>
      <c r="AD257" s="199"/>
      <c r="AE257" s="204" t="s">
        <v>183</v>
      </c>
      <c r="AF257" s="60">
        <v>99940</v>
      </c>
      <c r="AG257" s="207">
        <v>0.72879749143148842</v>
      </c>
      <c r="AH257" s="35">
        <v>37960</v>
      </c>
      <c r="AI257" s="46">
        <f t="shared" si="37"/>
        <v>0.65659972670506639</v>
      </c>
      <c r="AJ257" s="60">
        <v>35022</v>
      </c>
      <c r="AK257" s="208">
        <v>0.57857001255534268</v>
      </c>
      <c r="AL257" s="71"/>
    </row>
    <row r="258" spans="1:38" s="70" customFormat="1" x14ac:dyDescent="0.25">
      <c r="A258" s="281" t="s">
        <v>1951</v>
      </c>
      <c r="B258" s="280">
        <v>482</v>
      </c>
      <c r="C258" s="57" t="s">
        <v>1276</v>
      </c>
      <c r="D258" s="271">
        <v>8615.658203125</v>
      </c>
      <c r="E258" s="162" t="s">
        <v>563</v>
      </c>
      <c r="F258" s="60">
        <v>597159</v>
      </c>
      <c r="G258" s="53">
        <v>241517</v>
      </c>
      <c r="H258" s="53">
        <v>195309</v>
      </c>
      <c r="I258" s="53">
        <f t="shared" si="30"/>
        <v>-46208</v>
      </c>
      <c r="J258" s="520">
        <v>2</v>
      </c>
      <c r="K258" s="271">
        <v>26.59705924987793</v>
      </c>
      <c r="L258" s="60">
        <v>112937</v>
      </c>
      <c r="M258" s="207">
        <f t="shared" si="31"/>
        <v>0.1891238346905933</v>
      </c>
      <c r="N258" s="60">
        <v>37250</v>
      </c>
      <c r="O258" s="207">
        <f t="shared" si="32"/>
        <v>0.15423344940521785</v>
      </c>
      <c r="P258" s="60">
        <v>53025</v>
      </c>
      <c r="Q258" s="207">
        <f t="shared" si="33"/>
        <v>0.27149286515214355</v>
      </c>
      <c r="R258" s="204" t="s">
        <v>205</v>
      </c>
      <c r="S258" s="60">
        <v>82825</v>
      </c>
      <c r="T258" s="199">
        <v>0.13869840360774935</v>
      </c>
      <c r="U258" s="35">
        <v>31933</v>
      </c>
      <c r="V258" s="46">
        <f t="shared" si="34"/>
        <v>0.13221843596931065</v>
      </c>
      <c r="W258" s="60">
        <v>41743</v>
      </c>
      <c r="X258" s="208">
        <f t="shared" si="35"/>
        <v>0.2137279900055809</v>
      </c>
      <c r="Y258" s="60">
        <f t="shared" si="38"/>
        <v>30112</v>
      </c>
      <c r="Z258" s="199">
        <f>Y258/F258</f>
        <v>5.0425431082843933E-2</v>
      </c>
      <c r="AA258" s="60">
        <f t="shared" si="36"/>
        <v>5317</v>
      </c>
      <c r="AB258" s="199">
        <f t="shared" si="39"/>
        <v>2.2015013435907203E-2</v>
      </c>
      <c r="AC258" s="60">
        <v>11282</v>
      </c>
      <c r="AD258" s="199">
        <f>AC258/H258</f>
        <v>5.7764875146562623E-2</v>
      </c>
      <c r="AE258" s="204" t="s">
        <v>205</v>
      </c>
      <c r="AF258" s="60">
        <v>82825</v>
      </c>
      <c r="AG258" s="225">
        <v>0.13869840360774935</v>
      </c>
      <c r="AH258" s="35">
        <v>31933</v>
      </c>
      <c r="AI258" s="46">
        <f t="shared" si="37"/>
        <v>0.13221843596931065</v>
      </c>
      <c r="AJ258" s="60">
        <v>41743</v>
      </c>
      <c r="AK258" s="208">
        <v>0.2137279900055809</v>
      </c>
      <c r="AL258" s="71"/>
    </row>
    <row r="259" spans="1:38" x14ac:dyDescent="0.25">
      <c r="A259" s="281" t="s">
        <v>1887</v>
      </c>
      <c r="B259" s="280">
        <v>416</v>
      </c>
      <c r="C259" s="57" t="s">
        <v>855</v>
      </c>
      <c r="D259" s="271">
        <v>5581.59716796875</v>
      </c>
      <c r="E259" s="169" t="s">
        <v>652</v>
      </c>
      <c r="F259" s="60">
        <v>1252987</v>
      </c>
      <c r="G259" s="60">
        <v>515376</v>
      </c>
      <c r="H259" s="60">
        <v>546958</v>
      </c>
      <c r="I259" s="53">
        <f t="shared" ref="I259:I322" si="42">H259-G259</f>
        <v>31582</v>
      </c>
      <c r="J259" s="160">
        <v>1</v>
      </c>
      <c r="K259" s="271">
        <v>621.13360595703125</v>
      </c>
      <c r="L259" s="60">
        <v>579999</v>
      </c>
      <c r="M259" s="207">
        <f t="shared" ref="M259:M322" si="43">L259/F259</f>
        <v>0.46289307071821179</v>
      </c>
      <c r="N259" s="60">
        <v>237779</v>
      </c>
      <c r="O259" s="207">
        <f t="shared" ref="O259:O322" si="44">N259/G259</f>
        <v>0.46136995125888669</v>
      </c>
      <c r="P259" s="60">
        <v>349098</v>
      </c>
      <c r="Q259" s="207">
        <f t="shared" ref="Q259:Q322" si="45">P259/H259</f>
        <v>0.63825375988649946</v>
      </c>
      <c r="R259" s="204" t="s">
        <v>181</v>
      </c>
      <c r="S259" s="60">
        <v>579999</v>
      </c>
      <c r="T259" s="207">
        <v>0.46289307071821179</v>
      </c>
      <c r="U259" s="35">
        <v>237779</v>
      </c>
      <c r="V259" s="46">
        <f t="shared" si="34"/>
        <v>0.46136995125888669</v>
      </c>
      <c r="W259" s="60">
        <v>349098</v>
      </c>
      <c r="X259" s="208">
        <f t="shared" si="35"/>
        <v>0.63825375988649946</v>
      </c>
      <c r="Y259" s="60"/>
      <c r="Z259" s="199"/>
      <c r="AA259" s="60"/>
      <c r="AB259" s="199"/>
      <c r="AC259" s="53"/>
      <c r="AD259" s="199"/>
      <c r="AE259" s="204" t="s">
        <v>181</v>
      </c>
      <c r="AF259" s="60">
        <v>579999</v>
      </c>
      <c r="AG259" s="207">
        <v>0.46289307071821179</v>
      </c>
      <c r="AH259" s="35">
        <v>237779</v>
      </c>
      <c r="AI259" s="46">
        <f t="shared" si="37"/>
        <v>0.46136995125888669</v>
      </c>
      <c r="AJ259" s="60">
        <v>349098</v>
      </c>
      <c r="AK259" s="208">
        <v>0.63825375988649946</v>
      </c>
    </row>
    <row r="260" spans="1:38" s="70" customFormat="1" x14ac:dyDescent="0.25">
      <c r="A260" s="281" t="s">
        <v>1982</v>
      </c>
      <c r="B260" s="280">
        <v>500</v>
      </c>
      <c r="C260" s="57" t="s">
        <v>1983</v>
      </c>
      <c r="D260" s="271">
        <v>732.93243408203125</v>
      </c>
      <c r="E260" s="169" t="s">
        <v>579</v>
      </c>
      <c r="F260" s="60">
        <v>252264</v>
      </c>
      <c r="G260" s="60">
        <v>99404</v>
      </c>
      <c r="H260" s="60">
        <v>97652</v>
      </c>
      <c r="I260" s="53">
        <f t="shared" si="42"/>
        <v>-1752</v>
      </c>
      <c r="J260" s="160">
        <v>2</v>
      </c>
      <c r="K260" s="271">
        <v>17.310708999633789</v>
      </c>
      <c r="L260" s="60">
        <v>63849</v>
      </c>
      <c r="M260" s="207">
        <f t="shared" si="43"/>
        <v>0.25310389116164017</v>
      </c>
      <c r="N260" s="60">
        <v>23853</v>
      </c>
      <c r="O260" s="207">
        <f t="shared" si="44"/>
        <v>0.2399601625689107</v>
      </c>
      <c r="P260" s="60">
        <v>54308</v>
      </c>
      <c r="Q260" s="207">
        <f t="shared" si="45"/>
        <v>0.55613812313111866</v>
      </c>
      <c r="R260" s="204" t="s">
        <v>178</v>
      </c>
      <c r="S260" s="60">
        <v>46478</v>
      </c>
      <c r="T260" s="207">
        <v>0.1842434909459931</v>
      </c>
      <c r="U260" s="35">
        <v>18201</v>
      </c>
      <c r="V260" s="46">
        <f t="shared" ref="V260:V323" si="46">U260/G260</f>
        <v>0.18310128365055733</v>
      </c>
      <c r="W260" s="60">
        <v>42354</v>
      </c>
      <c r="X260" s="208">
        <f t="shared" ref="X260:X323" si="47">W260/H260</f>
        <v>0.43372383566132799</v>
      </c>
      <c r="Y260" s="60">
        <f t="shared" si="38"/>
        <v>17371</v>
      </c>
      <c r="Z260" s="199">
        <f>Y260/F260</f>
        <v>6.88604002156471E-2</v>
      </c>
      <c r="AA260" s="60">
        <f t="shared" ref="AA260:AA322" si="48">N260-U260</f>
        <v>5652</v>
      </c>
      <c r="AB260" s="199">
        <f t="shared" si="39"/>
        <v>5.6858878918353388E-2</v>
      </c>
      <c r="AC260" s="60">
        <v>11954</v>
      </c>
      <c r="AD260" s="199">
        <f>AC260/H260</f>
        <v>0.12241428746979069</v>
      </c>
      <c r="AE260" s="204" t="s">
        <v>178</v>
      </c>
      <c r="AF260" s="60">
        <v>46478</v>
      </c>
      <c r="AG260" s="207">
        <v>0.1842434909459931</v>
      </c>
      <c r="AH260" s="35">
        <v>18201</v>
      </c>
      <c r="AI260" s="46">
        <f t="shared" ref="AI260:AI323" si="49">AH260/G260</f>
        <v>0.18310128365055733</v>
      </c>
      <c r="AJ260" s="60">
        <v>42354</v>
      </c>
      <c r="AK260" s="208">
        <v>0.43372383566132799</v>
      </c>
      <c r="AL260" s="71"/>
    </row>
    <row r="261" spans="1:38" s="70" customFormat="1" x14ac:dyDescent="0.25">
      <c r="A261" s="281" t="s">
        <v>1888</v>
      </c>
      <c r="B261" s="280">
        <v>420</v>
      </c>
      <c r="C261" s="57" t="s">
        <v>1279</v>
      </c>
      <c r="D261" s="271">
        <v>4400.31787109375</v>
      </c>
      <c r="E261" s="162" t="s">
        <v>563</v>
      </c>
      <c r="F261" s="60">
        <v>865350</v>
      </c>
      <c r="G261" s="53">
        <v>420740</v>
      </c>
      <c r="H261" s="53">
        <v>435914</v>
      </c>
      <c r="I261" s="53">
        <f t="shared" si="42"/>
        <v>15174</v>
      </c>
      <c r="J261" s="520">
        <v>2</v>
      </c>
      <c r="K261" s="271">
        <v>118.45001220703125</v>
      </c>
      <c r="L261" s="60">
        <v>471188</v>
      </c>
      <c r="M261" s="207">
        <f t="shared" si="43"/>
        <v>0.5445056913387647</v>
      </c>
      <c r="N261" s="60">
        <v>201877</v>
      </c>
      <c r="O261" s="207">
        <f t="shared" si="44"/>
        <v>0.47981413699672004</v>
      </c>
      <c r="P261" s="60">
        <v>290426</v>
      </c>
      <c r="Q261" s="207">
        <f t="shared" si="45"/>
        <v>0.66624609441311822</v>
      </c>
      <c r="R261" s="204" t="s">
        <v>202</v>
      </c>
      <c r="S261" s="60">
        <v>408958</v>
      </c>
      <c r="T261" s="199">
        <v>0.47259259259259262</v>
      </c>
      <c r="U261" s="35">
        <v>175875</v>
      </c>
      <c r="V261" s="46">
        <f t="shared" si="46"/>
        <v>0.41801350002376764</v>
      </c>
      <c r="W261" s="60">
        <v>261902</v>
      </c>
      <c r="X261" s="208">
        <f t="shared" si="47"/>
        <v>0.60081116917557131</v>
      </c>
      <c r="Y261" s="60">
        <f t="shared" si="38"/>
        <v>62230</v>
      </c>
      <c r="Z261" s="199">
        <f>Y261/F261</f>
        <v>7.1913098746172063E-2</v>
      </c>
      <c r="AA261" s="60">
        <f t="shared" si="48"/>
        <v>26002</v>
      </c>
      <c r="AB261" s="199">
        <f t="shared" si="39"/>
        <v>6.1800636972952419E-2</v>
      </c>
      <c r="AC261" s="60">
        <v>28524</v>
      </c>
      <c r="AD261" s="199">
        <f>AC261/H261</f>
        <v>6.5434925237546862E-2</v>
      </c>
      <c r="AE261" s="204" t="s">
        <v>202</v>
      </c>
      <c r="AF261" s="60">
        <v>408958</v>
      </c>
      <c r="AG261" s="225">
        <v>0.47259259259259262</v>
      </c>
      <c r="AH261" s="35">
        <v>175875</v>
      </c>
      <c r="AI261" s="46">
        <f t="shared" si="49"/>
        <v>0.41801350002376764</v>
      </c>
      <c r="AJ261" s="60">
        <v>261902</v>
      </c>
      <c r="AK261" s="208">
        <v>0.60081116917557131</v>
      </c>
      <c r="AL261" s="71"/>
    </row>
    <row r="262" spans="1:38" s="70" customFormat="1" x14ac:dyDescent="0.25">
      <c r="A262" s="281" t="s">
        <v>1889</v>
      </c>
      <c r="B262" s="280">
        <v>422</v>
      </c>
      <c r="C262" s="57" t="s">
        <v>1282</v>
      </c>
      <c r="D262" s="271">
        <v>4016.689453125</v>
      </c>
      <c r="E262" s="162" t="s">
        <v>652</v>
      </c>
      <c r="F262" s="60">
        <v>2134411</v>
      </c>
      <c r="G262" s="53">
        <v>907106</v>
      </c>
      <c r="H262" s="53">
        <v>978967</v>
      </c>
      <c r="I262" s="53">
        <f t="shared" si="42"/>
        <v>71861</v>
      </c>
      <c r="J262" s="520">
        <v>3</v>
      </c>
      <c r="K262" s="271">
        <v>101.10153961181641</v>
      </c>
      <c r="L262" s="60">
        <v>351552</v>
      </c>
      <c r="M262" s="207">
        <f t="shared" si="43"/>
        <v>0.16470679733191029</v>
      </c>
      <c r="N262" s="60">
        <v>131788</v>
      </c>
      <c r="O262" s="207">
        <f t="shared" si="44"/>
        <v>0.14528401311423361</v>
      </c>
      <c r="P262" s="60">
        <v>259221</v>
      </c>
      <c r="Q262" s="207">
        <f t="shared" si="45"/>
        <v>0.26479033511854844</v>
      </c>
      <c r="R262" s="204" t="s">
        <v>199</v>
      </c>
      <c r="S262" s="60">
        <v>238300</v>
      </c>
      <c r="T262" s="199">
        <v>0.11164672595858999</v>
      </c>
      <c r="U262" s="35">
        <v>94738</v>
      </c>
      <c r="V262" s="46">
        <f t="shared" si="46"/>
        <v>0.10443983393341021</v>
      </c>
      <c r="W262" s="60">
        <v>215659</v>
      </c>
      <c r="X262" s="208">
        <f t="shared" si="47"/>
        <v>0.22029241026510599</v>
      </c>
      <c r="Y262" s="60">
        <f t="shared" si="38"/>
        <v>113252</v>
      </c>
      <c r="Z262" s="199">
        <f>Y262/F262</f>
        <v>5.3060071373320319E-2</v>
      </c>
      <c r="AA262" s="60">
        <f t="shared" si="48"/>
        <v>37050</v>
      </c>
      <c r="AB262" s="199">
        <f t="shared" si="39"/>
        <v>4.0844179180823413E-2</v>
      </c>
      <c r="AC262" s="60">
        <v>43562</v>
      </c>
      <c r="AD262" s="199">
        <f>AC262/H262</f>
        <v>4.4497924853442457E-2</v>
      </c>
      <c r="AE262" s="204" t="s">
        <v>199</v>
      </c>
      <c r="AF262" s="60">
        <v>238300</v>
      </c>
      <c r="AG262" s="225">
        <v>0.11164672595858999</v>
      </c>
      <c r="AH262" s="35">
        <v>94738</v>
      </c>
      <c r="AI262" s="46">
        <f t="shared" si="49"/>
        <v>0.10443983393341021</v>
      </c>
      <c r="AJ262" s="60">
        <v>215659</v>
      </c>
      <c r="AK262" s="208">
        <v>0.22029241026510599</v>
      </c>
      <c r="AL262" s="71"/>
    </row>
    <row r="263" spans="1:38" s="70" customFormat="1" x14ac:dyDescent="0.25">
      <c r="A263" s="281" t="s">
        <v>1466</v>
      </c>
      <c r="B263" s="280">
        <v>118</v>
      </c>
      <c r="C263" s="57" t="s">
        <v>1286</v>
      </c>
      <c r="D263" s="271">
        <v>577.42486572265625</v>
      </c>
      <c r="E263" s="162" t="s">
        <v>560</v>
      </c>
      <c r="F263" s="60">
        <v>166994</v>
      </c>
      <c r="G263" s="53">
        <v>79653</v>
      </c>
      <c r="H263" s="53">
        <v>84863</v>
      </c>
      <c r="I263" s="53">
        <f t="shared" si="42"/>
        <v>5210</v>
      </c>
      <c r="J263" s="520">
        <v>2</v>
      </c>
      <c r="K263" s="271">
        <v>24.371677398681641</v>
      </c>
      <c r="L263" s="60">
        <v>91584</v>
      </c>
      <c r="M263" s="207">
        <f t="shared" si="43"/>
        <v>0.54842688958884755</v>
      </c>
      <c r="N263" s="60">
        <v>25083</v>
      </c>
      <c r="O263" s="207">
        <f t="shared" si="44"/>
        <v>0.31490339346917251</v>
      </c>
      <c r="P263" s="60">
        <v>50267</v>
      </c>
      <c r="Q263" s="207">
        <f t="shared" si="45"/>
        <v>0.59233116906072136</v>
      </c>
      <c r="R263" s="204" t="s">
        <v>194</v>
      </c>
      <c r="S263" s="60">
        <v>66083</v>
      </c>
      <c r="T263" s="199">
        <v>0.39572080434027568</v>
      </c>
      <c r="U263" s="35">
        <v>18158</v>
      </c>
      <c r="V263" s="46">
        <f t="shared" si="46"/>
        <v>0.22796379295192898</v>
      </c>
      <c r="W263" s="60">
        <v>30920</v>
      </c>
      <c r="X263" s="208">
        <f t="shared" si="47"/>
        <v>0.36435195550475474</v>
      </c>
      <c r="Y263" s="60">
        <f t="shared" si="38"/>
        <v>25501</v>
      </c>
      <c r="Z263" s="199">
        <f>Y263/F263</f>
        <v>0.15270608524857179</v>
      </c>
      <c r="AA263" s="60">
        <f t="shared" si="48"/>
        <v>6925</v>
      </c>
      <c r="AB263" s="199">
        <f t="shared" si="39"/>
        <v>8.6939600517243545E-2</v>
      </c>
      <c r="AC263" s="60">
        <v>19347</v>
      </c>
      <c r="AD263" s="199">
        <f>AC263/H263</f>
        <v>0.22797921355596668</v>
      </c>
      <c r="AE263" s="204" t="s">
        <v>194</v>
      </c>
      <c r="AF263" s="60">
        <v>66083</v>
      </c>
      <c r="AG263" s="225">
        <v>0.39572080434027568</v>
      </c>
      <c r="AH263" s="35">
        <v>18158</v>
      </c>
      <c r="AI263" s="46">
        <f t="shared" si="49"/>
        <v>0.22796379295192898</v>
      </c>
      <c r="AJ263" s="60">
        <v>30920</v>
      </c>
      <c r="AK263" s="208">
        <v>0.36435195550475474</v>
      </c>
      <c r="AL263" s="71"/>
    </row>
    <row r="264" spans="1:38" s="70" customFormat="1" x14ac:dyDescent="0.25">
      <c r="A264" s="281" t="s">
        <v>1890</v>
      </c>
      <c r="B264" s="280"/>
      <c r="C264" s="57" t="s">
        <v>858</v>
      </c>
      <c r="D264" s="271">
        <v>930.67803955078125</v>
      </c>
      <c r="E264" s="169" t="s">
        <v>560</v>
      </c>
      <c r="F264" s="60">
        <v>114752</v>
      </c>
      <c r="G264" s="60">
        <v>46006</v>
      </c>
      <c r="H264" s="60">
        <v>48559</v>
      </c>
      <c r="I264" s="53">
        <f t="shared" si="42"/>
        <v>2553</v>
      </c>
      <c r="J264" s="160">
        <v>1</v>
      </c>
      <c r="K264" s="271">
        <v>18.681739807128906</v>
      </c>
      <c r="L264" s="60">
        <v>57265</v>
      </c>
      <c r="M264" s="207">
        <f t="shared" si="43"/>
        <v>0.49903269659788063</v>
      </c>
      <c r="N264" s="60">
        <v>13837</v>
      </c>
      <c r="O264" s="207">
        <f t="shared" si="44"/>
        <v>0.30076511759335739</v>
      </c>
      <c r="P264" s="60">
        <v>22579</v>
      </c>
      <c r="Q264" s="207">
        <f t="shared" si="45"/>
        <v>0.46498074507300396</v>
      </c>
      <c r="R264" s="204" t="s">
        <v>174</v>
      </c>
      <c r="S264" s="60">
        <v>57265</v>
      </c>
      <c r="T264" s="207">
        <v>0.49903269659788063</v>
      </c>
      <c r="U264" s="35">
        <v>13837</v>
      </c>
      <c r="V264" s="46">
        <f t="shared" si="46"/>
        <v>0.30076511759335739</v>
      </c>
      <c r="W264" s="60">
        <v>22579</v>
      </c>
      <c r="X264" s="208">
        <f t="shared" si="47"/>
        <v>0.46498074507300396</v>
      </c>
      <c r="Y264" s="60"/>
      <c r="Z264" s="199"/>
      <c r="AA264" s="60"/>
      <c r="AB264" s="199"/>
      <c r="AC264" s="239"/>
      <c r="AD264" s="199"/>
      <c r="AE264" s="204" t="s">
        <v>174</v>
      </c>
      <c r="AF264" s="60">
        <v>57265</v>
      </c>
      <c r="AG264" s="207">
        <v>0.49903269659788063</v>
      </c>
      <c r="AH264" s="35">
        <v>13837</v>
      </c>
      <c r="AI264" s="46">
        <f t="shared" si="49"/>
        <v>0.30076511759335739</v>
      </c>
      <c r="AJ264" s="60">
        <v>22579</v>
      </c>
      <c r="AK264" s="208">
        <v>0.46498074507300396</v>
      </c>
      <c r="AL264" s="71"/>
    </row>
    <row r="265" spans="1:38" x14ac:dyDescent="0.25">
      <c r="A265" s="281" t="s">
        <v>1814</v>
      </c>
      <c r="B265" s="280">
        <v>348</v>
      </c>
      <c r="C265" s="57" t="s">
        <v>1289</v>
      </c>
      <c r="D265" s="271">
        <v>1858.1212158203125</v>
      </c>
      <c r="E265" s="162" t="s">
        <v>563</v>
      </c>
      <c r="F265" s="60">
        <v>823318</v>
      </c>
      <c r="G265" s="53">
        <v>350813</v>
      </c>
      <c r="H265" s="53">
        <v>286382</v>
      </c>
      <c r="I265" s="53">
        <f t="shared" si="42"/>
        <v>-64431</v>
      </c>
      <c r="J265" s="520">
        <v>4</v>
      </c>
      <c r="K265" s="271">
        <v>55.054363250732422</v>
      </c>
      <c r="L265" s="60">
        <v>496216</v>
      </c>
      <c r="M265" s="207">
        <f t="shared" si="43"/>
        <v>0.60270272239887868</v>
      </c>
      <c r="N265" s="60">
        <v>165340</v>
      </c>
      <c r="O265" s="207">
        <f t="shared" si="44"/>
        <v>0.47130522529096697</v>
      </c>
      <c r="P265" s="60">
        <v>158460</v>
      </c>
      <c r="Q265" s="207">
        <f t="shared" si="45"/>
        <v>0.55331689840841958</v>
      </c>
      <c r="R265" s="242" t="s">
        <v>189</v>
      </c>
      <c r="S265" s="60">
        <v>197899</v>
      </c>
      <c r="T265" s="199">
        <v>0.24036763437699649</v>
      </c>
      <c r="U265" s="35">
        <v>60533</v>
      </c>
      <c r="V265" s="46">
        <f t="shared" si="46"/>
        <v>0.17255061813558792</v>
      </c>
      <c r="W265" s="60">
        <v>49592</v>
      </c>
      <c r="X265" s="208">
        <f t="shared" si="47"/>
        <v>0.1731673080012012</v>
      </c>
      <c r="Y265" s="60">
        <f t="shared" si="38"/>
        <v>298317</v>
      </c>
      <c r="Z265" s="199">
        <f>Y265/F265</f>
        <v>0.36233508802188219</v>
      </c>
      <c r="AA265" s="60">
        <f t="shared" si="48"/>
        <v>104807</v>
      </c>
      <c r="AB265" s="199">
        <f t="shared" si="39"/>
        <v>0.2987546071553791</v>
      </c>
      <c r="AC265" s="60">
        <v>108868</v>
      </c>
      <c r="AD265" s="199">
        <f>AC265/H265</f>
        <v>0.38014959040721835</v>
      </c>
      <c r="AE265" s="232" t="s">
        <v>191</v>
      </c>
      <c r="AF265" s="60">
        <v>126683</v>
      </c>
      <c r="AG265" s="225">
        <v>0.15386885747669796</v>
      </c>
      <c r="AH265" s="35">
        <v>52666</v>
      </c>
      <c r="AI265" s="46">
        <f t="shared" si="49"/>
        <v>0.15012556547220313</v>
      </c>
      <c r="AJ265" s="60">
        <v>56983</v>
      </c>
      <c r="AK265" s="208">
        <v>0.19897549426989125</v>
      </c>
    </row>
    <row r="266" spans="1:38" x14ac:dyDescent="0.25">
      <c r="A266" s="281" t="s">
        <v>1891</v>
      </c>
      <c r="B266" s="280"/>
      <c r="C266" s="57" t="s">
        <v>1294</v>
      </c>
      <c r="D266" s="271">
        <v>1296.037109375</v>
      </c>
      <c r="E266" s="162" t="s">
        <v>563</v>
      </c>
      <c r="F266" s="60">
        <v>543376</v>
      </c>
      <c r="G266" s="53">
        <v>207459</v>
      </c>
      <c r="H266" s="53">
        <v>184272</v>
      </c>
      <c r="I266" s="53">
        <f t="shared" si="42"/>
        <v>-23187</v>
      </c>
      <c r="J266" s="520">
        <v>3</v>
      </c>
      <c r="K266" s="271">
        <v>35.538406372070313</v>
      </c>
      <c r="L266" s="60">
        <v>223019</v>
      </c>
      <c r="M266" s="207">
        <f t="shared" si="43"/>
        <v>0.41043218692029093</v>
      </c>
      <c r="N266" s="60">
        <v>77556</v>
      </c>
      <c r="O266" s="207">
        <f t="shared" si="44"/>
        <v>0.37383772215232891</v>
      </c>
      <c r="P266" s="60">
        <v>72456</v>
      </c>
      <c r="Q266" s="207">
        <f t="shared" si="45"/>
        <v>0.39320135451940608</v>
      </c>
      <c r="R266" s="242" t="s">
        <v>185</v>
      </c>
      <c r="S266" s="60">
        <v>103190</v>
      </c>
      <c r="T266" s="199">
        <v>0.18990533258737965</v>
      </c>
      <c r="U266" s="35">
        <v>36883</v>
      </c>
      <c r="V266" s="46">
        <f t="shared" si="46"/>
        <v>0.17778452609913284</v>
      </c>
      <c r="W266" s="60">
        <v>17888</v>
      </c>
      <c r="X266" s="208">
        <f t="shared" si="47"/>
        <v>9.7073890770165844E-2</v>
      </c>
      <c r="Y266" s="60">
        <f t="shared" ref="Y266:Y327" si="50">L266-S266</f>
        <v>119829</v>
      </c>
      <c r="Z266" s="199">
        <f>Y266/F266</f>
        <v>0.22052685433291128</v>
      </c>
      <c r="AA266" s="60">
        <f t="shared" si="48"/>
        <v>40673</v>
      </c>
      <c r="AB266" s="199">
        <f t="shared" ref="AB266:AB327" si="51">AA266/G266</f>
        <v>0.19605319605319604</v>
      </c>
      <c r="AC266" s="60">
        <v>54568</v>
      </c>
      <c r="AD266" s="199">
        <f>AC266/H266</f>
        <v>0.29612746374924026</v>
      </c>
      <c r="AE266" s="232" t="s">
        <v>186</v>
      </c>
      <c r="AF266" s="60">
        <v>76068</v>
      </c>
      <c r="AG266" s="225">
        <v>0.13999146079326286</v>
      </c>
      <c r="AH266" s="35">
        <v>24326</v>
      </c>
      <c r="AI266" s="46">
        <f t="shared" si="49"/>
        <v>0.11725690377375771</v>
      </c>
      <c r="AJ266" s="60">
        <v>42697</v>
      </c>
      <c r="AK266" s="208">
        <v>0.23170639055309541</v>
      </c>
    </row>
    <row r="267" spans="1:38" s="70" customFormat="1" x14ac:dyDescent="0.25">
      <c r="A267" s="281" t="s">
        <v>1892</v>
      </c>
      <c r="B267" s="280"/>
      <c r="C267" s="57" t="s">
        <v>1893</v>
      </c>
      <c r="D267" s="271">
        <v>1344.4228515625</v>
      </c>
      <c r="E267" s="162" t="s">
        <v>560</v>
      </c>
      <c r="F267" s="60">
        <v>184715</v>
      </c>
      <c r="G267" s="53">
        <v>73111</v>
      </c>
      <c r="H267" s="53">
        <v>78741</v>
      </c>
      <c r="I267" s="53">
        <f t="shared" si="42"/>
        <v>5630</v>
      </c>
      <c r="J267" s="520">
        <v>1</v>
      </c>
      <c r="K267" s="271">
        <v>20.810609817504883</v>
      </c>
      <c r="L267" s="60">
        <v>36484</v>
      </c>
      <c r="M267" s="207">
        <f t="shared" si="43"/>
        <v>0.19751509081558075</v>
      </c>
      <c r="N267" s="60">
        <v>15937</v>
      </c>
      <c r="O267" s="207">
        <f t="shared" si="44"/>
        <v>0.21798361395686011</v>
      </c>
      <c r="P267" s="60">
        <v>37290</v>
      </c>
      <c r="Q267" s="207">
        <f t="shared" si="45"/>
        <v>0.47357793271611992</v>
      </c>
      <c r="R267" s="204" t="s">
        <v>182</v>
      </c>
      <c r="S267" s="60">
        <v>36484</v>
      </c>
      <c r="T267" s="199">
        <v>0.19751509081558075</v>
      </c>
      <c r="U267" s="35">
        <v>15937</v>
      </c>
      <c r="V267" s="46">
        <f t="shared" si="46"/>
        <v>0.21798361395686011</v>
      </c>
      <c r="W267" s="60">
        <v>37290</v>
      </c>
      <c r="X267" s="208">
        <f t="shared" si="47"/>
        <v>0.47357793271611992</v>
      </c>
      <c r="Y267" s="60"/>
      <c r="Z267" s="199"/>
      <c r="AA267" s="60"/>
      <c r="AB267" s="199"/>
      <c r="AC267" s="53"/>
      <c r="AD267" s="199"/>
      <c r="AE267" s="204" t="s">
        <v>182</v>
      </c>
      <c r="AF267" s="60">
        <v>36484</v>
      </c>
      <c r="AG267" s="225">
        <v>0.19751509081558075</v>
      </c>
      <c r="AH267" s="35">
        <v>15937</v>
      </c>
      <c r="AI267" s="46">
        <f t="shared" si="49"/>
        <v>0.21798361395686011</v>
      </c>
      <c r="AJ267" s="60">
        <v>37290</v>
      </c>
      <c r="AK267" s="208">
        <v>0.47357793271611992</v>
      </c>
    </row>
    <row r="268" spans="1:38" s="70" customFormat="1" x14ac:dyDescent="0.25">
      <c r="A268" s="281" t="s">
        <v>1894</v>
      </c>
      <c r="B268" s="280">
        <v>425</v>
      </c>
      <c r="C268" s="57" t="s">
        <v>1895</v>
      </c>
      <c r="D268" s="271">
        <v>610.6708984375</v>
      </c>
      <c r="E268" s="169" t="s">
        <v>576</v>
      </c>
      <c r="F268" s="60">
        <v>92673</v>
      </c>
      <c r="G268" s="53">
        <v>36899</v>
      </c>
      <c r="H268" s="53">
        <v>37723</v>
      </c>
      <c r="I268" s="53">
        <f t="shared" si="42"/>
        <v>824</v>
      </c>
      <c r="J268" s="520">
        <v>2</v>
      </c>
      <c r="K268" s="271">
        <v>12.197699546813965</v>
      </c>
      <c r="L268" s="60">
        <v>42241</v>
      </c>
      <c r="M268" s="207">
        <f t="shared" si="43"/>
        <v>0.45580697722098129</v>
      </c>
      <c r="N268" s="60">
        <v>17143</v>
      </c>
      <c r="O268" s="207">
        <f t="shared" si="44"/>
        <v>0.46459253638309983</v>
      </c>
      <c r="P268" s="60">
        <v>25464</v>
      </c>
      <c r="Q268" s="207">
        <f t="shared" si="45"/>
        <v>0.67502584630066542</v>
      </c>
      <c r="R268" s="204" t="s">
        <v>180</v>
      </c>
      <c r="S268" s="60">
        <v>31492</v>
      </c>
      <c r="T268" s="199">
        <v>0.3398185016131991</v>
      </c>
      <c r="U268" s="35">
        <v>13369</v>
      </c>
      <c r="V268" s="46">
        <f t="shared" si="46"/>
        <v>0.36231334182498171</v>
      </c>
      <c r="W268" s="60">
        <v>22446</v>
      </c>
      <c r="X268" s="208">
        <f t="shared" si="47"/>
        <v>0.59502160485645361</v>
      </c>
      <c r="Y268" s="60">
        <f t="shared" si="50"/>
        <v>10749</v>
      </c>
      <c r="Z268" s="199">
        <f>Y268/F268</f>
        <v>0.11598847560778221</v>
      </c>
      <c r="AA268" s="60">
        <f t="shared" si="48"/>
        <v>3774</v>
      </c>
      <c r="AB268" s="199">
        <f t="shared" si="51"/>
        <v>0.10227919455811811</v>
      </c>
      <c r="AC268" s="60">
        <v>3018</v>
      </c>
      <c r="AD268" s="199">
        <f>AC268/H268</f>
        <v>8.0004241444211754E-2</v>
      </c>
      <c r="AE268" s="204" t="s">
        <v>180</v>
      </c>
      <c r="AF268" s="60">
        <v>31492</v>
      </c>
      <c r="AG268" s="225">
        <v>0.3398185016131991</v>
      </c>
      <c r="AH268" s="35">
        <v>13369</v>
      </c>
      <c r="AI268" s="46">
        <f t="shared" si="49"/>
        <v>0.36231334182498171</v>
      </c>
      <c r="AJ268" s="60">
        <v>22446</v>
      </c>
      <c r="AK268" s="208">
        <v>0.59502160485645361</v>
      </c>
    </row>
    <row r="269" spans="1:38" s="70" customFormat="1" x14ac:dyDescent="0.25">
      <c r="A269" s="281" t="s">
        <v>1896</v>
      </c>
      <c r="B269" s="280"/>
      <c r="C269" s="57" t="s">
        <v>1301</v>
      </c>
      <c r="D269" s="271">
        <v>1699.318359375</v>
      </c>
      <c r="E269" s="162" t="s">
        <v>579</v>
      </c>
      <c r="F269" s="60">
        <v>448991</v>
      </c>
      <c r="G269" s="53">
        <v>176299</v>
      </c>
      <c r="H269" s="53">
        <v>192352</v>
      </c>
      <c r="I269" s="53">
        <f t="shared" si="42"/>
        <v>16053</v>
      </c>
      <c r="J269" s="520">
        <v>3</v>
      </c>
      <c r="K269" s="271">
        <v>22.822084426879883</v>
      </c>
      <c r="L269" s="60">
        <v>102648</v>
      </c>
      <c r="M269" s="207">
        <f t="shared" si="43"/>
        <v>0.22861928190097353</v>
      </c>
      <c r="N269" s="60">
        <v>41475</v>
      </c>
      <c r="O269" s="207">
        <f t="shared" si="44"/>
        <v>0.2352537450581115</v>
      </c>
      <c r="P269" s="60">
        <v>101347</v>
      </c>
      <c r="Q269" s="207">
        <f t="shared" si="45"/>
        <v>0.52688300615538175</v>
      </c>
      <c r="R269" s="204" t="s">
        <v>176</v>
      </c>
      <c r="S269" s="60">
        <v>51923</v>
      </c>
      <c r="T269" s="199">
        <v>0.1156437434157923</v>
      </c>
      <c r="U269" s="35">
        <v>23086</v>
      </c>
      <c r="V269" s="46">
        <f t="shared" si="46"/>
        <v>0.13094799176399186</v>
      </c>
      <c r="W269" s="60">
        <v>62495</v>
      </c>
      <c r="X269" s="208">
        <f t="shared" si="47"/>
        <v>0.3248991432373981</v>
      </c>
      <c r="Y269" s="60">
        <f t="shared" si="50"/>
        <v>50725</v>
      </c>
      <c r="Z269" s="199">
        <f>Y269/F269</f>
        <v>0.11297553848518121</v>
      </c>
      <c r="AA269" s="60">
        <f t="shared" si="48"/>
        <v>18389</v>
      </c>
      <c r="AB269" s="199">
        <f t="shared" si="51"/>
        <v>0.10430575329411965</v>
      </c>
      <c r="AC269" s="60">
        <v>38852</v>
      </c>
      <c r="AD269" s="199">
        <f>AC269/H269</f>
        <v>0.2019838629179837</v>
      </c>
      <c r="AE269" s="204" t="s">
        <v>176</v>
      </c>
      <c r="AF269" s="60">
        <v>51923</v>
      </c>
      <c r="AG269" s="225">
        <v>0.1156437434157923</v>
      </c>
      <c r="AH269" s="35">
        <v>23086</v>
      </c>
      <c r="AI269" s="46">
        <f t="shared" si="49"/>
        <v>0.13094799176399186</v>
      </c>
      <c r="AJ269" s="60">
        <v>62495</v>
      </c>
      <c r="AK269" s="208">
        <v>0.3248991432373981</v>
      </c>
      <c r="AL269" s="71"/>
    </row>
    <row r="270" spans="1:38" x14ac:dyDescent="0.25">
      <c r="A270" s="281" t="s">
        <v>1897</v>
      </c>
      <c r="B270" s="280">
        <v>426</v>
      </c>
      <c r="C270" s="57" t="s">
        <v>860</v>
      </c>
      <c r="D270" s="271">
        <v>2514.80029296875</v>
      </c>
      <c r="E270" s="169" t="s">
        <v>579</v>
      </c>
      <c r="F270" s="60">
        <v>379186</v>
      </c>
      <c r="G270" s="60">
        <v>170560</v>
      </c>
      <c r="H270" s="60">
        <v>171910</v>
      </c>
      <c r="I270" s="53">
        <f t="shared" si="42"/>
        <v>1350</v>
      </c>
      <c r="J270" s="160">
        <v>1</v>
      </c>
      <c r="K270" s="271">
        <v>46.590827941894531</v>
      </c>
      <c r="L270" s="60">
        <v>115007</v>
      </c>
      <c r="M270" s="207">
        <f t="shared" si="43"/>
        <v>0.30329969988343453</v>
      </c>
      <c r="N270" s="60">
        <v>45080</v>
      </c>
      <c r="O270" s="207">
        <f t="shared" si="44"/>
        <v>0.26430581613508441</v>
      </c>
      <c r="P270" s="60">
        <v>83800</v>
      </c>
      <c r="Q270" s="207">
        <f t="shared" si="45"/>
        <v>0.48746437089174566</v>
      </c>
      <c r="R270" s="204" t="s">
        <v>166</v>
      </c>
      <c r="S270" s="60">
        <v>115007</v>
      </c>
      <c r="T270" s="207">
        <v>0.30329969988343453</v>
      </c>
      <c r="U270" s="35">
        <v>45080</v>
      </c>
      <c r="V270" s="46">
        <f t="shared" si="46"/>
        <v>0.26430581613508441</v>
      </c>
      <c r="W270" s="60">
        <v>83800</v>
      </c>
      <c r="X270" s="208">
        <f t="shared" si="47"/>
        <v>0.48746437089174566</v>
      </c>
      <c r="Y270" s="60"/>
      <c r="Z270" s="199"/>
      <c r="AA270" s="60"/>
      <c r="AB270" s="199"/>
      <c r="AC270" s="53"/>
      <c r="AD270" s="199"/>
      <c r="AE270" s="204" t="s">
        <v>166</v>
      </c>
      <c r="AF270" s="60">
        <v>115007</v>
      </c>
      <c r="AG270" s="207">
        <v>0.30329969988343453</v>
      </c>
      <c r="AH270" s="35">
        <v>45080</v>
      </c>
      <c r="AI270" s="46">
        <f t="shared" si="49"/>
        <v>0.26430581613508441</v>
      </c>
      <c r="AJ270" s="60">
        <v>83800</v>
      </c>
      <c r="AK270" s="208">
        <v>0.48746437089174566</v>
      </c>
    </row>
    <row r="271" spans="1:38" s="70" customFormat="1" x14ac:dyDescent="0.25">
      <c r="A271" s="281" t="s">
        <v>1898</v>
      </c>
      <c r="B271" s="280">
        <v>428</v>
      </c>
      <c r="C271" s="57" t="s">
        <v>1305</v>
      </c>
      <c r="D271" s="271">
        <v>4697.05517578125</v>
      </c>
      <c r="E271" s="162" t="s">
        <v>1006</v>
      </c>
      <c r="F271" s="60">
        <v>5965343</v>
      </c>
      <c r="G271" s="53">
        <v>2619444</v>
      </c>
      <c r="H271" s="53">
        <v>2600446</v>
      </c>
      <c r="I271" s="53">
        <f t="shared" si="42"/>
        <v>-18998</v>
      </c>
      <c r="J271" s="520">
        <v>3</v>
      </c>
      <c r="K271" s="271">
        <v>138.29495239257812</v>
      </c>
      <c r="L271" s="60">
        <v>1674201</v>
      </c>
      <c r="M271" s="207">
        <f t="shared" si="43"/>
        <v>0.28065460779036511</v>
      </c>
      <c r="N271" s="60">
        <v>588786</v>
      </c>
      <c r="O271" s="207">
        <f t="shared" si="44"/>
        <v>0.22477518129801591</v>
      </c>
      <c r="P271" s="60">
        <v>708027</v>
      </c>
      <c r="Q271" s="207">
        <f t="shared" si="45"/>
        <v>0.27227137191081835</v>
      </c>
      <c r="R271" s="204" t="s">
        <v>172</v>
      </c>
      <c r="S271" s="60">
        <v>1526006</v>
      </c>
      <c r="T271" s="199">
        <v>0.25581194576741018</v>
      </c>
      <c r="U271" s="35">
        <v>535653</v>
      </c>
      <c r="V271" s="46">
        <f t="shared" si="46"/>
        <v>0.20449110574610491</v>
      </c>
      <c r="W271" s="60">
        <v>628522</v>
      </c>
      <c r="X271" s="208">
        <f t="shared" si="47"/>
        <v>0.24169777030555528</v>
      </c>
      <c r="Y271" s="60">
        <f t="shared" si="50"/>
        <v>148195</v>
      </c>
      <c r="Z271" s="199">
        <f>Y271/F271</f>
        <v>2.4842662022954924E-2</v>
      </c>
      <c r="AA271" s="60">
        <f t="shared" si="48"/>
        <v>53133</v>
      </c>
      <c r="AB271" s="199">
        <f t="shared" si="51"/>
        <v>2.0284075551911016E-2</v>
      </c>
      <c r="AC271" s="60">
        <v>79505</v>
      </c>
      <c r="AD271" s="199">
        <f>AC271/H271</f>
        <v>3.0573601605263095E-2</v>
      </c>
      <c r="AE271" s="204" t="s">
        <v>172</v>
      </c>
      <c r="AF271" s="60">
        <v>1526006</v>
      </c>
      <c r="AG271" s="225">
        <v>0.25581194576741018</v>
      </c>
      <c r="AH271" s="35">
        <v>535653</v>
      </c>
      <c r="AI271" s="46">
        <f t="shared" si="49"/>
        <v>0.20449110574610491</v>
      </c>
      <c r="AJ271" s="60">
        <v>628522</v>
      </c>
      <c r="AK271" s="208">
        <v>0.24169777030555528</v>
      </c>
      <c r="AL271" s="71"/>
    </row>
    <row r="272" spans="1:38" x14ac:dyDescent="0.25">
      <c r="A272" s="281" t="s">
        <v>1902</v>
      </c>
      <c r="B272" s="280"/>
      <c r="C272" s="57" t="s">
        <v>1903</v>
      </c>
      <c r="D272" s="271">
        <v>14605.2314453125</v>
      </c>
      <c r="E272" s="162" t="s">
        <v>1019</v>
      </c>
      <c r="F272" s="60">
        <v>4192887</v>
      </c>
      <c r="G272" s="53">
        <v>1622185</v>
      </c>
      <c r="H272" s="53">
        <v>1661476</v>
      </c>
      <c r="I272" s="53">
        <f t="shared" si="42"/>
        <v>39291</v>
      </c>
      <c r="J272" s="520">
        <v>4</v>
      </c>
      <c r="K272" s="271">
        <v>475.265625</v>
      </c>
      <c r="L272" s="60">
        <v>2263777</v>
      </c>
      <c r="M272" s="207">
        <f t="shared" si="43"/>
        <v>0.53990889809336617</v>
      </c>
      <c r="N272" s="60">
        <v>878273</v>
      </c>
      <c r="O272" s="207">
        <f t="shared" si="44"/>
        <v>0.54141358722957</v>
      </c>
      <c r="P272" s="60">
        <v>1239361</v>
      </c>
      <c r="Q272" s="207">
        <f t="shared" si="45"/>
        <v>0.74593975477226271</v>
      </c>
      <c r="R272" s="204" t="s">
        <v>169</v>
      </c>
      <c r="S272" s="60">
        <v>1445632</v>
      </c>
      <c r="T272" s="199">
        <v>0.34478200819626192</v>
      </c>
      <c r="U272" s="35">
        <v>550026</v>
      </c>
      <c r="V272" s="46">
        <f t="shared" si="46"/>
        <v>0.33906490320154609</v>
      </c>
      <c r="W272" s="60">
        <v>802516</v>
      </c>
      <c r="X272" s="208">
        <f t="shared" si="47"/>
        <v>0.48301389848544307</v>
      </c>
      <c r="Y272" s="60">
        <f t="shared" si="50"/>
        <v>818145</v>
      </c>
      <c r="Z272" s="199">
        <f>Y272/F272</f>
        <v>0.19512688989710431</v>
      </c>
      <c r="AA272" s="60">
        <f t="shared" si="48"/>
        <v>328247</v>
      </c>
      <c r="AB272" s="199">
        <f t="shared" si="51"/>
        <v>0.20234868402802392</v>
      </c>
      <c r="AC272" s="60">
        <v>436845</v>
      </c>
      <c r="AD272" s="199">
        <f>AC272/H272</f>
        <v>0.26292585628681969</v>
      </c>
      <c r="AE272" s="204" t="s">
        <v>169</v>
      </c>
      <c r="AF272" s="60">
        <v>1445632</v>
      </c>
      <c r="AG272" s="225">
        <v>0.34478200819626192</v>
      </c>
      <c r="AH272" s="35">
        <v>550026</v>
      </c>
      <c r="AI272" s="46">
        <f t="shared" si="49"/>
        <v>0.33906490320154609</v>
      </c>
      <c r="AJ272" s="60">
        <v>802516</v>
      </c>
      <c r="AK272" s="208">
        <v>0.48301389848544307</v>
      </c>
    </row>
    <row r="273" spans="1:38" s="70" customFormat="1" x14ac:dyDescent="0.25">
      <c r="A273" s="281" t="s">
        <v>1904</v>
      </c>
      <c r="B273" s="280">
        <v>340</v>
      </c>
      <c r="C273" s="57" t="s">
        <v>862</v>
      </c>
      <c r="D273" s="271">
        <v>2085.4267578125</v>
      </c>
      <c r="E273" s="169" t="s">
        <v>560</v>
      </c>
      <c r="F273" s="60">
        <v>100258</v>
      </c>
      <c r="G273" s="60">
        <v>36964</v>
      </c>
      <c r="H273" s="60">
        <v>34716</v>
      </c>
      <c r="I273" s="53">
        <f t="shared" si="42"/>
        <v>-2248</v>
      </c>
      <c r="J273" s="160">
        <v>1</v>
      </c>
      <c r="K273" s="271">
        <v>46.850837707519531</v>
      </c>
      <c r="L273" s="60">
        <v>49083</v>
      </c>
      <c r="M273" s="207">
        <f t="shared" si="43"/>
        <v>0.48956691735322866</v>
      </c>
      <c r="N273" s="60">
        <v>14138</v>
      </c>
      <c r="O273" s="207">
        <f t="shared" si="44"/>
        <v>0.3824802510550806</v>
      </c>
      <c r="P273" s="60">
        <v>19232</v>
      </c>
      <c r="Q273" s="207">
        <f t="shared" si="45"/>
        <v>0.55398087337250834</v>
      </c>
      <c r="R273" s="204" t="s">
        <v>163</v>
      </c>
      <c r="S273" s="60">
        <v>49083</v>
      </c>
      <c r="T273" s="207">
        <v>0.48956691735322866</v>
      </c>
      <c r="U273" s="35">
        <v>14138</v>
      </c>
      <c r="V273" s="46">
        <f t="shared" si="46"/>
        <v>0.3824802510550806</v>
      </c>
      <c r="W273" s="60">
        <v>19232</v>
      </c>
      <c r="X273" s="208">
        <f t="shared" si="47"/>
        <v>0.55398087337250834</v>
      </c>
      <c r="Y273" s="60"/>
      <c r="Z273" s="199"/>
      <c r="AA273" s="60"/>
      <c r="AB273" s="199"/>
      <c r="AC273" s="53"/>
      <c r="AD273" s="199"/>
      <c r="AE273" s="204" t="s">
        <v>163</v>
      </c>
      <c r="AF273" s="60">
        <v>49083</v>
      </c>
      <c r="AG273" s="207">
        <v>0.48956691735322866</v>
      </c>
      <c r="AH273" s="35">
        <v>14138</v>
      </c>
      <c r="AI273" s="46">
        <f t="shared" si="49"/>
        <v>0.3824802510550806</v>
      </c>
      <c r="AJ273" s="60">
        <v>19232</v>
      </c>
      <c r="AK273" s="208">
        <v>0.55398087337250834</v>
      </c>
    </row>
    <row r="274" spans="1:38" s="70" customFormat="1" x14ac:dyDescent="0.25">
      <c r="A274" s="281" t="s">
        <v>1905</v>
      </c>
      <c r="B274" s="280">
        <v>430</v>
      </c>
      <c r="C274" s="57" t="s">
        <v>864</v>
      </c>
      <c r="D274" s="271">
        <v>5337.04052734375</v>
      </c>
      <c r="E274" s="169" t="s">
        <v>652</v>
      </c>
      <c r="F274" s="60">
        <v>2356285</v>
      </c>
      <c r="G274" s="60">
        <v>1064549</v>
      </c>
      <c r="H274" s="60">
        <v>1093445</v>
      </c>
      <c r="I274" s="53">
        <f t="shared" si="42"/>
        <v>28896</v>
      </c>
      <c r="J274" s="160">
        <v>1</v>
      </c>
      <c r="K274" s="271">
        <v>58.284717559814453</v>
      </c>
      <c r="L274" s="60">
        <v>305704</v>
      </c>
      <c r="M274" s="207">
        <f t="shared" si="43"/>
        <v>0.12973982349333804</v>
      </c>
      <c r="N274" s="60">
        <v>127084</v>
      </c>
      <c r="O274" s="207">
        <f t="shared" si="44"/>
        <v>0.1193782531381834</v>
      </c>
      <c r="P274" s="60">
        <v>277293</v>
      </c>
      <c r="Q274" s="207">
        <f t="shared" si="45"/>
        <v>0.25359574555647518</v>
      </c>
      <c r="R274" s="204" t="s">
        <v>161</v>
      </c>
      <c r="S274" s="60">
        <v>305704</v>
      </c>
      <c r="T274" s="207">
        <v>0.12973982349333804</v>
      </c>
      <c r="U274" s="35">
        <v>127084</v>
      </c>
      <c r="V274" s="46">
        <f t="shared" si="46"/>
        <v>0.1193782531381834</v>
      </c>
      <c r="W274" s="60">
        <v>277293</v>
      </c>
      <c r="X274" s="208">
        <f t="shared" si="47"/>
        <v>0.25359574555647518</v>
      </c>
      <c r="Y274" s="60"/>
      <c r="Z274" s="199"/>
      <c r="AA274" s="60"/>
      <c r="AB274" s="199"/>
      <c r="AC274" s="53"/>
      <c r="AD274" s="199"/>
      <c r="AE274" s="204" t="s">
        <v>161</v>
      </c>
      <c r="AF274" s="60">
        <v>305704</v>
      </c>
      <c r="AG274" s="207">
        <v>0.12973982349333804</v>
      </c>
      <c r="AH274" s="35">
        <v>127084</v>
      </c>
      <c r="AI274" s="46">
        <f t="shared" si="49"/>
        <v>0.1193782531381834</v>
      </c>
      <c r="AJ274" s="60">
        <v>277293</v>
      </c>
      <c r="AK274" s="208">
        <v>0.25359574555647518</v>
      </c>
      <c r="AL274" s="71"/>
    </row>
    <row r="275" spans="1:38" s="70" customFormat="1" x14ac:dyDescent="0.25">
      <c r="A275" s="281" t="s">
        <v>1906</v>
      </c>
      <c r="B275" s="280"/>
      <c r="C275" s="57" t="s">
        <v>866</v>
      </c>
      <c r="D275" s="271">
        <v>944.83343505859375</v>
      </c>
      <c r="E275" s="169" t="s">
        <v>560</v>
      </c>
      <c r="F275" s="60">
        <v>131219</v>
      </c>
      <c r="G275" s="60">
        <v>61870</v>
      </c>
      <c r="H275" s="60">
        <v>64219</v>
      </c>
      <c r="I275" s="53">
        <f t="shared" si="42"/>
        <v>2349</v>
      </c>
      <c r="J275" s="160">
        <v>1</v>
      </c>
      <c r="K275" s="271">
        <v>42.249176025390625</v>
      </c>
      <c r="L275" s="60">
        <v>44737</v>
      </c>
      <c r="M275" s="207">
        <f t="shared" si="43"/>
        <v>0.34093385866376058</v>
      </c>
      <c r="N275" s="60">
        <v>12974</v>
      </c>
      <c r="O275" s="207">
        <f t="shared" si="44"/>
        <v>0.20969775335380636</v>
      </c>
      <c r="P275" s="60">
        <v>26141</v>
      </c>
      <c r="Q275" s="207">
        <f t="shared" si="45"/>
        <v>0.40706021582397733</v>
      </c>
      <c r="R275" s="204" t="s">
        <v>160</v>
      </c>
      <c r="S275" s="60">
        <v>44737</v>
      </c>
      <c r="T275" s="207">
        <v>0.34093385866376058</v>
      </c>
      <c r="U275" s="35">
        <v>12974</v>
      </c>
      <c r="V275" s="46">
        <f t="shared" si="46"/>
        <v>0.20969775335380636</v>
      </c>
      <c r="W275" s="60">
        <v>26141</v>
      </c>
      <c r="X275" s="208">
        <f t="shared" si="47"/>
        <v>0.40706021582397733</v>
      </c>
      <c r="Y275" s="60"/>
      <c r="Z275" s="199"/>
      <c r="AA275" s="60"/>
      <c r="AB275" s="199"/>
      <c r="AC275" s="53"/>
      <c r="AD275" s="199"/>
      <c r="AE275" s="204" t="s">
        <v>160</v>
      </c>
      <c r="AF275" s="60">
        <v>44737</v>
      </c>
      <c r="AG275" s="207">
        <v>0.34093385866376058</v>
      </c>
      <c r="AH275" s="35">
        <v>12974</v>
      </c>
      <c r="AI275" s="46">
        <f t="shared" si="49"/>
        <v>0.20969775335380636</v>
      </c>
      <c r="AJ275" s="60">
        <v>26141</v>
      </c>
      <c r="AK275" s="208">
        <v>0.40706021582397733</v>
      </c>
      <c r="AL275" s="71"/>
    </row>
    <row r="276" spans="1:38" s="70" customFormat="1" x14ac:dyDescent="0.25">
      <c r="A276" s="281" t="s">
        <v>1907</v>
      </c>
      <c r="B276" s="280"/>
      <c r="C276" s="57" t="s">
        <v>868</v>
      </c>
      <c r="D276" s="271">
        <v>1146.435791015625</v>
      </c>
      <c r="E276" s="169" t="s">
        <v>576</v>
      </c>
      <c r="F276" s="60">
        <v>82839</v>
      </c>
      <c r="G276" s="60">
        <v>33169</v>
      </c>
      <c r="H276" s="60">
        <v>32632</v>
      </c>
      <c r="I276" s="53">
        <f t="shared" si="42"/>
        <v>-537</v>
      </c>
      <c r="J276" s="160">
        <v>1</v>
      </c>
      <c r="K276" s="271">
        <v>28.18211555480957</v>
      </c>
      <c r="L276" s="60">
        <v>54255</v>
      </c>
      <c r="M276" s="207">
        <f t="shared" si="43"/>
        <v>0.6549451345380799</v>
      </c>
      <c r="N276" s="60">
        <v>20410</v>
      </c>
      <c r="O276" s="207">
        <f t="shared" si="44"/>
        <v>0.61533359462148396</v>
      </c>
      <c r="P276" s="60">
        <v>24763</v>
      </c>
      <c r="Q276" s="207">
        <f t="shared" si="45"/>
        <v>0.75885633733758273</v>
      </c>
      <c r="R276" s="204" t="s">
        <v>155</v>
      </c>
      <c r="S276" s="60">
        <v>54255</v>
      </c>
      <c r="T276" s="207">
        <v>0.6549451345380799</v>
      </c>
      <c r="U276" s="35">
        <v>20410</v>
      </c>
      <c r="V276" s="46">
        <f t="shared" si="46"/>
        <v>0.61533359462148396</v>
      </c>
      <c r="W276" s="60">
        <v>24763</v>
      </c>
      <c r="X276" s="208">
        <f t="shared" si="47"/>
        <v>0.75885633733758273</v>
      </c>
      <c r="Y276" s="60"/>
      <c r="Z276" s="199"/>
      <c r="AA276" s="60"/>
      <c r="AB276" s="199"/>
      <c r="AC276" s="53"/>
      <c r="AD276" s="199"/>
      <c r="AE276" s="204" t="s">
        <v>155</v>
      </c>
      <c r="AF276" s="60">
        <v>54255</v>
      </c>
      <c r="AG276" s="207">
        <v>0.6549451345380799</v>
      </c>
      <c r="AH276" s="35">
        <v>20410</v>
      </c>
      <c r="AI276" s="46">
        <f t="shared" si="49"/>
        <v>0.61533359462148396</v>
      </c>
      <c r="AJ276" s="60">
        <v>24763</v>
      </c>
      <c r="AK276" s="208">
        <v>0.75885633733758273</v>
      </c>
      <c r="AL276" s="71"/>
    </row>
    <row r="277" spans="1:38" s="70" customFormat="1" x14ac:dyDescent="0.25">
      <c r="A277" s="281" t="s">
        <v>1908</v>
      </c>
      <c r="B277" s="280">
        <v>438</v>
      </c>
      <c r="C277" s="57" t="s">
        <v>1909</v>
      </c>
      <c r="D277" s="271">
        <v>2197.10546875</v>
      </c>
      <c r="E277" s="162" t="s">
        <v>563</v>
      </c>
      <c r="F277" s="60">
        <v>514098</v>
      </c>
      <c r="G277" s="53">
        <v>232774</v>
      </c>
      <c r="H277" s="53">
        <v>240494</v>
      </c>
      <c r="I277" s="53">
        <f t="shared" si="42"/>
        <v>7720</v>
      </c>
      <c r="J277" s="520">
        <v>2</v>
      </c>
      <c r="K277" s="271">
        <v>21.292394638061523</v>
      </c>
      <c r="L277" s="60">
        <v>91196</v>
      </c>
      <c r="M277" s="207">
        <f t="shared" si="43"/>
        <v>0.17739030301615646</v>
      </c>
      <c r="N277" s="60">
        <v>40892</v>
      </c>
      <c r="O277" s="207">
        <f t="shared" si="44"/>
        <v>0.17567254074767802</v>
      </c>
      <c r="P277" s="60">
        <v>89433</v>
      </c>
      <c r="Q277" s="207">
        <f t="shared" si="45"/>
        <v>0.37187206333629946</v>
      </c>
      <c r="R277" s="204" t="s">
        <v>159</v>
      </c>
      <c r="S277" s="60">
        <v>66194</v>
      </c>
      <c r="T277" s="199">
        <v>0.12875755206205822</v>
      </c>
      <c r="U277" s="35">
        <v>30784</v>
      </c>
      <c r="V277" s="46">
        <f t="shared" si="46"/>
        <v>0.13224844699150248</v>
      </c>
      <c r="W277" s="60">
        <v>65508</v>
      </c>
      <c r="X277" s="208">
        <f t="shared" si="47"/>
        <v>0.27238933195838566</v>
      </c>
      <c r="Y277" s="60">
        <f t="shared" si="50"/>
        <v>25002</v>
      </c>
      <c r="Z277" s="199">
        <f>Y277/F277</f>
        <v>4.8632750954098247E-2</v>
      </c>
      <c r="AA277" s="60">
        <f t="shared" si="48"/>
        <v>10108</v>
      </c>
      <c r="AB277" s="199">
        <f t="shared" si="51"/>
        <v>4.3424093756175515E-2</v>
      </c>
      <c r="AC277" s="60">
        <v>23925</v>
      </c>
      <c r="AD277" s="199">
        <f>AC277/H277</f>
        <v>9.9482731377913788E-2</v>
      </c>
      <c r="AE277" s="204" t="s">
        <v>159</v>
      </c>
      <c r="AF277" s="60">
        <v>66194</v>
      </c>
      <c r="AG277" s="225">
        <v>0.12875755206205822</v>
      </c>
      <c r="AH277" s="35">
        <v>30784</v>
      </c>
      <c r="AI277" s="46">
        <f t="shared" si="49"/>
        <v>0.13224844699150248</v>
      </c>
      <c r="AJ277" s="60">
        <v>65508</v>
      </c>
      <c r="AK277" s="208">
        <v>0.27238933195838566</v>
      </c>
      <c r="AL277" s="71"/>
    </row>
    <row r="278" spans="1:38" s="70" customFormat="1" x14ac:dyDescent="0.25">
      <c r="A278" s="281" t="s">
        <v>1910</v>
      </c>
      <c r="B278" s="280">
        <v>440</v>
      </c>
      <c r="C278" s="57" t="s">
        <v>1315</v>
      </c>
      <c r="D278" s="271">
        <v>6802.8291015625</v>
      </c>
      <c r="E278" s="162" t="s">
        <v>652</v>
      </c>
      <c r="F278" s="60">
        <v>2226009</v>
      </c>
      <c r="G278" s="53">
        <v>955222</v>
      </c>
      <c r="H278" s="53">
        <v>974858</v>
      </c>
      <c r="I278" s="53">
        <f t="shared" si="42"/>
        <v>19636</v>
      </c>
      <c r="J278" s="520">
        <v>4</v>
      </c>
      <c r="K278" s="271">
        <v>145.02597045898437</v>
      </c>
      <c r="L278" s="60">
        <v>926981</v>
      </c>
      <c r="M278" s="207">
        <f t="shared" si="43"/>
        <v>0.41643182934121109</v>
      </c>
      <c r="N278" s="60">
        <v>404026</v>
      </c>
      <c r="O278" s="207">
        <f t="shared" si="44"/>
        <v>0.42296555146342946</v>
      </c>
      <c r="P278" s="60">
        <v>548638</v>
      </c>
      <c r="Q278" s="207">
        <f t="shared" si="45"/>
        <v>0.56278760598979549</v>
      </c>
      <c r="R278" s="204" t="s">
        <v>159</v>
      </c>
      <c r="S278" s="60">
        <v>583776</v>
      </c>
      <c r="T278" s="199">
        <v>0.26225230895292878</v>
      </c>
      <c r="U278" s="35">
        <v>266442</v>
      </c>
      <c r="V278" s="46">
        <f t="shared" si="46"/>
        <v>0.27893201789741023</v>
      </c>
      <c r="W278" s="60">
        <v>376931</v>
      </c>
      <c r="X278" s="208">
        <f t="shared" si="47"/>
        <v>0.38665220986030785</v>
      </c>
      <c r="Y278" s="60">
        <f t="shared" si="50"/>
        <v>343205</v>
      </c>
      <c r="Z278" s="199">
        <f>Y278/F278</f>
        <v>0.15417952038828234</v>
      </c>
      <c r="AA278" s="60">
        <f t="shared" si="48"/>
        <v>137584</v>
      </c>
      <c r="AB278" s="199">
        <f t="shared" si="51"/>
        <v>0.1440335335660192</v>
      </c>
      <c r="AC278" s="60">
        <v>171707</v>
      </c>
      <c r="AD278" s="199">
        <f>AC278/H278</f>
        <v>0.17613539612948759</v>
      </c>
      <c r="AE278" s="204" t="s">
        <v>159</v>
      </c>
      <c r="AF278" s="60">
        <v>583776</v>
      </c>
      <c r="AG278" s="225">
        <v>0.26225230895292878</v>
      </c>
      <c r="AH278" s="35">
        <v>266442</v>
      </c>
      <c r="AI278" s="46">
        <f t="shared" si="49"/>
        <v>0.27893201789741023</v>
      </c>
      <c r="AJ278" s="60">
        <v>376931</v>
      </c>
      <c r="AK278" s="208">
        <v>0.38665220986030785</v>
      </c>
      <c r="AL278" s="71"/>
    </row>
    <row r="279" spans="1:38" s="70" customFormat="1" x14ac:dyDescent="0.25">
      <c r="A279" s="281" t="s">
        <v>1912</v>
      </c>
      <c r="B279" s="280">
        <v>370</v>
      </c>
      <c r="C279" s="57" t="s">
        <v>870</v>
      </c>
      <c r="D279" s="271">
        <v>1289.2481689453125</v>
      </c>
      <c r="E279" s="169" t="s">
        <v>579</v>
      </c>
      <c r="F279" s="60">
        <v>424107</v>
      </c>
      <c r="G279" s="60">
        <v>141681</v>
      </c>
      <c r="H279" s="60">
        <v>114037</v>
      </c>
      <c r="I279" s="53">
        <f t="shared" si="42"/>
        <v>-27644</v>
      </c>
      <c r="J279" s="160">
        <v>1</v>
      </c>
      <c r="K279" s="271">
        <v>76.820709228515625</v>
      </c>
      <c r="L279" s="60">
        <v>164603</v>
      </c>
      <c r="M279" s="207">
        <f t="shared" si="43"/>
        <v>0.38811667810245998</v>
      </c>
      <c r="N279" s="60">
        <v>50427</v>
      </c>
      <c r="O279" s="207">
        <f t="shared" si="44"/>
        <v>0.35591928346073221</v>
      </c>
      <c r="P279" s="60">
        <v>22312</v>
      </c>
      <c r="Q279" s="207">
        <f t="shared" si="45"/>
        <v>0.1956557959258837</v>
      </c>
      <c r="R279" s="204" t="s">
        <v>154</v>
      </c>
      <c r="S279" s="60">
        <v>164603</v>
      </c>
      <c r="T279" s="207">
        <v>0.38811667810245998</v>
      </c>
      <c r="U279" s="35">
        <v>50427</v>
      </c>
      <c r="V279" s="46">
        <f t="shared" si="46"/>
        <v>0.35591928346073221</v>
      </c>
      <c r="W279" s="60">
        <v>22312</v>
      </c>
      <c r="X279" s="208">
        <f t="shared" si="47"/>
        <v>0.1956557959258837</v>
      </c>
      <c r="Y279" s="60"/>
      <c r="Z279" s="199"/>
      <c r="AA279" s="60"/>
      <c r="AB279" s="199"/>
      <c r="AC279" s="53"/>
      <c r="AD279" s="199"/>
      <c r="AE279" s="204" t="s">
        <v>154</v>
      </c>
      <c r="AF279" s="60">
        <v>164603</v>
      </c>
      <c r="AG279" s="207">
        <v>0.38811667810245998</v>
      </c>
      <c r="AH279" s="35">
        <v>50427</v>
      </c>
      <c r="AI279" s="46">
        <f t="shared" si="49"/>
        <v>0.35591928346073221</v>
      </c>
      <c r="AJ279" s="60">
        <v>22312</v>
      </c>
      <c r="AK279" s="208">
        <v>0.1956557959258837</v>
      </c>
      <c r="AL279" s="71"/>
    </row>
    <row r="280" spans="1:38" s="70" customFormat="1" x14ac:dyDescent="0.25">
      <c r="A280" s="281" t="s">
        <v>1913</v>
      </c>
      <c r="B280" s="280"/>
      <c r="C280" s="57" t="s">
        <v>872</v>
      </c>
      <c r="D280" s="271">
        <v>8128.4501953125</v>
      </c>
      <c r="E280" s="169" t="s">
        <v>560</v>
      </c>
      <c r="F280" s="60">
        <v>211033</v>
      </c>
      <c r="G280" s="60">
        <v>68170</v>
      </c>
      <c r="H280" s="60">
        <v>53465</v>
      </c>
      <c r="I280" s="53">
        <f t="shared" si="42"/>
        <v>-14705</v>
      </c>
      <c r="J280" s="160">
        <v>1</v>
      </c>
      <c r="K280" s="271">
        <v>37.297096252441406</v>
      </c>
      <c r="L280" s="60">
        <v>39843</v>
      </c>
      <c r="M280" s="207">
        <f t="shared" si="43"/>
        <v>0.18879985594670029</v>
      </c>
      <c r="N280" s="60">
        <v>10203</v>
      </c>
      <c r="O280" s="207">
        <f t="shared" si="44"/>
        <v>0.14966994279008361</v>
      </c>
      <c r="P280" s="60">
        <v>16163</v>
      </c>
      <c r="Q280" s="207">
        <f t="shared" si="45"/>
        <v>0.30230992237912652</v>
      </c>
      <c r="R280" s="204" t="s">
        <v>150</v>
      </c>
      <c r="S280" s="60">
        <v>39843</v>
      </c>
      <c r="T280" s="207">
        <v>0.18879985594670029</v>
      </c>
      <c r="U280" s="35">
        <v>10203</v>
      </c>
      <c r="V280" s="46">
        <f t="shared" si="46"/>
        <v>0.14966994279008361</v>
      </c>
      <c r="W280" s="60">
        <v>16163</v>
      </c>
      <c r="X280" s="208">
        <f t="shared" si="47"/>
        <v>0.30230992237912652</v>
      </c>
      <c r="Y280" s="60"/>
      <c r="Z280" s="199"/>
      <c r="AA280" s="60"/>
      <c r="AB280" s="199"/>
      <c r="AC280" s="53"/>
      <c r="AD280" s="199"/>
      <c r="AE280" s="204" t="s">
        <v>150</v>
      </c>
      <c r="AF280" s="60">
        <v>39843</v>
      </c>
      <c r="AG280" s="207">
        <v>0.18879985594670029</v>
      </c>
      <c r="AH280" s="35">
        <v>10203</v>
      </c>
      <c r="AI280" s="46">
        <f t="shared" si="49"/>
        <v>0.14966994279008361</v>
      </c>
      <c r="AJ280" s="60">
        <v>16163</v>
      </c>
      <c r="AK280" s="208">
        <v>0.30230992237912652</v>
      </c>
      <c r="AL280" s="71"/>
    </row>
    <row r="281" spans="1:38" x14ac:dyDescent="0.25">
      <c r="A281" s="281" t="s">
        <v>1914</v>
      </c>
      <c r="B281" s="280">
        <v>148</v>
      </c>
      <c r="C281" s="57" t="s">
        <v>1915</v>
      </c>
      <c r="D281" s="271">
        <v>1646.84423828125</v>
      </c>
      <c r="E281" s="162" t="s">
        <v>652</v>
      </c>
      <c r="F281" s="60">
        <v>1600852</v>
      </c>
      <c r="G281" s="53">
        <v>757978</v>
      </c>
      <c r="H281" s="53">
        <v>691403</v>
      </c>
      <c r="I281" s="53">
        <f t="shared" si="42"/>
        <v>-66575</v>
      </c>
      <c r="J281" s="520">
        <v>2</v>
      </c>
      <c r="K281" s="271">
        <v>18.789955139160156</v>
      </c>
      <c r="L281" s="60">
        <v>260714</v>
      </c>
      <c r="M281" s="207">
        <f t="shared" si="43"/>
        <v>0.16285952730171183</v>
      </c>
      <c r="N281" s="60">
        <v>88876</v>
      </c>
      <c r="O281" s="207">
        <f t="shared" si="44"/>
        <v>0.11725406278282482</v>
      </c>
      <c r="P281" s="60">
        <v>158284</v>
      </c>
      <c r="Q281" s="207">
        <f t="shared" si="45"/>
        <v>0.22893160718133998</v>
      </c>
      <c r="R281" s="204" t="s">
        <v>151</v>
      </c>
      <c r="S281" s="60">
        <v>178042</v>
      </c>
      <c r="T281" s="199">
        <v>0.11121702693315809</v>
      </c>
      <c r="U281" s="35">
        <v>49116</v>
      </c>
      <c r="V281" s="46">
        <f t="shared" si="46"/>
        <v>6.4798714474562591E-2</v>
      </c>
      <c r="W281" s="60">
        <v>110166</v>
      </c>
      <c r="X281" s="208">
        <f t="shared" si="47"/>
        <v>0.15933688456659864</v>
      </c>
      <c r="Y281" s="60">
        <f t="shared" si="50"/>
        <v>82672</v>
      </c>
      <c r="Z281" s="199">
        <f>Y281/F281</f>
        <v>5.1642500368553744E-2</v>
      </c>
      <c r="AA281" s="60">
        <f t="shared" si="48"/>
        <v>39760</v>
      </c>
      <c r="AB281" s="199">
        <f t="shared" si="51"/>
        <v>5.2455348308262248E-2</v>
      </c>
      <c r="AC281" s="60">
        <v>48118</v>
      </c>
      <c r="AD281" s="199">
        <f>AC281/H281</f>
        <v>6.9594722614741325E-2</v>
      </c>
      <c r="AE281" s="204" t="s">
        <v>151</v>
      </c>
      <c r="AF281" s="60">
        <v>178042</v>
      </c>
      <c r="AG281" s="225">
        <v>0.11121702693315809</v>
      </c>
      <c r="AH281" s="35">
        <v>49116</v>
      </c>
      <c r="AI281" s="46">
        <f t="shared" si="49"/>
        <v>6.4798714474562591E-2</v>
      </c>
      <c r="AJ281" s="60">
        <v>110166</v>
      </c>
      <c r="AK281" s="208">
        <v>0.15933688456659864</v>
      </c>
    </row>
    <row r="282" spans="1:38" x14ac:dyDescent="0.25">
      <c r="A282" s="281" t="s">
        <v>1916</v>
      </c>
      <c r="B282" s="280">
        <v>482</v>
      </c>
      <c r="C282" s="57" t="s">
        <v>1322</v>
      </c>
      <c r="D282" s="271">
        <v>5541.41357421875</v>
      </c>
      <c r="E282" s="162" t="s">
        <v>563</v>
      </c>
      <c r="F282" s="60">
        <v>526810</v>
      </c>
      <c r="G282" s="53">
        <v>189226</v>
      </c>
      <c r="H282" s="53">
        <v>164440</v>
      </c>
      <c r="I282" s="53">
        <f t="shared" si="42"/>
        <v>-24786</v>
      </c>
      <c r="J282" s="520">
        <v>2</v>
      </c>
      <c r="K282" s="271">
        <v>41.737987518310547</v>
      </c>
      <c r="L282" s="60">
        <v>200816</v>
      </c>
      <c r="M282" s="207">
        <f t="shared" si="43"/>
        <v>0.38119246027979725</v>
      </c>
      <c r="N282" s="60">
        <v>64325</v>
      </c>
      <c r="O282" s="207">
        <f t="shared" si="44"/>
        <v>0.33993742931732424</v>
      </c>
      <c r="P282" s="60">
        <v>77401</v>
      </c>
      <c r="Q282" s="207">
        <f t="shared" si="45"/>
        <v>0.47069447822914134</v>
      </c>
      <c r="R282" s="204" t="s">
        <v>147</v>
      </c>
      <c r="S282" s="60">
        <v>112488</v>
      </c>
      <c r="T282" s="199">
        <v>0.21352669843017408</v>
      </c>
      <c r="U282" s="35">
        <v>30321</v>
      </c>
      <c r="V282" s="46">
        <f t="shared" si="46"/>
        <v>0.16023696532189022</v>
      </c>
      <c r="W282" s="60">
        <v>47159</v>
      </c>
      <c r="X282" s="208">
        <f t="shared" si="47"/>
        <v>0.28678545366090974</v>
      </c>
      <c r="Y282" s="60">
        <f t="shared" si="50"/>
        <v>88328</v>
      </c>
      <c r="Z282" s="199">
        <f>Y282/F282</f>
        <v>0.1676657618496232</v>
      </c>
      <c r="AA282" s="60">
        <f t="shared" si="48"/>
        <v>34004</v>
      </c>
      <c r="AB282" s="199">
        <f t="shared" si="51"/>
        <v>0.17970046399543402</v>
      </c>
      <c r="AC282" s="60">
        <v>30242</v>
      </c>
      <c r="AD282" s="199">
        <f>AC282/H282</f>
        <v>0.18390902456823158</v>
      </c>
      <c r="AE282" s="204" t="s">
        <v>147</v>
      </c>
      <c r="AF282" s="60">
        <v>112488</v>
      </c>
      <c r="AG282" s="225">
        <v>0.21352669843017408</v>
      </c>
      <c r="AH282" s="35">
        <v>30321</v>
      </c>
      <c r="AI282" s="46">
        <f t="shared" si="49"/>
        <v>0.16023696532189022</v>
      </c>
      <c r="AJ282" s="60">
        <v>47159</v>
      </c>
      <c r="AK282" s="208">
        <v>0.28678545366090974</v>
      </c>
    </row>
    <row r="283" spans="1:38" s="70" customFormat="1" x14ac:dyDescent="0.25">
      <c r="A283" s="281" t="s">
        <v>1917</v>
      </c>
      <c r="B283" s="280">
        <v>444</v>
      </c>
      <c r="C283" s="57" t="s">
        <v>874</v>
      </c>
      <c r="D283" s="271">
        <v>2396.869873046875</v>
      </c>
      <c r="E283" s="169" t="s">
        <v>560</v>
      </c>
      <c r="F283" s="60">
        <v>159063</v>
      </c>
      <c r="G283" s="60">
        <v>57432</v>
      </c>
      <c r="H283" s="60">
        <v>53195</v>
      </c>
      <c r="I283" s="53">
        <f t="shared" si="42"/>
        <v>-4237</v>
      </c>
      <c r="J283" s="160">
        <v>1</v>
      </c>
      <c r="K283" s="271">
        <v>45.336315155029297</v>
      </c>
      <c r="L283" s="60">
        <v>106595</v>
      </c>
      <c r="M283" s="207">
        <f t="shared" si="43"/>
        <v>0.67014327656337425</v>
      </c>
      <c r="N283" s="60">
        <v>35477</v>
      </c>
      <c r="O283" s="207">
        <f t="shared" si="44"/>
        <v>0.61772182755258398</v>
      </c>
      <c r="P283" s="60">
        <v>36955</v>
      </c>
      <c r="Q283" s="207">
        <f t="shared" si="45"/>
        <v>0.69470814926214874</v>
      </c>
      <c r="R283" s="204" t="s">
        <v>148</v>
      </c>
      <c r="S283" s="60">
        <v>106595</v>
      </c>
      <c r="T283" s="207">
        <v>0.67014327656337425</v>
      </c>
      <c r="U283" s="35">
        <v>35477</v>
      </c>
      <c r="V283" s="46">
        <f t="shared" si="46"/>
        <v>0.61772182755258398</v>
      </c>
      <c r="W283" s="60">
        <v>36955</v>
      </c>
      <c r="X283" s="208">
        <f t="shared" si="47"/>
        <v>0.69470814926214874</v>
      </c>
      <c r="Y283" s="60"/>
      <c r="Z283" s="199"/>
      <c r="AA283" s="60"/>
      <c r="AB283" s="199"/>
      <c r="AC283" s="53"/>
      <c r="AD283" s="199"/>
      <c r="AE283" s="204" t="s">
        <v>148</v>
      </c>
      <c r="AF283" s="60">
        <v>106595</v>
      </c>
      <c r="AG283" s="207">
        <v>0.67014327656337425</v>
      </c>
      <c r="AH283" s="35">
        <v>35477</v>
      </c>
      <c r="AI283" s="46">
        <f t="shared" si="49"/>
        <v>0.61772182755258398</v>
      </c>
      <c r="AJ283" s="60">
        <v>36955</v>
      </c>
      <c r="AK283" s="208">
        <v>0.69470814926214874</v>
      </c>
      <c r="AL283" s="71"/>
    </row>
    <row r="284" spans="1:38" s="70" customFormat="1" x14ac:dyDescent="0.25">
      <c r="A284" s="281" t="s">
        <v>1918</v>
      </c>
      <c r="B284" s="280">
        <v>412</v>
      </c>
      <c r="C284" s="57" t="s">
        <v>876</v>
      </c>
      <c r="D284" s="271">
        <v>710.768310546875</v>
      </c>
      <c r="E284" s="169" t="s">
        <v>560</v>
      </c>
      <c r="F284" s="60">
        <v>159978</v>
      </c>
      <c r="G284" s="60">
        <v>45783</v>
      </c>
      <c r="H284" s="60">
        <v>37142</v>
      </c>
      <c r="I284" s="53">
        <f t="shared" si="42"/>
        <v>-8641</v>
      </c>
      <c r="J284" s="160">
        <v>1</v>
      </c>
      <c r="K284" s="271">
        <v>15.613176345825195</v>
      </c>
      <c r="L284" s="60">
        <v>16641</v>
      </c>
      <c r="M284" s="207">
        <f t="shared" si="43"/>
        <v>0.10402055282601358</v>
      </c>
      <c r="N284" s="60">
        <v>2410</v>
      </c>
      <c r="O284" s="207">
        <f t="shared" si="44"/>
        <v>5.2639626062075444E-2</v>
      </c>
      <c r="P284" s="60">
        <v>8683</v>
      </c>
      <c r="Q284" s="207">
        <f t="shared" si="45"/>
        <v>0.23377847181088796</v>
      </c>
      <c r="R284" s="242" t="s">
        <v>145</v>
      </c>
      <c r="S284" s="60">
        <v>16641</v>
      </c>
      <c r="T284" s="207">
        <v>0.10402055282601358</v>
      </c>
      <c r="U284" s="35">
        <v>2410</v>
      </c>
      <c r="V284" s="46">
        <f t="shared" si="46"/>
        <v>5.2639626062075444E-2</v>
      </c>
      <c r="W284" s="60">
        <v>8683</v>
      </c>
      <c r="X284" s="208">
        <f t="shared" si="47"/>
        <v>0.23377847181088796</v>
      </c>
      <c r="Y284" s="60"/>
      <c r="Z284" s="199"/>
      <c r="AA284" s="60"/>
      <c r="AB284" s="199"/>
      <c r="AC284" s="53"/>
      <c r="AD284" s="199"/>
      <c r="AE284" s="247" t="s">
        <v>877</v>
      </c>
      <c r="AF284" s="60">
        <v>54392</v>
      </c>
      <c r="AG284" s="225">
        <f>AF284/F284</f>
        <v>0.33999674955306353</v>
      </c>
      <c r="AH284" s="35">
        <v>17683</v>
      </c>
      <c r="AI284" s="46">
        <f t="shared" si="49"/>
        <v>0.38623506541729463</v>
      </c>
      <c r="AJ284" s="60">
        <v>20358</v>
      </c>
      <c r="AK284" s="208">
        <f>AJ284/H284</f>
        <v>0.5481126487534328</v>
      </c>
      <c r="AL284" s="71"/>
    </row>
    <row r="285" spans="1:38" s="70" customFormat="1" x14ac:dyDescent="0.25">
      <c r="A285" s="281" t="s">
        <v>1842</v>
      </c>
      <c r="B285" s="280">
        <v>376</v>
      </c>
      <c r="C285" s="57" t="s">
        <v>879</v>
      </c>
      <c r="D285" s="271">
        <v>339.75979614257812</v>
      </c>
      <c r="E285" s="169" t="s">
        <v>560</v>
      </c>
      <c r="F285" s="60">
        <v>195408</v>
      </c>
      <c r="G285" s="60">
        <v>92026</v>
      </c>
      <c r="H285" s="60">
        <v>70637</v>
      </c>
      <c r="I285" s="53">
        <f t="shared" si="42"/>
        <v>-21389</v>
      </c>
      <c r="J285" s="160">
        <v>1</v>
      </c>
      <c r="K285" s="271">
        <v>15.609210014343262</v>
      </c>
      <c r="L285" s="60">
        <v>78860</v>
      </c>
      <c r="M285" s="207">
        <f t="shared" si="43"/>
        <v>0.4035658724310161</v>
      </c>
      <c r="N285" s="60">
        <v>31287</v>
      </c>
      <c r="O285" s="207">
        <f t="shared" si="44"/>
        <v>0.33998000565057701</v>
      </c>
      <c r="P285" s="60">
        <v>26802</v>
      </c>
      <c r="Q285" s="207">
        <f t="shared" si="45"/>
        <v>0.37943287512210316</v>
      </c>
      <c r="R285" s="204" t="s">
        <v>143</v>
      </c>
      <c r="S285" s="60">
        <v>78860</v>
      </c>
      <c r="T285" s="207">
        <v>0.4035658724310161</v>
      </c>
      <c r="U285" s="35">
        <v>31287</v>
      </c>
      <c r="V285" s="46">
        <f t="shared" si="46"/>
        <v>0.33998000565057701</v>
      </c>
      <c r="W285" s="60">
        <v>26802</v>
      </c>
      <c r="X285" s="208">
        <f t="shared" si="47"/>
        <v>0.37943287512210316</v>
      </c>
      <c r="Y285" s="60"/>
      <c r="Z285" s="199"/>
      <c r="AA285" s="60"/>
      <c r="AB285" s="199"/>
      <c r="AC285" s="53"/>
      <c r="AD285" s="199"/>
      <c r="AE285" s="204" t="s">
        <v>143</v>
      </c>
      <c r="AF285" s="60">
        <v>78860</v>
      </c>
      <c r="AG285" s="207">
        <v>0.4035658724310161</v>
      </c>
      <c r="AH285" s="35">
        <v>31287</v>
      </c>
      <c r="AI285" s="46">
        <f t="shared" si="49"/>
        <v>0.33998000565057701</v>
      </c>
      <c r="AJ285" s="60">
        <v>26802</v>
      </c>
      <c r="AK285" s="208">
        <v>0.37943287512210316</v>
      </c>
    </row>
    <row r="286" spans="1:38" s="70" customFormat="1" x14ac:dyDescent="0.25">
      <c r="A286" s="281" t="s">
        <v>1919</v>
      </c>
      <c r="B286" s="280">
        <v>450</v>
      </c>
      <c r="C286" s="57" t="s">
        <v>1920</v>
      </c>
      <c r="D286" s="271">
        <v>2147.783203125</v>
      </c>
      <c r="E286" s="162" t="s">
        <v>652</v>
      </c>
      <c r="F286" s="60">
        <v>1130490</v>
      </c>
      <c r="G286" s="53">
        <v>496593</v>
      </c>
      <c r="H286" s="53">
        <v>548185</v>
      </c>
      <c r="I286" s="53">
        <f t="shared" si="42"/>
        <v>51592</v>
      </c>
      <c r="J286" s="520">
        <v>1</v>
      </c>
      <c r="K286" s="271">
        <v>116.23313140869141</v>
      </c>
      <c r="L286" s="60">
        <v>403892</v>
      </c>
      <c r="M286" s="207">
        <f t="shared" si="43"/>
        <v>0.35727162557828906</v>
      </c>
      <c r="N286" s="60">
        <v>133517</v>
      </c>
      <c r="O286" s="207">
        <f t="shared" si="44"/>
        <v>0.26886605328709828</v>
      </c>
      <c r="P286" s="60">
        <v>303251</v>
      </c>
      <c r="Q286" s="207">
        <f t="shared" si="45"/>
        <v>0.55319098479527895</v>
      </c>
      <c r="R286" s="204" t="s">
        <v>144</v>
      </c>
      <c r="S286" s="60">
        <v>403892</v>
      </c>
      <c r="T286" s="199">
        <v>0.35727162557828906</v>
      </c>
      <c r="U286" s="35">
        <v>133517</v>
      </c>
      <c r="V286" s="46">
        <f t="shared" si="46"/>
        <v>0.26886605328709828</v>
      </c>
      <c r="W286" s="60">
        <v>303251</v>
      </c>
      <c r="X286" s="208">
        <f t="shared" si="47"/>
        <v>0.55319098479527895</v>
      </c>
      <c r="Y286" s="60"/>
      <c r="Z286" s="199"/>
      <c r="AA286" s="60"/>
      <c r="AB286" s="199"/>
      <c r="AC286" s="53"/>
      <c r="AD286" s="199"/>
      <c r="AE286" s="204" t="s">
        <v>144</v>
      </c>
      <c r="AF286" s="60">
        <v>403892</v>
      </c>
      <c r="AG286" s="225">
        <v>0.35727162557828906</v>
      </c>
      <c r="AH286" s="35">
        <v>133517</v>
      </c>
      <c r="AI286" s="46">
        <f t="shared" si="49"/>
        <v>0.26886605328709828</v>
      </c>
      <c r="AJ286" s="60">
        <v>303251</v>
      </c>
      <c r="AK286" s="208">
        <v>0.55319098479527895</v>
      </c>
    </row>
    <row r="287" spans="1:38" x14ac:dyDescent="0.25">
      <c r="A287" s="281" t="s">
        <v>1922</v>
      </c>
      <c r="B287" s="280">
        <v>452</v>
      </c>
      <c r="C287" s="57" t="s">
        <v>881</v>
      </c>
      <c r="D287" s="271">
        <v>7809.947265625</v>
      </c>
      <c r="E287" s="169" t="s">
        <v>560</v>
      </c>
      <c r="F287" s="60">
        <v>134598</v>
      </c>
      <c r="G287" s="60">
        <v>58389</v>
      </c>
      <c r="H287" s="60">
        <v>60001</v>
      </c>
      <c r="I287" s="53">
        <f t="shared" si="42"/>
        <v>1612</v>
      </c>
      <c r="J287" s="160">
        <v>1</v>
      </c>
      <c r="K287" s="271">
        <v>44.577003479003906</v>
      </c>
      <c r="L287" s="60">
        <v>67956</v>
      </c>
      <c r="M287" s="207">
        <f t="shared" si="43"/>
        <v>0.50488120180091833</v>
      </c>
      <c r="N287" s="60">
        <v>24002</v>
      </c>
      <c r="O287" s="207">
        <f t="shared" si="44"/>
        <v>0.41107057836236277</v>
      </c>
      <c r="P287" s="60">
        <v>34094</v>
      </c>
      <c r="Q287" s="207">
        <f t="shared" si="45"/>
        <v>0.56822386293561777</v>
      </c>
      <c r="R287" s="204" t="s">
        <v>141</v>
      </c>
      <c r="S287" s="60">
        <v>67956</v>
      </c>
      <c r="T287" s="207">
        <v>0.50488120180091833</v>
      </c>
      <c r="U287" s="35">
        <v>24002</v>
      </c>
      <c r="V287" s="46">
        <f t="shared" si="46"/>
        <v>0.41107057836236277</v>
      </c>
      <c r="W287" s="60">
        <v>34094</v>
      </c>
      <c r="X287" s="208">
        <f t="shared" si="47"/>
        <v>0.56822386293561777</v>
      </c>
      <c r="Y287" s="60"/>
      <c r="Z287" s="199"/>
      <c r="AA287" s="60"/>
      <c r="AB287" s="199"/>
      <c r="AC287" s="53"/>
      <c r="AD287" s="199"/>
      <c r="AE287" s="204" t="s">
        <v>141</v>
      </c>
      <c r="AF287" s="60">
        <v>67956</v>
      </c>
      <c r="AG287" s="207">
        <v>0.50488120180091833</v>
      </c>
      <c r="AH287" s="35">
        <v>24002</v>
      </c>
      <c r="AI287" s="46">
        <f t="shared" si="49"/>
        <v>0.41107057836236277</v>
      </c>
      <c r="AJ287" s="60">
        <v>34094</v>
      </c>
      <c r="AK287" s="208">
        <v>0.56822386293561777</v>
      </c>
    </row>
    <row r="288" spans="1:38" s="70" customFormat="1" x14ac:dyDescent="0.25">
      <c r="A288" s="281" t="s">
        <v>1923</v>
      </c>
      <c r="B288" s="280">
        <v>428</v>
      </c>
      <c r="C288" s="57" t="s">
        <v>883</v>
      </c>
      <c r="D288" s="271">
        <v>864.821044921875</v>
      </c>
      <c r="E288" s="169" t="s">
        <v>579</v>
      </c>
      <c r="F288" s="60">
        <v>411442</v>
      </c>
      <c r="G288" s="60">
        <v>185180</v>
      </c>
      <c r="H288" s="60">
        <v>164257</v>
      </c>
      <c r="I288" s="53">
        <f t="shared" si="42"/>
        <v>-20923</v>
      </c>
      <c r="J288" s="160">
        <v>1</v>
      </c>
      <c r="K288" s="271">
        <v>10.117016792297363</v>
      </c>
      <c r="L288" s="60">
        <v>88082</v>
      </c>
      <c r="M288" s="207">
        <f t="shared" si="43"/>
        <v>0.21408120707171363</v>
      </c>
      <c r="N288" s="60">
        <v>29980</v>
      </c>
      <c r="O288" s="207">
        <f t="shared" si="44"/>
        <v>0.16189653310292687</v>
      </c>
      <c r="P288" s="60">
        <v>36222</v>
      </c>
      <c r="Q288" s="207">
        <f t="shared" si="45"/>
        <v>0.22052028224063511</v>
      </c>
      <c r="R288" s="204" t="s">
        <v>140</v>
      </c>
      <c r="S288" s="60">
        <v>88082</v>
      </c>
      <c r="T288" s="207">
        <v>0.21408120707171363</v>
      </c>
      <c r="U288" s="35">
        <v>29980</v>
      </c>
      <c r="V288" s="46">
        <f t="shared" si="46"/>
        <v>0.16189653310292687</v>
      </c>
      <c r="W288" s="60">
        <v>36222</v>
      </c>
      <c r="X288" s="208">
        <f t="shared" si="47"/>
        <v>0.22052028224063511</v>
      </c>
      <c r="Y288" s="60"/>
      <c r="Z288" s="199"/>
      <c r="AA288" s="60"/>
      <c r="AB288" s="199"/>
      <c r="AC288" s="53"/>
      <c r="AD288" s="199"/>
      <c r="AE288" s="204" t="s">
        <v>140</v>
      </c>
      <c r="AF288" s="60">
        <v>88082</v>
      </c>
      <c r="AG288" s="207">
        <v>0.21408120707171363</v>
      </c>
      <c r="AH288" s="35">
        <v>29980</v>
      </c>
      <c r="AI288" s="46">
        <f t="shared" si="49"/>
        <v>0.16189653310292687</v>
      </c>
      <c r="AJ288" s="60">
        <v>36222</v>
      </c>
      <c r="AK288" s="208">
        <v>0.22052028224063511</v>
      </c>
      <c r="AL288" s="71"/>
    </row>
    <row r="289" spans="1:38" s="70" customFormat="1" x14ac:dyDescent="0.25">
      <c r="A289" s="281" t="s">
        <v>1924</v>
      </c>
      <c r="B289" s="280">
        <v>454</v>
      </c>
      <c r="C289" s="57" t="s">
        <v>885</v>
      </c>
      <c r="D289" s="271">
        <v>3842.582763671875</v>
      </c>
      <c r="E289" s="169" t="s">
        <v>560</v>
      </c>
      <c r="F289" s="60">
        <v>177223</v>
      </c>
      <c r="G289" s="60">
        <v>55392</v>
      </c>
      <c r="H289" s="60">
        <v>59735</v>
      </c>
      <c r="I289" s="53">
        <f t="shared" si="42"/>
        <v>4343</v>
      </c>
      <c r="J289" s="160">
        <v>1</v>
      </c>
      <c r="K289" s="271">
        <v>59.762851715087891</v>
      </c>
      <c r="L289" s="60">
        <v>89861</v>
      </c>
      <c r="M289" s="207">
        <f t="shared" si="43"/>
        <v>0.50705043927706905</v>
      </c>
      <c r="N289" s="60">
        <v>26983</v>
      </c>
      <c r="O289" s="207">
        <f t="shared" si="44"/>
        <v>0.4871281051415367</v>
      </c>
      <c r="P289" s="60">
        <v>39563</v>
      </c>
      <c r="Q289" s="207">
        <f t="shared" si="45"/>
        <v>0.66230852933790907</v>
      </c>
      <c r="R289" s="204" t="s">
        <v>136</v>
      </c>
      <c r="S289" s="60">
        <v>89861</v>
      </c>
      <c r="T289" s="207">
        <v>0.50705043927706905</v>
      </c>
      <c r="U289" s="35">
        <v>26983</v>
      </c>
      <c r="V289" s="46">
        <f t="shared" si="46"/>
        <v>0.4871281051415367</v>
      </c>
      <c r="W289" s="60">
        <v>39563</v>
      </c>
      <c r="X289" s="208">
        <f t="shared" si="47"/>
        <v>0.66230852933790907</v>
      </c>
      <c r="Y289" s="60"/>
      <c r="Z289" s="199"/>
      <c r="AA289" s="60"/>
      <c r="AB289" s="199"/>
      <c r="AC289" s="53"/>
      <c r="AD289" s="199"/>
      <c r="AE289" s="204" t="s">
        <v>136</v>
      </c>
      <c r="AF289" s="60">
        <v>89861</v>
      </c>
      <c r="AG289" s="207">
        <v>0.50705043927706905</v>
      </c>
      <c r="AH289" s="35">
        <v>26983</v>
      </c>
      <c r="AI289" s="46">
        <f t="shared" si="49"/>
        <v>0.4871281051415367</v>
      </c>
      <c r="AJ289" s="60">
        <v>39563</v>
      </c>
      <c r="AK289" s="208">
        <v>0.66230852933790907</v>
      </c>
      <c r="AL289" s="71"/>
    </row>
    <row r="290" spans="1:38" x14ac:dyDescent="0.25">
      <c r="A290" s="281" t="s">
        <v>1925</v>
      </c>
      <c r="B290" s="280">
        <v>456</v>
      </c>
      <c r="C290" s="57" t="s">
        <v>1926</v>
      </c>
      <c r="D290" s="271">
        <v>6804.25537109375</v>
      </c>
      <c r="E290" s="162" t="s">
        <v>579</v>
      </c>
      <c r="F290" s="60">
        <v>425417</v>
      </c>
      <c r="G290" s="53">
        <v>179685</v>
      </c>
      <c r="H290" s="53">
        <v>189809</v>
      </c>
      <c r="I290" s="53">
        <f t="shared" si="42"/>
        <v>10124</v>
      </c>
      <c r="J290" s="520">
        <v>1</v>
      </c>
      <c r="K290" s="271">
        <v>68.676490783691406</v>
      </c>
      <c r="L290" s="60">
        <v>225221</v>
      </c>
      <c r="M290" s="207">
        <f t="shared" si="43"/>
        <v>0.52941231779642095</v>
      </c>
      <c r="N290" s="60">
        <v>71777</v>
      </c>
      <c r="O290" s="207">
        <f t="shared" si="44"/>
        <v>0.39946016640231519</v>
      </c>
      <c r="P290" s="60">
        <v>118214</v>
      </c>
      <c r="Q290" s="207">
        <f t="shared" si="45"/>
        <v>0.62280503031995327</v>
      </c>
      <c r="R290" s="204" t="s">
        <v>142</v>
      </c>
      <c r="S290" s="60">
        <v>225221</v>
      </c>
      <c r="T290" s="199">
        <v>0.52941231779642095</v>
      </c>
      <c r="U290" s="35">
        <v>71777</v>
      </c>
      <c r="V290" s="46">
        <f t="shared" si="46"/>
        <v>0.39946016640231519</v>
      </c>
      <c r="W290" s="60">
        <v>118214</v>
      </c>
      <c r="X290" s="208">
        <f t="shared" si="47"/>
        <v>0.62280503031995327</v>
      </c>
      <c r="Y290" s="60"/>
      <c r="Z290" s="199"/>
      <c r="AA290" s="60"/>
      <c r="AB290" s="199"/>
      <c r="AC290" s="53"/>
      <c r="AD290" s="199"/>
      <c r="AE290" s="204" t="s">
        <v>142</v>
      </c>
      <c r="AF290" s="60">
        <v>225221</v>
      </c>
      <c r="AG290" s="225">
        <v>0.52941231779642095</v>
      </c>
      <c r="AH290" s="35">
        <v>71777</v>
      </c>
      <c r="AI290" s="46">
        <f t="shared" si="49"/>
        <v>0.39946016640231519</v>
      </c>
      <c r="AJ290" s="60">
        <v>118214</v>
      </c>
      <c r="AK290" s="208">
        <v>0.62280503031995327</v>
      </c>
    </row>
    <row r="291" spans="1:38" s="70" customFormat="1" x14ac:dyDescent="0.25">
      <c r="A291" s="281" t="s">
        <v>1927</v>
      </c>
      <c r="B291" s="280"/>
      <c r="C291" s="57" t="s">
        <v>887</v>
      </c>
      <c r="D291" s="271">
        <v>4671.666015625</v>
      </c>
      <c r="E291" s="169" t="s">
        <v>652</v>
      </c>
      <c r="F291" s="60">
        <v>1208101</v>
      </c>
      <c r="G291" s="60">
        <v>546349</v>
      </c>
      <c r="H291" s="60">
        <v>561928</v>
      </c>
      <c r="I291" s="53">
        <f t="shared" si="42"/>
        <v>15579</v>
      </c>
      <c r="J291" s="160">
        <v>1</v>
      </c>
      <c r="K291" s="271">
        <v>62.517654418945312</v>
      </c>
      <c r="L291" s="60">
        <v>204214</v>
      </c>
      <c r="M291" s="207">
        <f t="shared" si="43"/>
        <v>0.16903719142687573</v>
      </c>
      <c r="N291" s="60">
        <v>83068</v>
      </c>
      <c r="O291" s="207">
        <f t="shared" si="44"/>
        <v>0.15204200977763299</v>
      </c>
      <c r="P291" s="60">
        <v>143937</v>
      </c>
      <c r="Q291" s="207">
        <f t="shared" si="45"/>
        <v>0.25614847453766321</v>
      </c>
      <c r="R291" s="204" t="s">
        <v>132</v>
      </c>
      <c r="S291" s="60">
        <v>204214</v>
      </c>
      <c r="T291" s="207">
        <v>0.16903719142687573</v>
      </c>
      <c r="U291" s="35">
        <v>83068</v>
      </c>
      <c r="V291" s="46">
        <f t="shared" si="46"/>
        <v>0.15204200977763299</v>
      </c>
      <c r="W291" s="60">
        <v>143937</v>
      </c>
      <c r="X291" s="208">
        <f t="shared" si="47"/>
        <v>0.25614847453766321</v>
      </c>
      <c r="Y291" s="60"/>
      <c r="Z291" s="199"/>
      <c r="AA291" s="60"/>
      <c r="AB291" s="199"/>
      <c r="AC291" s="53"/>
      <c r="AD291" s="199"/>
      <c r="AE291" s="204" t="s">
        <v>132</v>
      </c>
      <c r="AF291" s="60">
        <v>204214</v>
      </c>
      <c r="AG291" s="207">
        <v>0.16903719142687573</v>
      </c>
      <c r="AH291" s="35">
        <v>83068</v>
      </c>
      <c r="AI291" s="46">
        <f t="shared" si="49"/>
        <v>0.15204200977763299</v>
      </c>
      <c r="AJ291" s="60">
        <v>143937</v>
      </c>
      <c r="AK291" s="208">
        <v>0.25614847453766321</v>
      </c>
      <c r="AL291" s="71"/>
    </row>
    <row r="292" spans="1:38" s="70" customFormat="1" x14ac:dyDescent="0.25">
      <c r="A292" s="281" t="s">
        <v>1816</v>
      </c>
      <c r="B292" s="280">
        <v>348</v>
      </c>
      <c r="C292" s="57" t="s">
        <v>1327</v>
      </c>
      <c r="D292" s="271">
        <v>27412.52734375</v>
      </c>
      <c r="E292" s="162" t="s">
        <v>1019</v>
      </c>
      <c r="F292" s="60">
        <v>4224851</v>
      </c>
      <c r="G292" s="53">
        <v>1442460</v>
      </c>
      <c r="H292" s="53">
        <v>1183673</v>
      </c>
      <c r="I292" s="53">
        <f t="shared" si="42"/>
        <v>-258787</v>
      </c>
      <c r="J292" s="520">
        <v>8</v>
      </c>
      <c r="K292" s="271">
        <v>78.398460388183594</v>
      </c>
      <c r="L292" s="60">
        <v>1192823</v>
      </c>
      <c r="M292" s="207">
        <f t="shared" si="43"/>
        <v>0.28233492731459642</v>
      </c>
      <c r="N292" s="60">
        <v>398864</v>
      </c>
      <c r="O292" s="207">
        <f t="shared" si="44"/>
        <v>0.27651650652357779</v>
      </c>
      <c r="P292" s="60">
        <v>474598</v>
      </c>
      <c r="Q292" s="207">
        <f t="shared" si="45"/>
        <v>0.40095364175747861</v>
      </c>
      <c r="R292" s="204" t="s">
        <v>139</v>
      </c>
      <c r="S292" s="60">
        <v>303871</v>
      </c>
      <c r="T292" s="199">
        <v>7.1924666692387493E-2</v>
      </c>
      <c r="U292" s="35">
        <v>106263</v>
      </c>
      <c r="V292" s="46">
        <f t="shared" si="46"/>
        <v>7.3667900669689285E-2</v>
      </c>
      <c r="W292" s="60">
        <v>132312</v>
      </c>
      <c r="X292" s="208">
        <f t="shared" si="47"/>
        <v>0.11178087191310437</v>
      </c>
      <c r="Y292" s="60">
        <f t="shared" si="50"/>
        <v>888952</v>
      </c>
      <c r="Z292" s="199">
        <f>Y292/F292</f>
        <v>0.21041026062220894</v>
      </c>
      <c r="AA292" s="60">
        <f t="shared" si="48"/>
        <v>292601</v>
      </c>
      <c r="AB292" s="199">
        <f t="shared" si="51"/>
        <v>0.2028486058538885</v>
      </c>
      <c r="AC292" s="60">
        <v>342286</v>
      </c>
      <c r="AD292" s="199">
        <f>AC292/H292</f>
        <v>0.28917276984437423</v>
      </c>
      <c r="AE292" s="204" t="s">
        <v>139</v>
      </c>
      <c r="AF292" s="60">
        <v>303871</v>
      </c>
      <c r="AG292" s="225">
        <v>7.1924666692387493E-2</v>
      </c>
      <c r="AH292" s="35">
        <v>106263</v>
      </c>
      <c r="AI292" s="46">
        <f t="shared" si="49"/>
        <v>7.3667900669689285E-2</v>
      </c>
      <c r="AJ292" s="60">
        <v>132312</v>
      </c>
      <c r="AK292" s="208">
        <v>0.11178087191310437</v>
      </c>
    </row>
    <row r="293" spans="1:38" s="70" customFormat="1" x14ac:dyDescent="0.25">
      <c r="A293" s="281" t="s">
        <v>1928</v>
      </c>
      <c r="B293" s="280"/>
      <c r="C293" s="57" t="s">
        <v>889</v>
      </c>
      <c r="D293" s="271">
        <v>1895.7451171875</v>
      </c>
      <c r="E293" s="169" t="s">
        <v>579</v>
      </c>
      <c r="F293" s="60">
        <v>308707</v>
      </c>
      <c r="G293" s="60">
        <v>131230</v>
      </c>
      <c r="H293" s="60">
        <v>152987</v>
      </c>
      <c r="I293" s="53">
        <f t="shared" si="42"/>
        <v>21757</v>
      </c>
      <c r="J293" s="160">
        <v>1</v>
      </c>
      <c r="K293" s="271">
        <v>42.8897705078125</v>
      </c>
      <c r="L293" s="60">
        <v>97032</v>
      </c>
      <c r="M293" s="207">
        <f t="shared" si="43"/>
        <v>0.31431745959761198</v>
      </c>
      <c r="N293" s="60">
        <v>40288</v>
      </c>
      <c r="O293" s="207">
        <f t="shared" si="44"/>
        <v>0.30700297188142955</v>
      </c>
      <c r="P293" s="60">
        <v>69617</v>
      </c>
      <c r="Q293" s="207">
        <f t="shared" si="45"/>
        <v>0.45505173642204894</v>
      </c>
      <c r="R293" s="204" t="s">
        <v>130</v>
      </c>
      <c r="S293" s="60">
        <v>97032</v>
      </c>
      <c r="T293" s="207">
        <v>0.31431745959761198</v>
      </c>
      <c r="U293" s="35">
        <v>40288</v>
      </c>
      <c r="V293" s="46">
        <f t="shared" si="46"/>
        <v>0.30700297188142955</v>
      </c>
      <c r="W293" s="60">
        <v>69617</v>
      </c>
      <c r="X293" s="208">
        <f t="shared" si="47"/>
        <v>0.45505173642204894</v>
      </c>
      <c r="Y293" s="60"/>
      <c r="Z293" s="199"/>
      <c r="AA293" s="60"/>
      <c r="AB293" s="199"/>
      <c r="AC293" s="53"/>
      <c r="AD293" s="199"/>
      <c r="AE293" s="204" t="s">
        <v>130</v>
      </c>
      <c r="AF293" s="60">
        <v>97032</v>
      </c>
      <c r="AG293" s="207">
        <v>0.31431745959761198</v>
      </c>
      <c r="AH293" s="35">
        <v>40288</v>
      </c>
      <c r="AI293" s="46">
        <f t="shared" si="49"/>
        <v>0.30700297188142955</v>
      </c>
      <c r="AJ293" s="60">
        <v>69617</v>
      </c>
      <c r="AK293" s="208">
        <v>0.45505173642204894</v>
      </c>
      <c r="AL293" s="71"/>
    </row>
    <row r="294" spans="1:38" s="70" customFormat="1" x14ac:dyDescent="0.25">
      <c r="A294" s="281" t="s">
        <v>1929</v>
      </c>
      <c r="B294" s="280">
        <v>462</v>
      </c>
      <c r="C294" s="57" t="s">
        <v>891</v>
      </c>
      <c r="D294" s="271">
        <v>2500.954345703125</v>
      </c>
      <c r="E294" s="169" t="s">
        <v>560</v>
      </c>
      <c r="F294" s="60">
        <v>206877</v>
      </c>
      <c r="G294" s="60">
        <v>102173</v>
      </c>
      <c r="H294" s="60">
        <v>102717</v>
      </c>
      <c r="I294" s="53">
        <f t="shared" si="42"/>
        <v>544</v>
      </c>
      <c r="J294" s="160">
        <v>1</v>
      </c>
      <c r="K294" s="271">
        <v>39.799953460693359</v>
      </c>
      <c r="L294" s="60">
        <v>106769</v>
      </c>
      <c r="M294" s="207">
        <f t="shared" si="43"/>
        <v>0.51609893801630924</v>
      </c>
      <c r="N294" s="60">
        <v>42799</v>
      </c>
      <c r="O294" s="207">
        <f t="shared" si="44"/>
        <v>0.41888757303788671</v>
      </c>
      <c r="P294" s="60">
        <v>73153</v>
      </c>
      <c r="Q294" s="207">
        <f t="shared" si="45"/>
        <v>0.71218006756427854</v>
      </c>
      <c r="R294" s="204" t="s">
        <v>125</v>
      </c>
      <c r="S294" s="60">
        <v>106769</v>
      </c>
      <c r="T294" s="207">
        <v>0.51609893801630924</v>
      </c>
      <c r="U294" s="35">
        <v>42799</v>
      </c>
      <c r="V294" s="46">
        <f t="shared" si="46"/>
        <v>0.41888757303788671</v>
      </c>
      <c r="W294" s="60">
        <v>73153</v>
      </c>
      <c r="X294" s="208">
        <f t="shared" si="47"/>
        <v>0.71218006756427854</v>
      </c>
      <c r="Y294" s="60"/>
      <c r="Z294" s="199"/>
      <c r="AA294" s="60"/>
      <c r="AB294" s="199"/>
      <c r="AC294" s="249"/>
      <c r="AD294" s="199"/>
      <c r="AE294" s="204" t="s">
        <v>125</v>
      </c>
      <c r="AF294" s="60">
        <v>106769</v>
      </c>
      <c r="AG294" s="207">
        <v>0.51609893801630924</v>
      </c>
      <c r="AH294" s="35">
        <v>42799</v>
      </c>
      <c r="AI294" s="46">
        <f t="shared" si="49"/>
        <v>0.41888757303788671</v>
      </c>
      <c r="AJ294" s="60">
        <v>73153</v>
      </c>
      <c r="AK294" s="208">
        <v>0.71218006756427854</v>
      </c>
    </row>
    <row r="295" spans="1:38" s="70" customFormat="1" x14ac:dyDescent="0.25">
      <c r="A295" s="281" t="s">
        <v>1930</v>
      </c>
      <c r="B295" s="280">
        <v>464</v>
      </c>
      <c r="C295" s="57" t="s">
        <v>893</v>
      </c>
      <c r="D295" s="271">
        <v>3336.93701171875</v>
      </c>
      <c r="E295" s="169" t="s">
        <v>652</v>
      </c>
      <c r="F295" s="60">
        <v>1079671</v>
      </c>
      <c r="G295" s="60">
        <v>479388</v>
      </c>
      <c r="H295" s="60">
        <v>494018</v>
      </c>
      <c r="I295" s="53">
        <f t="shared" si="42"/>
        <v>14630</v>
      </c>
      <c r="J295" s="160">
        <v>1</v>
      </c>
      <c r="K295" s="271">
        <v>36.697807312011719</v>
      </c>
      <c r="L295" s="60">
        <v>210565</v>
      </c>
      <c r="M295" s="207">
        <f t="shared" si="43"/>
        <v>0.19502700359646596</v>
      </c>
      <c r="N295" s="60">
        <v>80937</v>
      </c>
      <c r="O295" s="207">
        <f t="shared" si="44"/>
        <v>0.16883401336704298</v>
      </c>
      <c r="P295" s="60">
        <v>150255</v>
      </c>
      <c r="Q295" s="207">
        <f t="shared" si="45"/>
        <v>0.30414883668206422</v>
      </c>
      <c r="R295" s="204" t="s">
        <v>125</v>
      </c>
      <c r="S295" s="60">
        <v>210565</v>
      </c>
      <c r="T295" s="207">
        <v>0.19502700359646596</v>
      </c>
      <c r="U295" s="35">
        <v>80937</v>
      </c>
      <c r="V295" s="46">
        <f t="shared" si="46"/>
        <v>0.16883401336704298</v>
      </c>
      <c r="W295" s="60">
        <v>150255</v>
      </c>
      <c r="X295" s="208">
        <f t="shared" si="47"/>
        <v>0.30414883668206422</v>
      </c>
      <c r="Y295" s="60"/>
      <c r="Z295" s="199"/>
      <c r="AA295" s="60"/>
      <c r="AB295" s="199"/>
      <c r="AC295" s="53"/>
      <c r="AD295" s="199"/>
      <c r="AE295" s="204" t="s">
        <v>125</v>
      </c>
      <c r="AF295" s="60">
        <v>210565</v>
      </c>
      <c r="AG295" s="207">
        <v>0.19502700359646596</v>
      </c>
      <c r="AH295" s="35">
        <v>80937</v>
      </c>
      <c r="AI295" s="46">
        <f t="shared" si="49"/>
        <v>0.16883401336704298</v>
      </c>
      <c r="AJ295" s="60">
        <v>150255</v>
      </c>
      <c r="AK295" s="208">
        <v>0.30414883668206422</v>
      </c>
      <c r="AL295" s="71"/>
    </row>
    <row r="296" spans="1:38" s="70" customFormat="1" x14ac:dyDescent="0.25">
      <c r="A296" s="281" t="s">
        <v>1931</v>
      </c>
      <c r="B296" s="280">
        <v>466</v>
      </c>
      <c r="C296" s="57" t="s">
        <v>895</v>
      </c>
      <c r="D296" s="271">
        <v>800.06597900390625</v>
      </c>
      <c r="E296" s="169" t="s">
        <v>579</v>
      </c>
      <c r="F296" s="60">
        <v>349431</v>
      </c>
      <c r="G296" s="60">
        <v>145965</v>
      </c>
      <c r="H296" s="60">
        <v>135343</v>
      </c>
      <c r="I296" s="53">
        <f t="shared" si="42"/>
        <v>-10622</v>
      </c>
      <c r="J296" s="160">
        <v>1</v>
      </c>
      <c r="K296" s="271">
        <v>56.627834320068359</v>
      </c>
      <c r="L296" s="60">
        <v>152871</v>
      </c>
      <c r="M296" s="207">
        <f t="shared" si="43"/>
        <v>0.43748551216119919</v>
      </c>
      <c r="N296" s="60">
        <v>54682</v>
      </c>
      <c r="O296" s="207">
        <f t="shared" si="44"/>
        <v>0.3746240537115062</v>
      </c>
      <c r="P296" s="60">
        <v>78713</v>
      </c>
      <c r="Q296" s="207">
        <f t="shared" si="45"/>
        <v>0.58158161116570495</v>
      </c>
      <c r="R296" s="204" t="s">
        <v>123</v>
      </c>
      <c r="S296" s="60">
        <v>152871</v>
      </c>
      <c r="T296" s="207">
        <v>0.43748551216119919</v>
      </c>
      <c r="U296" s="35">
        <v>54682</v>
      </c>
      <c r="V296" s="46">
        <f t="shared" si="46"/>
        <v>0.3746240537115062</v>
      </c>
      <c r="W296" s="60">
        <v>78713</v>
      </c>
      <c r="X296" s="208">
        <f t="shared" si="47"/>
        <v>0.58158161116570495</v>
      </c>
      <c r="Y296" s="60"/>
      <c r="Z296" s="199"/>
      <c r="AA296" s="60"/>
      <c r="AB296" s="199"/>
      <c r="AC296" s="53"/>
      <c r="AD296" s="199"/>
      <c r="AE296" s="204" t="s">
        <v>123</v>
      </c>
      <c r="AF296" s="60">
        <v>152871</v>
      </c>
      <c r="AG296" s="207">
        <v>0.43748551216119919</v>
      </c>
      <c r="AH296" s="35">
        <v>54682</v>
      </c>
      <c r="AI296" s="46">
        <f t="shared" si="49"/>
        <v>0.3746240537115062</v>
      </c>
      <c r="AJ296" s="60">
        <v>78713</v>
      </c>
      <c r="AK296" s="208">
        <v>0.58158161116570495</v>
      </c>
      <c r="AL296" s="71"/>
    </row>
    <row r="297" spans="1:38" s="70" customFormat="1" x14ac:dyDescent="0.25">
      <c r="A297" s="281" t="s">
        <v>1932</v>
      </c>
      <c r="B297" s="280">
        <v>468</v>
      </c>
      <c r="C297" s="57" t="s">
        <v>897</v>
      </c>
      <c r="D297" s="271">
        <v>1050.6561279296875</v>
      </c>
      <c r="E297" s="169" t="s">
        <v>560</v>
      </c>
      <c r="F297" s="60">
        <v>152392</v>
      </c>
      <c r="G297" s="60">
        <v>61559</v>
      </c>
      <c r="H297" s="60">
        <v>60605</v>
      </c>
      <c r="I297" s="53">
        <f t="shared" si="42"/>
        <v>-954</v>
      </c>
      <c r="J297" s="160">
        <v>1</v>
      </c>
      <c r="K297" s="271">
        <v>35.774200439453125</v>
      </c>
      <c r="L297" s="60">
        <v>57477</v>
      </c>
      <c r="M297" s="207">
        <f t="shared" si="43"/>
        <v>0.37716546800356976</v>
      </c>
      <c r="N297" s="60">
        <v>13511</v>
      </c>
      <c r="O297" s="207">
        <f t="shared" si="44"/>
        <v>0.21948049838366446</v>
      </c>
      <c r="P297" s="60">
        <v>28095</v>
      </c>
      <c r="Q297" s="207">
        <f t="shared" si="45"/>
        <v>0.46357561257322005</v>
      </c>
      <c r="R297" s="204" t="s">
        <v>120</v>
      </c>
      <c r="S297" s="60">
        <v>57477</v>
      </c>
      <c r="T297" s="207">
        <v>0.37716546800356976</v>
      </c>
      <c r="U297" s="35">
        <v>13511</v>
      </c>
      <c r="V297" s="46">
        <f t="shared" si="46"/>
        <v>0.21948049838366446</v>
      </c>
      <c r="W297" s="60">
        <v>28095</v>
      </c>
      <c r="X297" s="208">
        <f t="shared" si="47"/>
        <v>0.46357561257322005</v>
      </c>
      <c r="Y297" s="60"/>
      <c r="Z297" s="199"/>
      <c r="AA297" s="60"/>
      <c r="AB297" s="199"/>
      <c r="AC297" s="53"/>
      <c r="AD297" s="199"/>
      <c r="AE297" s="204" t="s">
        <v>120</v>
      </c>
      <c r="AF297" s="60">
        <v>57477</v>
      </c>
      <c r="AG297" s="207">
        <v>0.37716546800356976</v>
      </c>
      <c r="AH297" s="35">
        <v>13511</v>
      </c>
      <c r="AI297" s="46">
        <f t="shared" si="49"/>
        <v>0.21948049838366446</v>
      </c>
      <c r="AJ297" s="60">
        <v>28095</v>
      </c>
      <c r="AK297" s="208">
        <v>0.46357561257322005</v>
      </c>
    </row>
    <row r="298" spans="1:38" s="70" customFormat="1" x14ac:dyDescent="0.25">
      <c r="A298" s="281" t="s">
        <v>1933</v>
      </c>
      <c r="B298" s="280">
        <v>470</v>
      </c>
      <c r="C298" s="57" t="s">
        <v>899</v>
      </c>
      <c r="D298" s="271">
        <v>518.697021484375</v>
      </c>
      <c r="E298" s="169" t="s">
        <v>576</v>
      </c>
      <c r="F298" s="60">
        <v>96317</v>
      </c>
      <c r="G298" s="60">
        <v>37226</v>
      </c>
      <c r="H298" s="60">
        <v>35462</v>
      </c>
      <c r="I298" s="53">
        <f t="shared" si="42"/>
        <v>-1764</v>
      </c>
      <c r="J298" s="160">
        <v>1</v>
      </c>
      <c r="K298" s="271">
        <v>29.860635757446289</v>
      </c>
      <c r="L298" s="60">
        <v>36303</v>
      </c>
      <c r="M298" s="207">
        <f t="shared" si="43"/>
        <v>0.37691165630158746</v>
      </c>
      <c r="N298" s="60">
        <v>10683</v>
      </c>
      <c r="O298" s="207">
        <f t="shared" si="44"/>
        <v>0.28697684414119162</v>
      </c>
      <c r="P298" s="60">
        <v>18753</v>
      </c>
      <c r="Q298" s="207">
        <f t="shared" si="45"/>
        <v>0.52881958152388475</v>
      </c>
      <c r="R298" s="204" t="s">
        <v>40</v>
      </c>
      <c r="S298" s="60">
        <v>36303</v>
      </c>
      <c r="T298" s="207">
        <v>0.37691165630158746</v>
      </c>
      <c r="U298" s="35">
        <v>10683</v>
      </c>
      <c r="V298" s="46">
        <f t="shared" si="46"/>
        <v>0.28697684414119162</v>
      </c>
      <c r="W298" s="60">
        <v>18753</v>
      </c>
      <c r="X298" s="208">
        <f t="shared" si="47"/>
        <v>0.52881958152388475</v>
      </c>
      <c r="Y298" s="60"/>
      <c r="Z298" s="199"/>
      <c r="AA298" s="60"/>
      <c r="AB298" s="199"/>
      <c r="AC298" s="53"/>
      <c r="AD298" s="199"/>
      <c r="AE298" s="204" t="s">
        <v>40</v>
      </c>
      <c r="AF298" s="60">
        <v>36303</v>
      </c>
      <c r="AG298" s="207">
        <v>0.37691165630158746</v>
      </c>
      <c r="AH298" s="35">
        <v>10683</v>
      </c>
      <c r="AI298" s="46">
        <f t="shared" si="49"/>
        <v>0.28697684414119162</v>
      </c>
      <c r="AJ298" s="60">
        <v>18753</v>
      </c>
      <c r="AK298" s="208">
        <v>0.52881958152388475</v>
      </c>
    </row>
    <row r="299" spans="1:38" s="70" customFormat="1" x14ac:dyDescent="0.25">
      <c r="A299" s="281" t="s">
        <v>1934</v>
      </c>
      <c r="B299" s="280">
        <v>472</v>
      </c>
      <c r="C299" s="57" t="s">
        <v>1935</v>
      </c>
      <c r="D299" s="271">
        <v>5305.26611328125</v>
      </c>
      <c r="E299" s="162" t="s">
        <v>652</v>
      </c>
      <c r="F299" s="60">
        <v>2149127</v>
      </c>
      <c r="G299" s="53">
        <v>837975</v>
      </c>
      <c r="H299" s="53">
        <v>840310</v>
      </c>
      <c r="I299" s="53">
        <f t="shared" si="42"/>
        <v>2335</v>
      </c>
      <c r="J299" s="520">
        <v>5</v>
      </c>
      <c r="K299" s="271">
        <v>99.163871765136719</v>
      </c>
      <c r="L299" s="60">
        <v>814441</v>
      </c>
      <c r="M299" s="207">
        <f t="shared" si="43"/>
        <v>0.37896364430766538</v>
      </c>
      <c r="N299" s="60">
        <v>291494</v>
      </c>
      <c r="O299" s="207">
        <f t="shared" si="44"/>
        <v>0.34785524627823028</v>
      </c>
      <c r="P299" s="60">
        <v>454852</v>
      </c>
      <c r="Q299" s="207">
        <f t="shared" si="45"/>
        <v>0.54129071414120977</v>
      </c>
      <c r="R299" s="204" t="s">
        <v>129</v>
      </c>
      <c r="S299" s="60">
        <v>466488</v>
      </c>
      <c r="T299" s="199">
        <v>0.21705929896185752</v>
      </c>
      <c r="U299" s="35">
        <v>162659</v>
      </c>
      <c r="V299" s="46">
        <f t="shared" si="46"/>
        <v>0.19410960947522302</v>
      </c>
      <c r="W299" s="60">
        <v>276126</v>
      </c>
      <c r="X299" s="208">
        <f t="shared" si="47"/>
        <v>0.32860015946495935</v>
      </c>
      <c r="Y299" s="60">
        <f t="shared" si="50"/>
        <v>347953</v>
      </c>
      <c r="Z299" s="199">
        <f>Y299/F299</f>
        <v>0.16190434534580786</v>
      </c>
      <c r="AA299" s="60">
        <f t="shared" si="48"/>
        <v>128835</v>
      </c>
      <c r="AB299" s="199">
        <f t="shared" si="51"/>
        <v>0.15374563680300726</v>
      </c>
      <c r="AC299" s="60">
        <v>178726</v>
      </c>
      <c r="AD299" s="199">
        <f>AC299/H299</f>
        <v>0.21269055467625042</v>
      </c>
      <c r="AE299" s="204" t="s">
        <v>129</v>
      </c>
      <c r="AF299" s="60">
        <v>466488</v>
      </c>
      <c r="AG299" s="225">
        <v>0.21705929896185752</v>
      </c>
      <c r="AH299" s="35">
        <v>162659</v>
      </c>
      <c r="AI299" s="46">
        <f t="shared" si="49"/>
        <v>0.19410960947522302</v>
      </c>
      <c r="AJ299" s="60">
        <v>276126</v>
      </c>
      <c r="AK299" s="208">
        <v>0.32860015946495935</v>
      </c>
      <c r="AL299" s="71"/>
    </row>
    <row r="300" spans="1:38" s="70" customFormat="1" x14ac:dyDescent="0.25">
      <c r="A300" s="281" t="s">
        <v>1936</v>
      </c>
      <c r="B300" s="280">
        <v>474</v>
      </c>
      <c r="C300" s="57" t="s">
        <v>1937</v>
      </c>
      <c r="D300" s="271">
        <v>814.49072265625</v>
      </c>
      <c r="E300" s="162" t="s">
        <v>560</v>
      </c>
      <c r="F300" s="60">
        <v>200169</v>
      </c>
      <c r="G300" s="53">
        <v>71019</v>
      </c>
      <c r="H300" s="53">
        <v>77265</v>
      </c>
      <c r="I300" s="53">
        <f t="shared" si="42"/>
        <v>6246</v>
      </c>
      <c r="J300" s="520">
        <v>1</v>
      </c>
      <c r="K300" s="271">
        <v>18.082572937011719</v>
      </c>
      <c r="L300" s="60">
        <v>51508</v>
      </c>
      <c r="M300" s="207">
        <f t="shared" si="43"/>
        <v>0.25732256243474266</v>
      </c>
      <c r="N300" s="60">
        <v>15929</v>
      </c>
      <c r="O300" s="207">
        <f t="shared" si="44"/>
        <v>0.22429209084892776</v>
      </c>
      <c r="P300" s="60">
        <v>25142</v>
      </c>
      <c r="Q300" s="207">
        <f t="shared" si="45"/>
        <v>0.32539959878340774</v>
      </c>
      <c r="R300" s="204" t="s">
        <v>122</v>
      </c>
      <c r="S300" s="60">
        <v>51508</v>
      </c>
      <c r="T300" s="199">
        <v>0.25732256243474266</v>
      </c>
      <c r="U300" s="35">
        <v>15929</v>
      </c>
      <c r="V300" s="46">
        <f t="shared" si="46"/>
        <v>0.22429209084892776</v>
      </c>
      <c r="W300" s="60">
        <v>25142</v>
      </c>
      <c r="X300" s="208">
        <f t="shared" si="47"/>
        <v>0.32539959878340774</v>
      </c>
      <c r="Y300" s="60"/>
      <c r="Z300" s="199"/>
      <c r="AA300" s="60"/>
      <c r="AB300" s="199"/>
      <c r="AC300" s="53"/>
      <c r="AD300" s="199"/>
      <c r="AE300" s="204" t="s">
        <v>122</v>
      </c>
      <c r="AF300" s="60">
        <v>51508</v>
      </c>
      <c r="AG300" s="225">
        <v>0.25732256243474266</v>
      </c>
      <c r="AH300" s="35">
        <v>15929</v>
      </c>
      <c r="AI300" s="46">
        <f t="shared" si="49"/>
        <v>0.22429209084892776</v>
      </c>
      <c r="AJ300" s="60">
        <v>25142</v>
      </c>
      <c r="AK300" s="208">
        <v>0.32539959878340774</v>
      </c>
      <c r="AL300" s="71"/>
    </row>
    <row r="301" spans="1:38" s="70" customFormat="1" x14ac:dyDescent="0.25">
      <c r="A301" s="281" t="s">
        <v>1942</v>
      </c>
      <c r="B301" s="280">
        <v>378</v>
      </c>
      <c r="C301" s="57" t="s">
        <v>901</v>
      </c>
      <c r="D301" s="271">
        <v>1797.7611083984375</v>
      </c>
      <c r="E301" s="169" t="s">
        <v>560</v>
      </c>
      <c r="F301" s="60">
        <v>189093</v>
      </c>
      <c r="G301" s="60">
        <v>86262</v>
      </c>
      <c r="H301" s="60">
        <v>89979</v>
      </c>
      <c r="I301" s="53">
        <f t="shared" si="42"/>
        <v>3717</v>
      </c>
      <c r="J301" s="160">
        <v>1</v>
      </c>
      <c r="K301" s="271">
        <v>30.823644638061523</v>
      </c>
      <c r="L301" s="60">
        <v>65842</v>
      </c>
      <c r="M301" s="207">
        <f t="shared" si="43"/>
        <v>0.34819903433760108</v>
      </c>
      <c r="N301" s="60">
        <v>22064</v>
      </c>
      <c r="O301" s="207">
        <f t="shared" si="44"/>
        <v>0.25577890612320603</v>
      </c>
      <c r="P301" s="60">
        <v>35360</v>
      </c>
      <c r="Q301" s="207">
        <f t="shared" si="45"/>
        <v>0.39298058435857258</v>
      </c>
      <c r="R301" s="204" t="s">
        <v>116</v>
      </c>
      <c r="S301" s="60">
        <v>65842</v>
      </c>
      <c r="T301" s="207">
        <v>0.34819903433760108</v>
      </c>
      <c r="U301" s="35">
        <v>22064</v>
      </c>
      <c r="V301" s="46">
        <f t="shared" si="46"/>
        <v>0.25577890612320603</v>
      </c>
      <c r="W301" s="60">
        <v>35360</v>
      </c>
      <c r="X301" s="208">
        <f t="shared" si="47"/>
        <v>0.39298058435857258</v>
      </c>
      <c r="Y301" s="60"/>
      <c r="Z301" s="199"/>
      <c r="AA301" s="60"/>
      <c r="AB301" s="199"/>
      <c r="AC301" s="53"/>
      <c r="AD301" s="199"/>
      <c r="AE301" s="204" t="s">
        <v>116</v>
      </c>
      <c r="AF301" s="60">
        <v>65842</v>
      </c>
      <c r="AG301" s="207">
        <v>0.34819903433760108</v>
      </c>
      <c r="AH301" s="35">
        <v>22064</v>
      </c>
      <c r="AI301" s="46">
        <f t="shared" si="49"/>
        <v>0.25577890612320603</v>
      </c>
      <c r="AJ301" s="60">
        <v>35360</v>
      </c>
      <c r="AK301" s="208">
        <v>0.39298058435857258</v>
      </c>
      <c r="AL301" s="71"/>
    </row>
    <row r="302" spans="1:38" s="70" customFormat="1" x14ac:dyDescent="0.25">
      <c r="A302" s="281" t="s">
        <v>1943</v>
      </c>
      <c r="B302" s="280"/>
      <c r="C302" s="57" t="s">
        <v>903</v>
      </c>
      <c r="D302" s="271">
        <v>2428.568603515625</v>
      </c>
      <c r="E302" s="169" t="s">
        <v>560</v>
      </c>
      <c r="F302" s="60">
        <v>138115</v>
      </c>
      <c r="G302" s="60">
        <v>41796</v>
      </c>
      <c r="H302" s="60">
        <v>44819</v>
      </c>
      <c r="I302" s="53">
        <f t="shared" si="42"/>
        <v>3023</v>
      </c>
      <c r="J302" s="160">
        <v>1</v>
      </c>
      <c r="K302" s="271">
        <v>65.124626159667969</v>
      </c>
      <c r="L302" s="60">
        <v>72897</v>
      </c>
      <c r="M302" s="207">
        <f t="shared" si="43"/>
        <v>0.5277992976867103</v>
      </c>
      <c r="N302" s="60">
        <v>19301</v>
      </c>
      <c r="O302" s="207">
        <f t="shared" si="44"/>
        <v>0.46179060197148053</v>
      </c>
      <c r="P302" s="60">
        <v>22518</v>
      </c>
      <c r="Q302" s="207">
        <f t="shared" si="45"/>
        <v>0.5024208483009438</v>
      </c>
      <c r="R302" s="204" t="s">
        <v>113</v>
      </c>
      <c r="S302" s="60">
        <v>72897</v>
      </c>
      <c r="T302" s="207">
        <v>0.5277992976867103</v>
      </c>
      <c r="U302" s="35">
        <v>19301</v>
      </c>
      <c r="V302" s="46">
        <f t="shared" si="46"/>
        <v>0.46179060197148053</v>
      </c>
      <c r="W302" s="60">
        <v>22518</v>
      </c>
      <c r="X302" s="208">
        <f t="shared" si="47"/>
        <v>0.5024208483009438</v>
      </c>
      <c r="Y302" s="60"/>
      <c r="Z302" s="199"/>
      <c r="AA302" s="60"/>
      <c r="AB302" s="199"/>
      <c r="AC302" s="53"/>
      <c r="AD302" s="199"/>
      <c r="AE302" s="204" t="s">
        <v>113</v>
      </c>
      <c r="AF302" s="60">
        <v>72897</v>
      </c>
      <c r="AG302" s="207">
        <v>0.5277992976867103</v>
      </c>
      <c r="AH302" s="35">
        <v>19301</v>
      </c>
      <c r="AI302" s="46">
        <f t="shared" si="49"/>
        <v>0.46179060197148053</v>
      </c>
      <c r="AJ302" s="60">
        <v>22518</v>
      </c>
      <c r="AK302" s="208">
        <v>0.5024208483009438</v>
      </c>
    </row>
    <row r="303" spans="1:38" s="70" customFormat="1" x14ac:dyDescent="0.25">
      <c r="A303" s="281" t="s">
        <v>1944</v>
      </c>
      <c r="B303" s="280">
        <v>312</v>
      </c>
      <c r="C303" s="57" t="s">
        <v>905</v>
      </c>
      <c r="D303" s="271">
        <v>1675.459716796875</v>
      </c>
      <c r="E303" s="169" t="s">
        <v>560</v>
      </c>
      <c r="F303" s="60">
        <v>127329</v>
      </c>
      <c r="G303" s="60">
        <v>54200</v>
      </c>
      <c r="H303" s="60">
        <v>54756</v>
      </c>
      <c r="I303" s="53">
        <f t="shared" si="42"/>
        <v>556</v>
      </c>
      <c r="J303" s="160">
        <v>1</v>
      </c>
      <c r="K303" s="271">
        <v>44.248027801513672</v>
      </c>
      <c r="L303" s="60">
        <v>76780</v>
      </c>
      <c r="M303" s="207">
        <f t="shared" si="43"/>
        <v>0.60300481429996311</v>
      </c>
      <c r="N303" s="60">
        <v>31126</v>
      </c>
      <c r="O303" s="207">
        <f t="shared" si="44"/>
        <v>0.57428044280442803</v>
      </c>
      <c r="P303" s="60">
        <v>41581</v>
      </c>
      <c r="Q303" s="207">
        <f t="shared" si="45"/>
        <v>0.75938709913068891</v>
      </c>
      <c r="R303" s="204" t="s">
        <v>111</v>
      </c>
      <c r="S303" s="60">
        <v>76780</v>
      </c>
      <c r="T303" s="207">
        <v>0.60300481429996311</v>
      </c>
      <c r="U303" s="35">
        <v>31126</v>
      </c>
      <c r="V303" s="46">
        <f t="shared" si="46"/>
        <v>0.57428044280442803</v>
      </c>
      <c r="W303" s="60">
        <v>41581</v>
      </c>
      <c r="X303" s="208">
        <f t="shared" si="47"/>
        <v>0.75938709913068891</v>
      </c>
      <c r="Y303" s="60"/>
      <c r="Z303" s="199"/>
      <c r="AA303" s="60"/>
      <c r="AB303" s="199"/>
      <c r="AC303" s="53"/>
      <c r="AD303" s="199"/>
      <c r="AE303" s="204" t="s">
        <v>111</v>
      </c>
      <c r="AF303" s="60">
        <v>76780</v>
      </c>
      <c r="AG303" s="207">
        <v>0.60300481429996311</v>
      </c>
      <c r="AH303" s="35">
        <v>31126</v>
      </c>
      <c r="AI303" s="46">
        <f t="shared" si="49"/>
        <v>0.57428044280442803</v>
      </c>
      <c r="AJ303" s="60">
        <v>41581</v>
      </c>
      <c r="AK303" s="208">
        <v>0.75938709913068891</v>
      </c>
    </row>
    <row r="304" spans="1:38" s="70" customFormat="1" x14ac:dyDescent="0.25">
      <c r="A304" s="281" t="s">
        <v>1945</v>
      </c>
      <c r="B304" s="280">
        <v>476</v>
      </c>
      <c r="C304" s="57" t="s">
        <v>1341</v>
      </c>
      <c r="D304" s="271">
        <v>8076.19189453125</v>
      </c>
      <c r="E304" s="162" t="s">
        <v>1019</v>
      </c>
      <c r="F304" s="60">
        <v>2787701</v>
      </c>
      <c r="G304" s="53">
        <v>1228715</v>
      </c>
      <c r="H304" s="53">
        <v>1256692</v>
      </c>
      <c r="I304" s="53">
        <f t="shared" si="42"/>
        <v>27977</v>
      </c>
      <c r="J304" s="520">
        <v>2</v>
      </c>
      <c r="K304" s="271">
        <v>66.099853515625</v>
      </c>
      <c r="L304" s="60">
        <v>385088</v>
      </c>
      <c r="M304" s="207">
        <f t="shared" si="43"/>
        <v>0.13813820061764157</v>
      </c>
      <c r="N304" s="60">
        <v>158654</v>
      </c>
      <c r="O304" s="207">
        <f t="shared" si="44"/>
        <v>0.12912188750035605</v>
      </c>
      <c r="P304" s="60">
        <v>252722</v>
      </c>
      <c r="Q304" s="207">
        <f t="shared" si="45"/>
        <v>0.20110098576262123</v>
      </c>
      <c r="R304" s="204" t="s">
        <v>121</v>
      </c>
      <c r="S304" s="60">
        <v>319294</v>
      </c>
      <c r="T304" s="199">
        <v>0.1145366737680978</v>
      </c>
      <c r="U304" s="35">
        <v>132307</v>
      </c>
      <c r="V304" s="46">
        <f t="shared" si="46"/>
        <v>0.10767916074923803</v>
      </c>
      <c r="W304" s="60">
        <v>231227</v>
      </c>
      <c r="X304" s="208">
        <f t="shared" si="47"/>
        <v>0.18399655603759713</v>
      </c>
      <c r="Y304" s="60">
        <f t="shared" si="50"/>
        <v>65794</v>
      </c>
      <c r="Z304" s="199">
        <f>Y304/F304</f>
        <v>2.3601526849543763E-2</v>
      </c>
      <c r="AA304" s="60">
        <f t="shared" si="48"/>
        <v>26347</v>
      </c>
      <c r="AB304" s="199">
        <f t="shared" si="51"/>
        <v>2.1442726751118038E-2</v>
      </c>
      <c r="AC304" s="60">
        <v>21495</v>
      </c>
      <c r="AD304" s="199">
        <f>AC304/H304</f>
        <v>1.7104429725024111E-2</v>
      </c>
      <c r="AE304" s="204" t="s">
        <v>121</v>
      </c>
      <c r="AF304" s="60">
        <v>319294</v>
      </c>
      <c r="AG304" s="225">
        <v>0.1145366737680978</v>
      </c>
      <c r="AH304" s="35">
        <v>132307</v>
      </c>
      <c r="AI304" s="46">
        <f t="shared" si="49"/>
        <v>0.10767916074923803</v>
      </c>
      <c r="AJ304" s="60">
        <v>231227</v>
      </c>
      <c r="AK304" s="208">
        <v>0.18399655603759713</v>
      </c>
    </row>
    <row r="305" spans="1:40" s="70" customFormat="1" x14ac:dyDescent="0.25">
      <c r="A305" s="281" t="s">
        <v>1911</v>
      </c>
      <c r="B305" s="280">
        <v>440</v>
      </c>
      <c r="C305" s="57" t="s">
        <v>907</v>
      </c>
      <c r="D305" s="271">
        <v>1934.192138671875</v>
      </c>
      <c r="E305" s="169" t="s">
        <v>579</v>
      </c>
      <c r="F305" s="60">
        <v>390738</v>
      </c>
      <c r="G305" s="60">
        <v>147083</v>
      </c>
      <c r="H305" s="60">
        <v>146213</v>
      </c>
      <c r="I305" s="53">
        <f t="shared" si="42"/>
        <v>-870</v>
      </c>
      <c r="J305" s="160">
        <v>1</v>
      </c>
      <c r="K305" s="271">
        <v>46.289215087890625</v>
      </c>
      <c r="L305" s="60">
        <v>154637</v>
      </c>
      <c r="M305" s="207">
        <f t="shared" si="43"/>
        <v>0.3957562356361552</v>
      </c>
      <c r="N305" s="60">
        <v>52112</v>
      </c>
      <c r="O305" s="207">
        <f t="shared" si="44"/>
        <v>0.35430335252884426</v>
      </c>
      <c r="P305" s="60">
        <v>84843</v>
      </c>
      <c r="Q305" s="207">
        <f t="shared" si="45"/>
        <v>0.5802698802432068</v>
      </c>
      <c r="R305" s="204" t="s">
        <v>109</v>
      </c>
      <c r="S305" s="60">
        <v>154637</v>
      </c>
      <c r="T305" s="207">
        <v>0.3957562356361552</v>
      </c>
      <c r="U305" s="35">
        <v>52112</v>
      </c>
      <c r="V305" s="46">
        <f t="shared" si="46"/>
        <v>0.35430335252884426</v>
      </c>
      <c r="W305" s="60">
        <v>84843</v>
      </c>
      <c r="X305" s="208">
        <f t="shared" si="47"/>
        <v>0.5802698802432068</v>
      </c>
      <c r="Y305" s="60"/>
      <c r="Z305" s="199"/>
      <c r="AA305" s="60"/>
      <c r="AB305" s="199"/>
      <c r="AC305" s="53"/>
      <c r="AD305" s="199"/>
      <c r="AE305" s="204" t="s">
        <v>109</v>
      </c>
      <c r="AF305" s="60">
        <v>154637</v>
      </c>
      <c r="AG305" s="207">
        <v>0.3957562356361552</v>
      </c>
      <c r="AH305" s="35">
        <v>52112</v>
      </c>
      <c r="AI305" s="46">
        <f t="shared" si="49"/>
        <v>0.35430335252884426</v>
      </c>
      <c r="AJ305" s="60">
        <v>84843</v>
      </c>
      <c r="AK305" s="208">
        <v>0.5802698802432068</v>
      </c>
    </row>
    <row r="306" spans="1:40" s="70" customFormat="1" x14ac:dyDescent="0.25">
      <c r="A306" s="281" t="s">
        <v>1947</v>
      </c>
      <c r="B306" s="280"/>
      <c r="C306" s="57" t="s">
        <v>909</v>
      </c>
      <c r="D306" s="271">
        <v>3314.727294921875</v>
      </c>
      <c r="E306" s="169" t="s">
        <v>579</v>
      </c>
      <c r="F306" s="60">
        <v>415057</v>
      </c>
      <c r="G306" s="60">
        <v>144765</v>
      </c>
      <c r="H306" s="60">
        <v>151004</v>
      </c>
      <c r="I306" s="53">
        <f t="shared" si="42"/>
        <v>6239</v>
      </c>
      <c r="J306" s="160">
        <v>1</v>
      </c>
      <c r="K306" s="271">
        <v>18.999326705932617</v>
      </c>
      <c r="L306" s="60">
        <v>150441</v>
      </c>
      <c r="M306" s="207">
        <f t="shared" si="43"/>
        <v>0.36245865025767543</v>
      </c>
      <c r="N306" s="60">
        <v>49894</v>
      </c>
      <c r="O306" s="207">
        <f t="shared" si="44"/>
        <v>0.34465513072911269</v>
      </c>
      <c r="P306" s="60">
        <v>51445</v>
      </c>
      <c r="Q306" s="207">
        <f t="shared" si="45"/>
        <v>0.34068633943471693</v>
      </c>
      <c r="R306" s="204" t="s">
        <v>106</v>
      </c>
      <c r="S306" s="60">
        <v>150441</v>
      </c>
      <c r="T306" s="207">
        <v>0.36245865025767543</v>
      </c>
      <c r="U306" s="35">
        <v>49894</v>
      </c>
      <c r="V306" s="46">
        <f t="shared" si="46"/>
        <v>0.34465513072911269</v>
      </c>
      <c r="W306" s="60">
        <v>51445</v>
      </c>
      <c r="X306" s="208">
        <f t="shared" si="47"/>
        <v>0.34068633943471693</v>
      </c>
      <c r="Y306" s="60"/>
      <c r="Z306" s="199"/>
      <c r="AA306" s="60"/>
      <c r="AB306" s="199"/>
      <c r="AC306" s="53"/>
      <c r="AD306" s="199"/>
      <c r="AE306" s="204" t="s">
        <v>106</v>
      </c>
      <c r="AF306" s="60">
        <v>150441</v>
      </c>
      <c r="AG306" s="207">
        <v>0.36245865025767543</v>
      </c>
      <c r="AH306" s="35">
        <v>49894</v>
      </c>
      <c r="AI306" s="46">
        <f t="shared" si="49"/>
        <v>0.34465513072911269</v>
      </c>
      <c r="AJ306" s="60">
        <v>51445</v>
      </c>
      <c r="AK306" s="208">
        <v>0.34068633943471693</v>
      </c>
      <c r="AL306" s="71"/>
    </row>
    <row r="307" spans="1:40" s="70" customFormat="1" x14ac:dyDescent="0.25">
      <c r="A307" s="281" t="s">
        <v>1948</v>
      </c>
      <c r="B307" s="280"/>
      <c r="C307" s="57" t="s">
        <v>1949</v>
      </c>
      <c r="D307" s="271">
        <v>2142.234130859375</v>
      </c>
      <c r="E307" s="169" t="s">
        <v>579</v>
      </c>
      <c r="F307" s="60">
        <v>373802</v>
      </c>
      <c r="G307" s="60">
        <v>145333</v>
      </c>
      <c r="H307" s="60">
        <v>128146</v>
      </c>
      <c r="I307" s="53">
        <f t="shared" si="42"/>
        <v>-17187</v>
      </c>
      <c r="J307" s="160">
        <v>1</v>
      </c>
      <c r="K307" s="271">
        <v>11.431645393371582</v>
      </c>
      <c r="L307" s="60">
        <v>30343</v>
      </c>
      <c r="M307" s="207">
        <f t="shared" si="43"/>
        <v>8.1173990508343993E-2</v>
      </c>
      <c r="N307" s="60">
        <v>9306</v>
      </c>
      <c r="O307" s="207">
        <f t="shared" si="44"/>
        <v>6.4032256954717787E-2</v>
      </c>
      <c r="P307" s="60">
        <v>15999</v>
      </c>
      <c r="Q307" s="207">
        <f t="shared" si="45"/>
        <v>0.12484978071886754</v>
      </c>
      <c r="R307" s="204" t="s">
        <v>103</v>
      </c>
      <c r="S307" s="60">
        <v>30343</v>
      </c>
      <c r="T307" s="207">
        <v>8.1173990508343993E-2</v>
      </c>
      <c r="U307" s="35">
        <v>9306</v>
      </c>
      <c r="V307" s="46">
        <f t="shared" si="46"/>
        <v>6.4032256954717787E-2</v>
      </c>
      <c r="W307" s="60">
        <v>15999</v>
      </c>
      <c r="X307" s="208">
        <f t="shared" si="47"/>
        <v>0.12484978071886754</v>
      </c>
      <c r="Y307" s="60"/>
      <c r="Z307" s="199"/>
      <c r="AA307" s="60"/>
      <c r="AB307" s="199"/>
      <c r="AC307" s="53"/>
      <c r="AD307" s="199"/>
      <c r="AE307" s="204" t="s">
        <v>103</v>
      </c>
      <c r="AF307" s="60">
        <v>30343</v>
      </c>
      <c r="AG307" s="207">
        <v>8.1173990508343993E-2</v>
      </c>
      <c r="AH307" s="35">
        <v>9306</v>
      </c>
      <c r="AI307" s="46">
        <f t="shared" si="49"/>
        <v>6.4032256954717787E-2</v>
      </c>
      <c r="AJ307" s="60">
        <v>15999</v>
      </c>
      <c r="AK307" s="208">
        <v>0.12484978071886754</v>
      </c>
      <c r="AL307" s="71"/>
    </row>
    <row r="308" spans="1:40" s="70" customFormat="1" x14ac:dyDescent="0.25">
      <c r="A308" s="281" t="s">
        <v>1950</v>
      </c>
      <c r="B308" s="280">
        <v>482</v>
      </c>
      <c r="C308" s="57" t="s">
        <v>912</v>
      </c>
      <c r="D308" s="271">
        <v>8090.1806640625</v>
      </c>
      <c r="E308" s="169" t="s">
        <v>652</v>
      </c>
      <c r="F308" s="60">
        <v>1087873</v>
      </c>
      <c r="G308" s="60">
        <v>478889</v>
      </c>
      <c r="H308" s="60">
        <v>571346</v>
      </c>
      <c r="I308" s="53">
        <f t="shared" si="42"/>
        <v>92457</v>
      </c>
      <c r="J308" s="160">
        <v>1</v>
      </c>
      <c r="K308" s="271">
        <v>110.23476409912109</v>
      </c>
      <c r="L308" s="60">
        <v>186440</v>
      </c>
      <c r="M308" s="207">
        <f t="shared" si="43"/>
        <v>0.17138029898710602</v>
      </c>
      <c r="N308" s="60">
        <v>83623</v>
      </c>
      <c r="O308" s="207">
        <f t="shared" si="44"/>
        <v>0.1746187529886884</v>
      </c>
      <c r="P308" s="60">
        <v>240825</v>
      </c>
      <c r="Q308" s="207">
        <f t="shared" si="45"/>
        <v>0.42150465742299764</v>
      </c>
      <c r="R308" s="204" t="s">
        <v>100</v>
      </c>
      <c r="S308" s="60">
        <v>186440</v>
      </c>
      <c r="T308" s="207">
        <v>0.17138029898710602</v>
      </c>
      <c r="U308" s="35">
        <v>83623</v>
      </c>
      <c r="V308" s="46">
        <f t="shared" si="46"/>
        <v>0.1746187529886884</v>
      </c>
      <c r="W308" s="60">
        <v>240825</v>
      </c>
      <c r="X308" s="208">
        <f t="shared" si="47"/>
        <v>0.42150465742299764</v>
      </c>
      <c r="Y308" s="60"/>
      <c r="Z308" s="199"/>
      <c r="AA308" s="60"/>
      <c r="AB308" s="199"/>
      <c r="AC308" s="53"/>
      <c r="AD308" s="199"/>
      <c r="AE308" s="204" t="s">
        <v>100</v>
      </c>
      <c r="AF308" s="60">
        <v>186440</v>
      </c>
      <c r="AG308" s="207">
        <v>0.17138029898710602</v>
      </c>
      <c r="AH308" s="35">
        <v>83623</v>
      </c>
      <c r="AI308" s="46">
        <f t="shared" si="49"/>
        <v>0.1746187529886884</v>
      </c>
      <c r="AJ308" s="60">
        <v>240825</v>
      </c>
      <c r="AK308" s="208">
        <v>0.42150465742299764</v>
      </c>
      <c r="AL308" s="71"/>
    </row>
    <row r="309" spans="1:40" s="70" customFormat="1" x14ac:dyDescent="0.25">
      <c r="A309" s="281" t="s">
        <v>1952</v>
      </c>
      <c r="B309" s="280"/>
      <c r="C309" s="57" t="s">
        <v>914</v>
      </c>
      <c r="D309" s="271">
        <v>2594.48388671875</v>
      </c>
      <c r="E309" s="169" t="s">
        <v>560</v>
      </c>
      <c r="F309" s="60">
        <v>111823</v>
      </c>
      <c r="G309" s="60">
        <v>41383</v>
      </c>
      <c r="H309" s="60">
        <v>42095</v>
      </c>
      <c r="I309" s="53">
        <f t="shared" si="42"/>
        <v>712</v>
      </c>
      <c r="J309" s="160">
        <v>1</v>
      </c>
      <c r="K309" s="271">
        <v>58.290439605712891</v>
      </c>
      <c r="L309" s="60">
        <v>93200</v>
      </c>
      <c r="M309" s="207">
        <f t="shared" si="43"/>
        <v>0.83346002164134392</v>
      </c>
      <c r="N309" s="60">
        <v>31825</v>
      </c>
      <c r="O309" s="207">
        <f t="shared" si="44"/>
        <v>0.76903559432617263</v>
      </c>
      <c r="P309" s="60">
        <v>36045</v>
      </c>
      <c r="Q309" s="207">
        <f t="shared" si="45"/>
        <v>0.85627746763273549</v>
      </c>
      <c r="R309" s="204" t="s">
        <v>95</v>
      </c>
      <c r="S309" s="60">
        <v>93200</v>
      </c>
      <c r="T309" s="207">
        <v>0.83346002164134392</v>
      </c>
      <c r="U309" s="35">
        <v>31825</v>
      </c>
      <c r="V309" s="46">
        <f t="shared" si="46"/>
        <v>0.76903559432617263</v>
      </c>
      <c r="W309" s="60">
        <v>36045</v>
      </c>
      <c r="X309" s="208">
        <f t="shared" si="47"/>
        <v>0.85627746763273549</v>
      </c>
      <c r="Y309" s="60"/>
      <c r="Z309" s="199"/>
      <c r="AA309" s="60"/>
      <c r="AB309" s="199"/>
      <c r="AC309" s="53"/>
      <c r="AD309" s="199"/>
      <c r="AE309" s="204" t="s">
        <v>95</v>
      </c>
      <c r="AF309" s="60">
        <v>93200</v>
      </c>
      <c r="AG309" s="207">
        <v>0.83346002164134392</v>
      </c>
      <c r="AH309" s="35">
        <v>31825</v>
      </c>
      <c r="AI309" s="46">
        <f t="shared" si="49"/>
        <v>0.76903559432617263</v>
      </c>
      <c r="AJ309" s="60">
        <v>36045</v>
      </c>
      <c r="AK309" s="208">
        <v>0.85627746763273549</v>
      </c>
      <c r="AL309" s="71"/>
    </row>
    <row r="310" spans="1:40" x14ac:dyDescent="0.25">
      <c r="A310" s="281" t="s">
        <v>1953</v>
      </c>
      <c r="B310" s="280"/>
      <c r="C310" s="57" t="s">
        <v>1343</v>
      </c>
      <c r="D310" s="271">
        <v>7378.1171875</v>
      </c>
      <c r="E310" s="162" t="s">
        <v>652</v>
      </c>
      <c r="F310" s="60">
        <v>2142508</v>
      </c>
      <c r="G310" s="53">
        <v>835629</v>
      </c>
      <c r="H310" s="53">
        <v>801317</v>
      </c>
      <c r="I310" s="53">
        <f t="shared" si="42"/>
        <v>-34312</v>
      </c>
      <c r="J310" s="520">
        <v>2</v>
      </c>
      <c r="K310" s="271">
        <v>412.57379150390625</v>
      </c>
      <c r="L310" s="60">
        <v>1385147</v>
      </c>
      <c r="M310" s="207">
        <f t="shared" si="43"/>
        <v>0.64650727091800819</v>
      </c>
      <c r="N310" s="60">
        <v>535573</v>
      </c>
      <c r="O310" s="207">
        <f t="shared" si="44"/>
        <v>0.64092198810716239</v>
      </c>
      <c r="P310" s="60">
        <v>626338</v>
      </c>
      <c r="Q310" s="207">
        <f t="shared" si="45"/>
        <v>0.78163573217590543</v>
      </c>
      <c r="R310" s="204" t="s">
        <v>118</v>
      </c>
      <c r="S310" s="60">
        <v>1327407</v>
      </c>
      <c r="T310" s="199">
        <v>0.6195575465762555</v>
      </c>
      <c r="U310" s="35">
        <v>518071</v>
      </c>
      <c r="V310" s="46">
        <f t="shared" si="46"/>
        <v>0.6199772865709543</v>
      </c>
      <c r="W310" s="60">
        <v>606820</v>
      </c>
      <c r="X310" s="208">
        <f t="shared" si="47"/>
        <v>0.75727833054833482</v>
      </c>
      <c r="Y310" s="60">
        <f t="shared" si="50"/>
        <v>57740</v>
      </c>
      <c r="Z310" s="199">
        <f t="shared" ref="Z310:Z315" si="52">Y310/F310</f>
        <v>2.6949724341752749E-2</v>
      </c>
      <c r="AA310" s="60">
        <f t="shared" si="48"/>
        <v>17502</v>
      </c>
      <c r="AB310" s="199">
        <f t="shared" si="51"/>
        <v>2.0944701536208053E-2</v>
      </c>
      <c r="AC310" s="60">
        <v>19518</v>
      </c>
      <c r="AD310" s="199">
        <f t="shared" ref="AD310:AD315" si="53">AC310/H310</f>
        <v>2.4357401627570611E-2</v>
      </c>
      <c r="AE310" s="204" t="s">
        <v>118</v>
      </c>
      <c r="AF310" s="60">
        <v>1327407</v>
      </c>
      <c r="AG310" s="225">
        <v>0.6195575465762555</v>
      </c>
      <c r="AH310" s="35">
        <v>518071</v>
      </c>
      <c r="AI310" s="46">
        <f t="shared" si="49"/>
        <v>0.6199772865709543</v>
      </c>
      <c r="AJ310" s="60">
        <v>606820</v>
      </c>
      <c r="AK310" s="208">
        <v>0.75727833054833482</v>
      </c>
    </row>
    <row r="311" spans="1:40" s="70" customFormat="1" x14ac:dyDescent="0.25">
      <c r="A311" s="281" t="s">
        <v>1955</v>
      </c>
      <c r="B311" s="280"/>
      <c r="C311" s="57" t="s">
        <v>1956</v>
      </c>
      <c r="D311" s="271">
        <v>4239.8984375</v>
      </c>
      <c r="E311" s="162" t="s">
        <v>1019</v>
      </c>
      <c r="F311" s="60">
        <v>3095313</v>
      </c>
      <c r="G311" s="53">
        <v>1253748</v>
      </c>
      <c r="H311" s="53">
        <v>1230279</v>
      </c>
      <c r="I311" s="53">
        <f t="shared" si="42"/>
        <v>-23469</v>
      </c>
      <c r="J311" s="520">
        <v>2</v>
      </c>
      <c r="K311" s="271">
        <v>330.10690307617187</v>
      </c>
      <c r="L311" s="60">
        <v>1412730</v>
      </c>
      <c r="M311" s="207">
        <f t="shared" si="43"/>
        <v>0.45640941643058391</v>
      </c>
      <c r="N311" s="60">
        <v>593320</v>
      </c>
      <c r="O311" s="207">
        <f t="shared" si="44"/>
        <v>0.47323704604115019</v>
      </c>
      <c r="P311" s="60">
        <v>755717</v>
      </c>
      <c r="Q311" s="207">
        <f t="shared" si="45"/>
        <v>0.6142647318209935</v>
      </c>
      <c r="R311" s="204" t="s">
        <v>115</v>
      </c>
      <c r="S311" s="60">
        <v>1307402</v>
      </c>
      <c r="T311" s="199">
        <v>0.42238119375972638</v>
      </c>
      <c r="U311" s="35">
        <v>550528</v>
      </c>
      <c r="V311" s="46">
        <f t="shared" si="46"/>
        <v>0.43910578521361548</v>
      </c>
      <c r="W311" s="60">
        <v>693107</v>
      </c>
      <c r="X311" s="208">
        <f t="shared" si="47"/>
        <v>0.56337383634118765</v>
      </c>
      <c r="Y311" s="60">
        <f t="shared" si="50"/>
        <v>105328</v>
      </c>
      <c r="Z311" s="199">
        <f t="shared" si="52"/>
        <v>3.4028222670857519E-2</v>
      </c>
      <c r="AA311" s="60">
        <f t="shared" si="48"/>
        <v>42792</v>
      </c>
      <c r="AB311" s="199">
        <f t="shared" si="51"/>
        <v>3.4131260827534718E-2</v>
      </c>
      <c r="AC311" s="60">
        <v>62610</v>
      </c>
      <c r="AD311" s="199">
        <f t="shared" si="53"/>
        <v>5.0890895479805798E-2</v>
      </c>
      <c r="AE311" s="204" t="s">
        <v>115</v>
      </c>
      <c r="AF311" s="60">
        <v>1307402</v>
      </c>
      <c r="AG311" s="225">
        <v>0.42238119375972638</v>
      </c>
      <c r="AH311" s="35">
        <v>550528</v>
      </c>
      <c r="AI311" s="46">
        <f t="shared" si="49"/>
        <v>0.43910578521361548</v>
      </c>
      <c r="AJ311" s="60">
        <v>693107</v>
      </c>
      <c r="AK311" s="208">
        <v>0.56337383634118765</v>
      </c>
      <c r="AL311" s="71"/>
    </row>
    <row r="312" spans="1:40" s="70" customFormat="1" x14ac:dyDescent="0.25">
      <c r="A312" s="281" t="s">
        <v>1957</v>
      </c>
      <c r="B312" s="280">
        <v>488</v>
      </c>
      <c r="C312" s="57" t="s">
        <v>1958</v>
      </c>
      <c r="D312" s="271">
        <v>2519.31591796875</v>
      </c>
      <c r="E312" s="162" t="s">
        <v>1019</v>
      </c>
      <c r="F312" s="60">
        <v>4335391</v>
      </c>
      <c r="G312" s="53">
        <v>1852652</v>
      </c>
      <c r="H312" s="53">
        <v>1953826</v>
      </c>
      <c r="I312" s="53">
        <f t="shared" si="42"/>
        <v>101174</v>
      </c>
      <c r="J312" s="520">
        <v>11</v>
      </c>
      <c r="K312" s="271">
        <v>47.545581817626953</v>
      </c>
      <c r="L312" s="60">
        <v>1942441</v>
      </c>
      <c r="M312" s="207">
        <f t="shared" si="43"/>
        <v>0.44804286395390863</v>
      </c>
      <c r="N312" s="60">
        <v>819618</v>
      </c>
      <c r="O312" s="207">
        <f t="shared" si="44"/>
        <v>0.4424025666989807</v>
      </c>
      <c r="P312" s="60">
        <v>1148780</v>
      </c>
      <c r="Q312" s="207">
        <f t="shared" si="45"/>
        <v>0.58796433254547742</v>
      </c>
      <c r="R312" s="204" t="s">
        <v>112</v>
      </c>
      <c r="S312" s="60">
        <v>805235</v>
      </c>
      <c r="T312" s="199">
        <v>0.18573526586183345</v>
      </c>
      <c r="U312" s="35">
        <v>380444</v>
      </c>
      <c r="V312" s="46">
        <f t="shared" si="46"/>
        <v>0.20535103192612536</v>
      </c>
      <c r="W312" s="60">
        <v>560854</v>
      </c>
      <c r="X312" s="208">
        <f t="shared" si="47"/>
        <v>0.28705422079550585</v>
      </c>
      <c r="Y312" s="60">
        <f t="shared" si="50"/>
        <v>1137206</v>
      </c>
      <c r="Z312" s="199">
        <f t="shared" si="52"/>
        <v>0.26230759809207521</v>
      </c>
      <c r="AA312" s="60">
        <f t="shared" si="48"/>
        <v>439174</v>
      </c>
      <c r="AB312" s="199">
        <f t="shared" si="51"/>
        <v>0.23705153477285534</v>
      </c>
      <c r="AC312" s="60">
        <v>587926</v>
      </c>
      <c r="AD312" s="199">
        <f t="shared" si="53"/>
        <v>0.30091011174997162</v>
      </c>
      <c r="AE312" s="204" t="s">
        <v>112</v>
      </c>
      <c r="AF312" s="60">
        <v>805235</v>
      </c>
      <c r="AG312" s="225">
        <v>0.18573526586183345</v>
      </c>
      <c r="AH312" s="35">
        <v>380444</v>
      </c>
      <c r="AI312" s="46">
        <f t="shared" si="49"/>
        <v>0.20535103192612536</v>
      </c>
      <c r="AJ312" s="60">
        <v>560854</v>
      </c>
      <c r="AK312" s="208">
        <v>0.28705422079550585</v>
      </c>
      <c r="AL312" s="71"/>
    </row>
    <row r="313" spans="1:40" s="70" customFormat="1" x14ac:dyDescent="0.25">
      <c r="A313" s="281" t="s">
        <v>1961</v>
      </c>
      <c r="B313" s="280">
        <v>488</v>
      </c>
      <c r="C313" s="57" t="s">
        <v>1357</v>
      </c>
      <c r="D313" s="271">
        <v>2687.839111328125</v>
      </c>
      <c r="E313" s="162" t="s">
        <v>652</v>
      </c>
      <c r="F313" s="60">
        <v>1836911</v>
      </c>
      <c r="G313" s="53">
        <v>763329</v>
      </c>
      <c r="H313" s="53">
        <v>866354</v>
      </c>
      <c r="I313" s="53">
        <f t="shared" si="42"/>
        <v>103025</v>
      </c>
      <c r="J313" s="520">
        <v>7</v>
      </c>
      <c r="K313" s="271">
        <v>176.92176818847656</v>
      </c>
      <c r="L313" s="60">
        <v>1466052</v>
      </c>
      <c r="M313" s="207">
        <f t="shared" si="43"/>
        <v>0.79810725723783027</v>
      </c>
      <c r="N313" s="60">
        <v>589968</v>
      </c>
      <c r="O313" s="207">
        <f t="shared" si="44"/>
        <v>0.77288823036986676</v>
      </c>
      <c r="P313" s="60">
        <v>673853</v>
      </c>
      <c r="Q313" s="207">
        <f t="shared" si="45"/>
        <v>0.77780329980585305</v>
      </c>
      <c r="R313" s="204" t="s">
        <v>1358</v>
      </c>
      <c r="S313" s="60">
        <v>945942</v>
      </c>
      <c r="T313" s="199">
        <v>0.51496343589863636</v>
      </c>
      <c r="U313" s="35">
        <v>369028</v>
      </c>
      <c r="V313" s="46">
        <f t="shared" si="46"/>
        <v>0.48344553921048461</v>
      </c>
      <c r="W313" s="60">
        <v>374051</v>
      </c>
      <c r="X313" s="208">
        <f t="shared" si="47"/>
        <v>0.43175307091558418</v>
      </c>
      <c r="Y313" s="60">
        <f t="shared" si="50"/>
        <v>520110</v>
      </c>
      <c r="Z313" s="199">
        <f t="shared" si="52"/>
        <v>0.28314382133919391</v>
      </c>
      <c r="AA313" s="60">
        <f t="shared" si="48"/>
        <v>220940</v>
      </c>
      <c r="AB313" s="199">
        <f t="shared" si="51"/>
        <v>0.28944269115938215</v>
      </c>
      <c r="AC313" s="60">
        <v>299802</v>
      </c>
      <c r="AD313" s="199">
        <f t="shared" si="53"/>
        <v>0.34605022889026887</v>
      </c>
      <c r="AE313" s="204" t="s">
        <v>1358</v>
      </c>
      <c r="AF313" s="60">
        <v>945942</v>
      </c>
      <c r="AG313" s="225">
        <v>0.51496343589863636</v>
      </c>
      <c r="AH313" s="35">
        <v>369028</v>
      </c>
      <c r="AI313" s="46">
        <f t="shared" si="49"/>
        <v>0.48344553921048461</v>
      </c>
      <c r="AJ313" s="60">
        <v>374051</v>
      </c>
      <c r="AK313" s="208">
        <v>0.43175307091558418</v>
      </c>
      <c r="AL313" s="71"/>
    </row>
    <row r="314" spans="1:40" s="70" customFormat="1" x14ac:dyDescent="0.25">
      <c r="A314" s="281" t="s">
        <v>1967</v>
      </c>
      <c r="B314" s="280"/>
      <c r="C314" s="57" t="s">
        <v>1968</v>
      </c>
      <c r="D314" s="271">
        <v>3320.39404296875</v>
      </c>
      <c r="E314" s="162" t="s">
        <v>579</v>
      </c>
      <c r="F314" s="60">
        <v>269637</v>
      </c>
      <c r="G314" s="53">
        <v>100255</v>
      </c>
      <c r="H314" s="53">
        <v>94115</v>
      </c>
      <c r="I314" s="53">
        <f t="shared" si="42"/>
        <v>-6140</v>
      </c>
      <c r="J314" s="520">
        <v>3</v>
      </c>
      <c r="K314" s="271">
        <v>10.83611011505127</v>
      </c>
      <c r="L314" s="60">
        <v>92164</v>
      </c>
      <c r="M314" s="207">
        <f t="shared" si="43"/>
        <v>0.34180768959749591</v>
      </c>
      <c r="N314" s="60">
        <v>24249</v>
      </c>
      <c r="O314" s="207">
        <f t="shared" si="44"/>
        <v>0.24187322328063438</v>
      </c>
      <c r="P314" s="60">
        <v>29449</v>
      </c>
      <c r="Q314" s="207">
        <f t="shared" si="45"/>
        <v>0.31290442543696539</v>
      </c>
      <c r="R314" s="204" t="s">
        <v>90</v>
      </c>
      <c r="S314" s="60">
        <v>45119</v>
      </c>
      <c r="T314" s="199">
        <v>0.1673323764913569</v>
      </c>
      <c r="U314" s="35">
        <v>8957</v>
      </c>
      <c r="V314" s="46">
        <f t="shared" si="46"/>
        <v>8.9342177447508858E-2</v>
      </c>
      <c r="W314" s="60">
        <v>16561</v>
      </c>
      <c r="X314" s="208">
        <f t="shared" si="47"/>
        <v>0.17596557403176966</v>
      </c>
      <c r="Y314" s="60">
        <f t="shared" si="50"/>
        <v>47045</v>
      </c>
      <c r="Z314" s="199">
        <f t="shared" si="52"/>
        <v>0.17447531310613901</v>
      </c>
      <c r="AA314" s="60">
        <f t="shared" si="48"/>
        <v>15292</v>
      </c>
      <c r="AB314" s="199">
        <f t="shared" si="51"/>
        <v>0.15253104583312552</v>
      </c>
      <c r="AC314" s="60">
        <v>12888</v>
      </c>
      <c r="AD314" s="199">
        <f t="shared" si="53"/>
        <v>0.13693885140519577</v>
      </c>
      <c r="AE314" s="204" t="s">
        <v>90</v>
      </c>
      <c r="AF314" s="60">
        <v>45119</v>
      </c>
      <c r="AG314" s="225">
        <v>0.1673323764913569</v>
      </c>
      <c r="AH314" s="35">
        <v>8957</v>
      </c>
      <c r="AI314" s="46">
        <f t="shared" si="49"/>
        <v>8.9342177447508858E-2</v>
      </c>
      <c r="AJ314" s="60">
        <v>16561</v>
      </c>
      <c r="AK314" s="208">
        <v>0.17596557403176966</v>
      </c>
      <c r="AL314" s="71"/>
    </row>
    <row r="315" spans="1:40" x14ac:dyDescent="0.25">
      <c r="A315" s="281" t="s">
        <v>1962</v>
      </c>
      <c r="B315" s="280">
        <v>488</v>
      </c>
      <c r="C315" s="57" t="s">
        <v>1370</v>
      </c>
      <c r="D315" s="271">
        <v>447.18316650390625</v>
      </c>
      <c r="E315" s="162" t="s">
        <v>579</v>
      </c>
      <c r="F315" s="60">
        <v>262382</v>
      </c>
      <c r="G315" s="53">
        <v>104282</v>
      </c>
      <c r="H315" s="53">
        <v>90080</v>
      </c>
      <c r="I315" s="53">
        <f t="shared" si="42"/>
        <v>-14202</v>
      </c>
      <c r="J315" s="520">
        <v>2</v>
      </c>
      <c r="K315" s="271">
        <v>12.571638107299805</v>
      </c>
      <c r="L315" s="60">
        <v>111145</v>
      </c>
      <c r="M315" s="207">
        <f t="shared" si="43"/>
        <v>0.42359994206919682</v>
      </c>
      <c r="N315" s="60">
        <v>41950</v>
      </c>
      <c r="O315" s="207">
        <f t="shared" si="44"/>
        <v>0.40227460156115147</v>
      </c>
      <c r="P315" s="60">
        <v>50451</v>
      </c>
      <c r="Q315" s="207">
        <f t="shared" si="45"/>
        <v>0.56006882770870337</v>
      </c>
      <c r="R315" s="204" t="s">
        <v>83</v>
      </c>
      <c r="S315" s="60">
        <v>59946</v>
      </c>
      <c r="T315" s="199">
        <v>0.22846841627855569</v>
      </c>
      <c r="U315" s="35">
        <v>21334</v>
      </c>
      <c r="V315" s="46">
        <f t="shared" si="46"/>
        <v>0.20457988914673672</v>
      </c>
      <c r="W315" s="60">
        <v>30343</v>
      </c>
      <c r="X315" s="208">
        <f t="shared" si="47"/>
        <v>0.33684502664298399</v>
      </c>
      <c r="Y315" s="60">
        <f t="shared" si="50"/>
        <v>51199</v>
      </c>
      <c r="Z315" s="199">
        <f t="shared" si="52"/>
        <v>0.19513152579064114</v>
      </c>
      <c r="AA315" s="60">
        <f t="shared" si="48"/>
        <v>20616</v>
      </c>
      <c r="AB315" s="199">
        <f t="shared" si="51"/>
        <v>0.19769471241441475</v>
      </c>
      <c r="AC315" s="60">
        <v>20108</v>
      </c>
      <c r="AD315" s="199">
        <f t="shared" si="53"/>
        <v>0.22322380106571937</v>
      </c>
      <c r="AE315" s="204" t="s">
        <v>83</v>
      </c>
      <c r="AF315" s="60">
        <v>59946</v>
      </c>
      <c r="AG315" s="225">
        <v>0.22846841627855569</v>
      </c>
      <c r="AH315" s="35">
        <v>21334</v>
      </c>
      <c r="AI315" s="46">
        <f t="shared" si="49"/>
        <v>0.20457988914673672</v>
      </c>
      <c r="AJ315" s="60">
        <v>30343</v>
      </c>
      <c r="AK315" s="208">
        <v>0.33684502664298399</v>
      </c>
    </row>
    <row r="316" spans="1:40" s="70" customFormat="1" x14ac:dyDescent="0.25">
      <c r="A316" s="281" t="s">
        <v>1973</v>
      </c>
      <c r="B316" s="280">
        <v>106</v>
      </c>
      <c r="C316" s="57" t="s">
        <v>916</v>
      </c>
      <c r="D316" s="271">
        <v>1909.880859375</v>
      </c>
      <c r="E316" s="169" t="s">
        <v>560</v>
      </c>
      <c r="F316" s="60">
        <v>144170</v>
      </c>
      <c r="G316" s="60">
        <v>56393</v>
      </c>
      <c r="H316" s="60">
        <v>62517</v>
      </c>
      <c r="I316" s="53">
        <f t="shared" si="42"/>
        <v>6124</v>
      </c>
      <c r="J316" s="160">
        <v>1</v>
      </c>
      <c r="K316" s="271">
        <v>37.353748321533203</v>
      </c>
      <c r="L316" s="60">
        <v>67947</v>
      </c>
      <c r="M316" s="207">
        <f t="shared" si="43"/>
        <v>0.47129777346188528</v>
      </c>
      <c r="N316" s="60">
        <v>23819</v>
      </c>
      <c r="O316" s="207">
        <f t="shared" si="44"/>
        <v>0.42237511747911977</v>
      </c>
      <c r="P316" s="60">
        <v>41535</v>
      </c>
      <c r="Q316" s="207">
        <f t="shared" si="45"/>
        <v>0.66437928883343733</v>
      </c>
      <c r="R316" s="204" t="s">
        <v>89</v>
      </c>
      <c r="S316" s="60">
        <v>67947</v>
      </c>
      <c r="T316" s="207">
        <v>0.47129777346188528</v>
      </c>
      <c r="U316" s="35">
        <v>21954</v>
      </c>
      <c r="V316" s="46">
        <f t="shared" si="46"/>
        <v>0.38930363697622045</v>
      </c>
      <c r="W316" s="60">
        <v>41535</v>
      </c>
      <c r="X316" s="208">
        <f t="shared" si="47"/>
        <v>0.66437928883343733</v>
      </c>
      <c r="Y316" s="60"/>
      <c r="Z316" s="199"/>
      <c r="AA316" s="60">
        <f t="shared" si="48"/>
        <v>1865</v>
      </c>
      <c r="AB316" s="199">
        <f t="shared" si="51"/>
        <v>3.3071480502899299E-2</v>
      </c>
      <c r="AC316" s="53"/>
      <c r="AD316" s="199"/>
      <c r="AE316" s="204" t="s">
        <v>89</v>
      </c>
      <c r="AF316" s="60">
        <v>67947</v>
      </c>
      <c r="AG316" s="207">
        <v>0.47129777346188528</v>
      </c>
      <c r="AH316" s="35">
        <v>23819</v>
      </c>
      <c r="AI316" s="46">
        <f t="shared" si="49"/>
        <v>0.42237511747911977</v>
      </c>
      <c r="AJ316" s="60">
        <v>41535</v>
      </c>
      <c r="AK316" s="208">
        <v>0.66437928883343733</v>
      </c>
      <c r="AL316" s="71"/>
      <c r="AN316" s="35"/>
    </row>
    <row r="317" spans="1:40" x14ac:dyDescent="0.25">
      <c r="A317" s="281" t="s">
        <v>1971</v>
      </c>
      <c r="B317" s="280"/>
      <c r="C317" s="57" t="s">
        <v>1972</v>
      </c>
      <c r="D317" s="271">
        <v>2752.80078125</v>
      </c>
      <c r="E317" s="162" t="s">
        <v>579</v>
      </c>
      <c r="F317" s="239">
        <v>423895</v>
      </c>
      <c r="G317" s="53">
        <v>161906</v>
      </c>
      <c r="H317" s="53">
        <v>167144</v>
      </c>
      <c r="I317" s="53">
        <f t="shared" si="42"/>
        <v>5238</v>
      </c>
      <c r="J317" s="520">
        <v>2</v>
      </c>
      <c r="K317" s="271">
        <v>19.059246063232422</v>
      </c>
      <c r="L317" s="60">
        <v>187963</v>
      </c>
      <c r="M317" s="207">
        <f t="shared" si="43"/>
        <v>0.44341877115795186</v>
      </c>
      <c r="N317" s="60">
        <v>56863</v>
      </c>
      <c r="O317" s="207">
        <f t="shared" si="44"/>
        <v>0.35120996133558979</v>
      </c>
      <c r="P317" s="60">
        <v>70485</v>
      </c>
      <c r="Q317" s="207">
        <f t="shared" si="45"/>
        <v>0.4217022447709759</v>
      </c>
      <c r="R317" s="242" t="s">
        <v>85</v>
      </c>
      <c r="S317" s="60">
        <v>99553</v>
      </c>
      <c r="T317" s="199">
        <v>0.23485297066490524</v>
      </c>
      <c r="U317" s="35">
        <v>43367</v>
      </c>
      <c r="V317" s="46">
        <f t="shared" si="46"/>
        <v>0.26785295171272222</v>
      </c>
      <c r="W317" s="60">
        <v>21245</v>
      </c>
      <c r="X317" s="208">
        <f t="shared" si="47"/>
        <v>0.12710596850619824</v>
      </c>
      <c r="Y317" s="60">
        <f t="shared" si="50"/>
        <v>88410</v>
      </c>
      <c r="Z317" s="199">
        <f>Y317/F317</f>
        <v>0.20856580049304663</v>
      </c>
      <c r="AA317" s="60">
        <f t="shared" si="48"/>
        <v>13496</v>
      </c>
      <c r="AB317" s="199">
        <f t="shared" si="51"/>
        <v>8.3357009622867587E-2</v>
      </c>
      <c r="AC317" s="60">
        <v>49240</v>
      </c>
      <c r="AD317" s="199">
        <f>AC317/H317</f>
        <v>0.29459627626477769</v>
      </c>
      <c r="AE317" s="232" t="s">
        <v>86</v>
      </c>
      <c r="AF317" s="60">
        <v>88410</v>
      </c>
      <c r="AG317" s="225">
        <v>0.20856580049304663</v>
      </c>
      <c r="AH317" s="35">
        <v>34909</v>
      </c>
      <c r="AI317" s="46">
        <f t="shared" si="49"/>
        <v>0.21561276296122442</v>
      </c>
      <c r="AJ317" s="60">
        <v>49240</v>
      </c>
      <c r="AK317" s="208">
        <v>0.29459627626477769</v>
      </c>
    </row>
    <row r="318" spans="1:40" s="70" customFormat="1" x14ac:dyDescent="0.25">
      <c r="A318" s="281" t="s">
        <v>1963</v>
      </c>
      <c r="B318" s="280">
        <v>488</v>
      </c>
      <c r="C318" s="57" t="s">
        <v>1964</v>
      </c>
      <c r="D318" s="271">
        <v>1588.2884521484375</v>
      </c>
      <c r="E318" s="162" t="s">
        <v>579</v>
      </c>
      <c r="F318" s="60">
        <v>483878</v>
      </c>
      <c r="G318" s="53">
        <v>191029</v>
      </c>
      <c r="H318" s="53">
        <v>167697</v>
      </c>
      <c r="I318" s="53">
        <f t="shared" si="42"/>
        <v>-23332</v>
      </c>
      <c r="J318" s="520">
        <v>1</v>
      </c>
      <c r="K318" s="271">
        <v>40.344417572021484</v>
      </c>
      <c r="L318" s="60">
        <v>167815</v>
      </c>
      <c r="M318" s="207">
        <f t="shared" si="43"/>
        <v>0.34681262632316412</v>
      </c>
      <c r="N318" s="60">
        <v>43367</v>
      </c>
      <c r="O318" s="207">
        <f t="shared" si="44"/>
        <v>0.22701788733647771</v>
      </c>
      <c r="P318" s="60">
        <v>45903</v>
      </c>
      <c r="Q318" s="207">
        <f t="shared" si="45"/>
        <v>0.27372582693787006</v>
      </c>
      <c r="R318" s="204" t="s">
        <v>80</v>
      </c>
      <c r="S318" s="60">
        <v>167815</v>
      </c>
      <c r="T318" s="199">
        <v>0.34681262632316412</v>
      </c>
      <c r="U318" s="35">
        <v>23819</v>
      </c>
      <c r="V318" s="46">
        <f t="shared" si="46"/>
        <v>0.12468787461589602</v>
      </c>
      <c r="W318" s="60">
        <v>45903</v>
      </c>
      <c r="X318" s="208">
        <f t="shared" si="47"/>
        <v>0.27372582693787006</v>
      </c>
      <c r="Y318" s="60"/>
      <c r="Z318" s="199"/>
      <c r="AA318" s="60">
        <f t="shared" si="48"/>
        <v>19548</v>
      </c>
      <c r="AB318" s="199">
        <f t="shared" si="51"/>
        <v>0.10233001272058169</v>
      </c>
      <c r="AC318" s="53"/>
      <c r="AD318" s="199"/>
      <c r="AE318" s="204" t="s">
        <v>80</v>
      </c>
      <c r="AF318" s="60">
        <v>167815</v>
      </c>
      <c r="AG318" s="225">
        <v>0.34681262632316412</v>
      </c>
      <c r="AH318" s="69">
        <v>43367</v>
      </c>
      <c r="AI318" s="46">
        <f t="shared" si="49"/>
        <v>0.22701788733647771</v>
      </c>
      <c r="AJ318" s="60">
        <v>45903</v>
      </c>
      <c r="AK318" s="208">
        <v>0.27372582693787006</v>
      </c>
      <c r="AL318" s="71"/>
    </row>
    <row r="319" spans="1:40" s="70" customFormat="1" x14ac:dyDescent="0.25">
      <c r="A319" s="281" t="s">
        <v>1974</v>
      </c>
      <c r="B319" s="280">
        <v>496</v>
      </c>
      <c r="C319" s="57" t="s">
        <v>918</v>
      </c>
      <c r="D319" s="271">
        <v>1411.8475341796875</v>
      </c>
      <c r="E319" s="169" t="s">
        <v>579</v>
      </c>
      <c r="F319" s="60">
        <v>347611</v>
      </c>
      <c r="G319" s="60">
        <v>128419</v>
      </c>
      <c r="H319" s="60">
        <v>141740</v>
      </c>
      <c r="I319" s="53">
        <f t="shared" si="42"/>
        <v>13321</v>
      </c>
      <c r="J319" s="160">
        <v>1</v>
      </c>
      <c r="K319" s="271">
        <v>78.734512329101563</v>
      </c>
      <c r="L319" s="60">
        <v>136286</v>
      </c>
      <c r="M319" s="207">
        <f t="shared" si="43"/>
        <v>0.39206469300453667</v>
      </c>
      <c r="N319" s="60">
        <v>46617</v>
      </c>
      <c r="O319" s="207">
        <f t="shared" si="44"/>
        <v>0.3630070316697685</v>
      </c>
      <c r="P319" s="60">
        <v>83867</v>
      </c>
      <c r="Q319" s="207">
        <f t="shared" si="45"/>
        <v>0.5916960632143361</v>
      </c>
      <c r="R319" s="204" t="s">
        <v>87</v>
      </c>
      <c r="S319" s="60">
        <v>136286</v>
      </c>
      <c r="T319" s="207">
        <v>0.39206469300453667</v>
      </c>
      <c r="U319" s="35">
        <v>46617</v>
      </c>
      <c r="V319" s="46">
        <f t="shared" si="46"/>
        <v>0.3630070316697685</v>
      </c>
      <c r="W319" s="60">
        <v>83867</v>
      </c>
      <c r="X319" s="208">
        <f t="shared" si="47"/>
        <v>0.5916960632143361</v>
      </c>
      <c r="Y319" s="60"/>
      <c r="Z319" s="199"/>
      <c r="AA319" s="60"/>
      <c r="AB319" s="199"/>
      <c r="AC319" s="53"/>
      <c r="AD319" s="199"/>
      <c r="AE319" s="204" t="s">
        <v>87</v>
      </c>
      <c r="AF319" s="60">
        <v>136286</v>
      </c>
      <c r="AG319" s="207">
        <v>0.39206469300453667</v>
      </c>
      <c r="AH319" s="35">
        <v>46617</v>
      </c>
      <c r="AI319" s="46">
        <f t="shared" si="49"/>
        <v>0.3630070316697685</v>
      </c>
      <c r="AJ319" s="60">
        <v>83867</v>
      </c>
      <c r="AK319" s="208">
        <v>0.5916960632143361</v>
      </c>
      <c r="AL319" s="71"/>
    </row>
    <row r="320" spans="1:40" s="70" customFormat="1" x14ac:dyDescent="0.25">
      <c r="A320" s="281" t="s">
        <v>1975</v>
      </c>
      <c r="B320" s="280"/>
      <c r="C320" s="57" t="s">
        <v>1976</v>
      </c>
      <c r="D320" s="271">
        <v>1774.1444091796875</v>
      </c>
      <c r="E320" s="162" t="s">
        <v>563</v>
      </c>
      <c r="F320" s="60">
        <v>563631</v>
      </c>
      <c r="G320" s="53">
        <v>235380</v>
      </c>
      <c r="H320" s="53">
        <v>233084</v>
      </c>
      <c r="I320" s="53">
        <f t="shared" si="42"/>
        <v>-2296</v>
      </c>
      <c r="J320" s="520">
        <v>3</v>
      </c>
      <c r="K320" s="271">
        <v>25.404718399047852</v>
      </c>
      <c r="L320" s="60">
        <v>142927</v>
      </c>
      <c r="M320" s="207">
        <f t="shared" si="43"/>
        <v>0.25358257441482107</v>
      </c>
      <c r="N320" s="60">
        <v>52776</v>
      </c>
      <c r="O320" s="207">
        <f t="shared" si="44"/>
        <v>0.22421616110119807</v>
      </c>
      <c r="P320" s="60">
        <v>71942</v>
      </c>
      <c r="Q320" s="207">
        <f t="shared" si="45"/>
        <v>0.3086526745722572</v>
      </c>
      <c r="R320" s="204" t="s">
        <v>78</v>
      </c>
      <c r="S320" s="60">
        <v>76089</v>
      </c>
      <c r="T320" s="199">
        <v>0.13499789756063807</v>
      </c>
      <c r="U320" s="35">
        <v>27337</v>
      </c>
      <c r="V320" s="46">
        <f t="shared" si="46"/>
        <v>0.11613985895148271</v>
      </c>
      <c r="W320" s="60">
        <v>36788</v>
      </c>
      <c r="X320" s="208">
        <f t="shared" si="47"/>
        <v>0.15783151138645296</v>
      </c>
      <c r="Y320" s="60">
        <f t="shared" si="50"/>
        <v>66838</v>
      </c>
      <c r="Z320" s="199">
        <f>Y320/F320</f>
        <v>0.11858467685418296</v>
      </c>
      <c r="AA320" s="60">
        <f t="shared" si="48"/>
        <v>25439</v>
      </c>
      <c r="AB320" s="199">
        <f t="shared" si="51"/>
        <v>0.10807630214971535</v>
      </c>
      <c r="AC320" s="60">
        <v>35154</v>
      </c>
      <c r="AD320" s="199">
        <f>AC320/H320</f>
        <v>0.15082116318580427</v>
      </c>
      <c r="AE320" s="204" t="s">
        <v>78</v>
      </c>
      <c r="AF320" s="60">
        <v>76089</v>
      </c>
      <c r="AG320" s="225">
        <v>0.13499789756063807</v>
      </c>
      <c r="AH320" s="35">
        <v>27337</v>
      </c>
      <c r="AI320" s="46">
        <f t="shared" si="49"/>
        <v>0.11613985895148271</v>
      </c>
      <c r="AJ320" s="60">
        <v>36788</v>
      </c>
      <c r="AK320" s="208">
        <v>0.15783151138645296</v>
      </c>
      <c r="AL320" s="71"/>
    </row>
    <row r="321" spans="1:38" s="70" customFormat="1" x14ac:dyDescent="0.25">
      <c r="A321" s="281" t="s">
        <v>1979</v>
      </c>
      <c r="B321" s="280">
        <v>500</v>
      </c>
      <c r="C321" s="57" t="s">
        <v>1376</v>
      </c>
      <c r="D321" s="271">
        <v>5935.123046875</v>
      </c>
      <c r="E321" s="162" t="s">
        <v>1019</v>
      </c>
      <c r="F321" s="60">
        <v>3439809</v>
      </c>
      <c r="G321" s="53">
        <v>1498880</v>
      </c>
      <c r="H321" s="53">
        <v>1600098</v>
      </c>
      <c r="I321" s="53">
        <f t="shared" si="42"/>
        <v>101218</v>
      </c>
      <c r="J321" s="520">
        <v>9</v>
      </c>
      <c r="K321" s="271">
        <v>84.290809631347656</v>
      </c>
      <c r="L321" s="60">
        <v>1398264</v>
      </c>
      <c r="M321" s="207">
        <f t="shared" si="43"/>
        <v>0.4064946629304127</v>
      </c>
      <c r="N321" s="60">
        <v>584752</v>
      </c>
      <c r="O321" s="207">
        <f t="shared" si="44"/>
        <v>0.39012596071733563</v>
      </c>
      <c r="P321" s="60">
        <v>1022060</v>
      </c>
      <c r="Q321" s="207">
        <f t="shared" si="45"/>
        <v>0.63874837666192941</v>
      </c>
      <c r="R321" s="204" t="s">
        <v>75</v>
      </c>
      <c r="S321" s="60">
        <v>608660</v>
      </c>
      <c r="T321" s="199">
        <v>0.17694587112249546</v>
      </c>
      <c r="U321" s="35">
        <v>293493</v>
      </c>
      <c r="V321" s="46">
        <f t="shared" si="46"/>
        <v>0.19580820345858241</v>
      </c>
      <c r="W321" s="60">
        <v>505115</v>
      </c>
      <c r="X321" s="208">
        <f t="shared" si="47"/>
        <v>0.31567753975069029</v>
      </c>
      <c r="Y321" s="60">
        <f t="shared" si="50"/>
        <v>789604</v>
      </c>
      <c r="Z321" s="199">
        <f>Y321/F321</f>
        <v>0.22954879180791724</v>
      </c>
      <c r="AA321" s="60">
        <f t="shared" si="48"/>
        <v>291259</v>
      </c>
      <c r="AB321" s="199">
        <f t="shared" si="51"/>
        <v>0.19431775725875319</v>
      </c>
      <c r="AC321" s="60">
        <v>516945</v>
      </c>
      <c r="AD321" s="199">
        <f>AC321/H321</f>
        <v>0.32307083691123917</v>
      </c>
      <c r="AE321" s="204" t="s">
        <v>75</v>
      </c>
      <c r="AF321" s="60">
        <v>608660</v>
      </c>
      <c r="AG321" s="225">
        <v>0.17694587112249546</v>
      </c>
      <c r="AH321" s="35">
        <v>293493</v>
      </c>
      <c r="AI321" s="46">
        <f t="shared" si="49"/>
        <v>0.19580820345858241</v>
      </c>
      <c r="AJ321" s="60">
        <v>505115</v>
      </c>
      <c r="AK321" s="208">
        <v>0.31567753975069029</v>
      </c>
    </row>
    <row r="322" spans="1:38" s="70" customFormat="1" x14ac:dyDescent="0.25">
      <c r="A322" s="281" t="s">
        <v>1987</v>
      </c>
      <c r="B322" s="280">
        <v>370</v>
      </c>
      <c r="C322" s="57" t="s">
        <v>1384</v>
      </c>
      <c r="D322" s="271">
        <v>541.221923828125</v>
      </c>
      <c r="E322" s="162" t="s">
        <v>560</v>
      </c>
      <c r="F322" s="60">
        <v>138028</v>
      </c>
      <c r="G322" s="53">
        <v>49468</v>
      </c>
      <c r="H322" s="53">
        <v>44289</v>
      </c>
      <c r="I322" s="53">
        <f t="shared" si="42"/>
        <v>-5179</v>
      </c>
      <c r="J322" s="520">
        <v>2</v>
      </c>
      <c r="K322" s="271">
        <v>12.949261665344238</v>
      </c>
      <c r="L322" s="60">
        <v>37149</v>
      </c>
      <c r="M322" s="207">
        <f t="shared" si="43"/>
        <v>0.26914104384617615</v>
      </c>
      <c r="N322" s="60">
        <v>10250</v>
      </c>
      <c r="O322" s="207">
        <f t="shared" si="44"/>
        <v>0.20720465755640011</v>
      </c>
      <c r="P322" s="60">
        <v>18845</v>
      </c>
      <c r="Q322" s="207">
        <f t="shared" si="45"/>
        <v>0.42550068865858337</v>
      </c>
      <c r="R322" s="242" t="s">
        <v>66</v>
      </c>
      <c r="S322" s="60">
        <v>21929</v>
      </c>
      <c r="T322" s="199">
        <v>0.15887356188599414</v>
      </c>
      <c r="U322" s="35">
        <v>4589</v>
      </c>
      <c r="V322" s="46">
        <f t="shared" si="46"/>
        <v>9.2767041319640975E-2</v>
      </c>
      <c r="W322" s="60">
        <v>4932</v>
      </c>
      <c r="X322" s="208">
        <f t="shared" si="47"/>
        <v>0.11135947978053241</v>
      </c>
      <c r="Y322" s="60">
        <f t="shared" si="50"/>
        <v>15220</v>
      </c>
      <c r="Z322" s="199">
        <f>Y322/F322</f>
        <v>0.11026748196018199</v>
      </c>
      <c r="AA322" s="60">
        <f t="shared" si="48"/>
        <v>5661</v>
      </c>
      <c r="AB322" s="199">
        <f t="shared" si="51"/>
        <v>0.11443761623675912</v>
      </c>
      <c r="AC322" s="60">
        <v>13913</v>
      </c>
      <c r="AD322" s="199">
        <f>AC322/H322</f>
        <v>0.31414120887805097</v>
      </c>
      <c r="AE322" s="232" t="s">
        <v>67</v>
      </c>
      <c r="AF322" s="60">
        <v>15220</v>
      </c>
      <c r="AG322" s="225">
        <v>0.11026748196018199</v>
      </c>
      <c r="AH322" s="35">
        <v>5661</v>
      </c>
      <c r="AI322" s="46">
        <f t="shared" si="49"/>
        <v>0.11443761623675912</v>
      </c>
      <c r="AJ322" s="60">
        <v>13913</v>
      </c>
      <c r="AK322" s="208">
        <v>0.31414120887805097</v>
      </c>
    </row>
    <row r="323" spans="1:38" s="70" customFormat="1" x14ac:dyDescent="0.25">
      <c r="A323" s="281" t="s">
        <v>1988</v>
      </c>
      <c r="B323" s="280"/>
      <c r="C323" s="57" t="s">
        <v>1989</v>
      </c>
      <c r="D323" s="271">
        <v>1108.3824462890625</v>
      </c>
      <c r="E323" s="169" t="s">
        <v>576</v>
      </c>
      <c r="F323" s="60">
        <v>98786</v>
      </c>
      <c r="G323" s="53">
        <v>30672</v>
      </c>
      <c r="H323" s="53">
        <v>25528</v>
      </c>
      <c r="I323" s="53">
        <f t="shared" ref="I323:I383" si="54">H323-G323</f>
        <v>-5144</v>
      </c>
      <c r="J323" s="520">
        <v>1</v>
      </c>
      <c r="K323" s="271">
        <v>11.024827016506444</v>
      </c>
      <c r="L323" s="60">
        <v>10491</v>
      </c>
      <c r="M323" s="207">
        <f t="shared" ref="M323:M383" si="55">L323/F323</f>
        <v>0.10619925900431235</v>
      </c>
      <c r="N323" s="60">
        <v>3366</v>
      </c>
      <c r="O323" s="207">
        <f t="shared" ref="O323:O383" si="56">N323/G323</f>
        <v>0.10974178403755869</v>
      </c>
      <c r="P323" s="60">
        <v>4663</v>
      </c>
      <c r="Q323" s="207">
        <f t="shared" ref="Q323:Q383" si="57">P323/H323</f>
        <v>0.18266217486681291</v>
      </c>
      <c r="R323" s="204" t="s">
        <v>1991</v>
      </c>
      <c r="S323" s="60">
        <v>10491</v>
      </c>
      <c r="T323" s="199">
        <v>0.10619925900431235</v>
      </c>
      <c r="U323" s="35">
        <v>3366</v>
      </c>
      <c r="V323" s="46">
        <f t="shared" si="46"/>
        <v>0.10974178403755869</v>
      </c>
      <c r="W323" s="60">
        <v>4663</v>
      </c>
      <c r="X323" s="208">
        <f t="shared" si="47"/>
        <v>0.18266217486681291</v>
      </c>
      <c r="Y323" s="60"/>
      <c r="Z323" s="199"/>
      <c r="AA323" s="60"/>
      <c r="AB323" s="199"/>
      <c r="AC323" s="53"/>
      <c r="AD323" s="199"/>
      <c r="AE323" s="204" t="s">
        <v>1991</v>
      </c>
      <c r="AF323" s="60">
        <v>10491</v>
      </c>
      <c r="AG323" s="225">
        <v>0.10619925900431235</v>
      </c>
      <c r="AH323" s="35">
        <v>3366</v>
      </c>
      <c r="AI323" s="46">
        <f t="shared" si="49"/>
        <v>0.10974178403755869</v>
      </c>
      <c r="AJ323" s="60">
        <v>4663</v>
      </c>
      <c r="AK323" s="208">
        <v>0.18266217486681291</v>
      </c>
      <c r="AL323" s="71"/>
    </row>
    <row r="324" spans="1:38" s="70" customFormat="1" x14ac:dyDescent="0.25">
      <c r="A324" s="281" t="s">
        <v>1992</v>
      </c>
      <c r="B324" s="280"/>
      <c r="C324" s="57" t="s">
        <v>920</v>
      </c>
      <c r="D324" s="271">
        <v>516.77630615234375</v>
      </c>
      <c r="E324" s="169" t="s">
        <v>560</v>
      </c>
      <c r="F324" s="60">
        <v>115507</v>
      </c>
      <c r="G324" s="60">
        <v>55520</v>
      </c>
      <c r="H324" s="60">
        <v>56675</v>
      </c>
      <c r="I324" s="53">
        <f t="shared" si="54"/>
        <v>1155</v>
      </c>
      <c r="J324" s="160">
        <v>1</v>
      </c>
      <c r="K324" s="271">
        <v>13.93686580657959</v>
      </c>
      <c r="L324" s="60">
        <v>49288</v>
      </c>
      <c r="M324" s="207">
        <f t="shared" si="55"/>
        <v>0.42671006951959622</v>
      </c>
      <c r="N324" s="60">
        <v>19146</v>
      </c>
      <c r="O324" s="207">
        <f t="shared" si="56"/>
        <v>0.3448487031700288</v>
      </c>
      <c r="P324" s="60">
        <v>13952</v>
      </c>
      <c r="Q324" s="207">
        <f t="shared" si="57"/>
        <v>0.24617556241729158</v>
      </c>
      <c r="R324" s="204" t="s">
        <v>84</v>
      </c>
      <c r="S324" s="60">
        <v>49288</v>
      </c>
      <c r="T324" s="207">
        <v>0.42671006951959622</v>
      </c>
      <c r="U324" s="35">
        <v>19146</v>
      </c>
      <c r="V324" s="46">
        <f t="shared" ref="V324:V387" si="58">U324/G324</f>
        <v>0.3448487031700288</v>
      </c>
      <c r="W324" s="60">
        <v>13952</v>
      </c>
      <c r="X324" s="208">
        <f t="shared" ref="X324:X387" si="59">W324/H324</f>
        <v>0.24617556241729158</v>
      </c>
      <c r="Y324" s="60"/>
      <c r="Z324" s="199"/>
      <c r="AA324" s="60"/>
      <c r="AB324" s="199"/>
      <c r="AC324" s="53"/>
      <c r="AD324" s="199"/>
      <c r="AE324" s="204" t="s">
        <v>84</v>
      </c>
      <c r="AF324" s="60">
        <v>49288</v>
      </c>
      <c r="AG324" s="207">
        <v>0.42671006951959622</v>
      </c>
      <c r="AH324" s="35">
        <v>19146</v>
      </c>
      <c r="AI324" s="46">
        <f t="shared" ref="AI324:AI387" si="60">AH324/G324</f>
        <v>0.3448487031700288</v>
      </c>
      <c r="AJ324" s="60">
        <v>13952</v>
      </c>
      <c r="AK324" s="208">
        <v>0.24617556241729158</v>
      </c>
      <c r="AL324" s="71"/>
    </row>
    <row r="325" spans="1:38" s="70" customFormat="1" x14ac:dyDescent="0.25">
      <c r="A325" s="281" t="s">
        <v>1993</v>
      </c>
      <c r="B325" s="280">
        <v>206</v>
      </c>
      <c r="C325" s="57" t="s">
        <v>1387</v>
      </c>
      <c r="D325" s="271">
        <v>979.21630859375</v>
      </c>
      <c r="E325" s="162" t="s">
        <v>560</v>
      </c>
      <c r="F325" s="60">
        <v>120877</v>
      </c>
      <c r="G325" s="53">
        <v>48768</v>
      </c>
      <c r="H325" s="53">
        <v>40338</v>
      </c>
      <c r="I325" s="53">
        <f t="shared" si="54"/>
        <v>-8430</v>
      </c>
      <c r="J325" s="520">
        <v>2</v>
      </c>
      <c r="K325" s="271">
        <v>38.642467498779297</v>
      </c>
      <c r="L325" s="60">
        <v>61203</v>
      </c>
      <c r="M325" s="207">
        <f t="shared" si="55"/>
        <v>0.50632461096817427</v>
      </c>
      <c r="N325" s="60">
        <v>20653</v>
      </c>
      <c r="O325" s="207">
        <f t="shared" si="56"/>
        <v>0.42349491469816275</v>
      </c>
      <c r="P325" s="60">
        <v>25944</v>
      </c>
      <c r="Q325" s="207">
        <f t="shared" si="57"/>
        <v>0.6431652536070207</v>
      </c>
      <c r="R325" s="204" t="s">
        <v>65</v>
      </c>
      <c r="S325" s="60">
        <v>38521</v>
      </c>
      <c r="T325" s="199">
        <v>0.31867931864622717</v>
      </c>
      <c r="U325" s="35">
        <v>12954</v>
      </c>
      <c r="V325" s="46">
        <f t="shared" si="58"/>
        <v>0.265625</v>
      </c>
      <c r="W325" s="60">
        <v>18582</v>
      </c>
      <c r="X325" s="208">
        <f t="shared" si="59"/>
        <v>0.46065744459318758</v>
      </c>
      <c r="Y325" s="60">
        <f t="shared" si="50"/>
        <v>22682</v>
      </c>
      <c r="Z325" s="199">
        <f>Y325/F325</f>
        <v>0.1876452923219471</v>
      </c>
      <c r="AA325" s="60">
        <f t="shared" ref="AA325:AA381" si="61">N325-U325</f>
        <v>7699</v>
      </c>
      <c r="AB325" s="199">
        <f t="shared" si="51"/>
        <v>0.15786991469816272</v>
      </c>
      <c r="AC325" s="60">
        <v>7362</v>
      </c>
      <c r="AD325" s="199">
        <f>AC325/H325</f>
        <v>0.18250780901383312</v>
      </c>
      <c r="AE325" s="204" t="s">
        <v>65</v>
      </c>
      <c r="AF325" s="60">
        <v>38521</v>
      </c>
      <c r="AG325" s="225">
        <v>0.31867931864622717</v>
      </c>
      <c r="AH325" s="35">
        <v>12954</v>
      </c>
      <c r="AI325" s="46">
        <f t="shared" si="60"/>
        <v>0.265625</v>
      </c>
      <c r="AJ325" s="60">
        <v>18582</v>
      </c>
      <c r="AK325" s="208">
        <v>0.46065744459318758</v>
      </c>
      <c r="AL325" s="71"/>
    </row>
    <row r="326" spans="1:38" s="70" customFormat="1" x14ac:dyDescent="0.25">
      <c r="A326" s="281" t="s">
        <v>1994</v>
      </c>
      <c r="B326" s="280"/>
      <c r="C326" s="57" t="s">
        <v>1390</v>
      </c>
      <c r="D326" s="271">
        <v>3315.118896484375</v>
      </c>
      <c r="E326" s="162" t="s">
        <v>579</v>
      </c>
      <c r="F326" s="60">
        <v>439811</v>
      </c>
      <c r="G326" s="53">
        <v>172510</v>
      </c>
      <c r="H326" s="53">
        <v>174940</v>
      </c>
      <c r="I326" s="53">
        <f t="shared" si="54"/>
        <v>2430</v>
      </c>
      <c r="J326" s="520">
        <v>2</v>
      </c>
      <c r="K326" s="271">
        <v>117.87430572509766</v>
      </c>
      <c r="L326" s="60">
        <v>260626</v>
      </c>
      <c r="M326" s="207">
        <f t="shared" si="55"/>
        <v>0.59258636095959405</v>
      </c>
      <c r="N326" s="60">
        <v>88063</v>
      </c>
      <c r="O326" s="207">
        <f t="shared" si="56"/>
        <v>0.51048055185206653</v>
      </c>
      <c r="P326" s="60">
        <v>133940</v>
      </c>
      <c r="Q326" s="207">
        <f t="shared" si="57"/>
        <v>0.76563393163370297</v>
      </c>
      <c r="R326" s="204" t="s">
        <v>62</v>
      </c>
      <c r="S326" s="60">
        <v>199311</v>
      </c>
      <c r="T326" s="199">
        <v>0.45317420437415162</v>
      </c>
      <c r="U326" s="35">
        <v>69381</v>
      </c>
      <c r="V326" s="46">
        <f t="shared" si="58"/>
        <v>0.40218538055764885</v>
      </c>
      <c r="W326" s="60">
        <v>105352</v>
      </c>
      <c r="X326" s="208">
        <f t="shared" si="59"/>
        <v>0.60221790328112501</v>
      </c>
      <c r="Y326" s="60">
        <f t="shared" si="50"/>
        <v>61315</v>
      </c>
      <c r="Z326" s="199">
        <f>Y326/F326</f>
        <v>0.13941215658544237</v>
      </c>
      <c r="AA326" s="60">
        <f t="shared" si="61"/>
        <v>18682</v>
      </c>
      <c r="AB326" s="199">
        <f t="shared" si="51"/>
        <v>0.10829517129441771</v>
      </c>
      <c r="AC326" s="60">
        <v>28588</v>
      </c>
      <c r="AD326" s="199">
        <f>AC326/H326</f>
        <v>0.16341602835257801</v>
      </c>
      <c r="AE326" s="204" t="s">
        <v>62</v>
      </c>
      <c r="AF326" s="60">
        <v>199311</v>
      </c>
      <c r="AG326" s="225">
        <v>0.45317420437415162</v>
      </c>
      <c r="AH326" s="35">
        <v>69381</v>
      </c>
      <c r="AI326" s="46">
        <f t="shared" si="60"/>
        <v>0.40218538055764885</v>
      </c>
      <c r="AJ326" s="60">
        <v>105352</v>
      </c>
      <c r="AK326" s="208">
        <v>0.60221790328112501</v>
      </c>
      <c r="AL326" s="71"/>
    </row>
    <row r="327" spans="1:38" s="70" customFormat="1" x14ac:dyDescent="0.25">
      <c r="A327" s="281" t="s">
        <v>1995</v>
      </c>
      <c r="B327" s="280"/>
      <c r="C327" s="57" t="s">
        <v>1996</v>
      </c>
      <c r="D327" s="271">
        <v>6224.0068359375</v>
      </c>
      <c r="E327" s="162" t="s">
        <v>560</v>
      </c>
      <c r="F327" s="60">
        <v>131346</v>
      </c>
      <c r="G327" s="53">
        <v>41099</v>
      </c>
      <c r="H327" s="53">
        <v>35325</v>
      </c>
      <c r="I327" s="53">
        <f t="shared" si="54"/>
        <v>-5774</v>
      </c>
      <c r="J327" s="520">
        <v>2</v>
      </c>
      <c r="K327" s="271">
        <v>153.60746362305133</v>
      </c>
      <c r="L327" s="60">
        <v>61266</v>
      </c>
      <c r="M327" s="207">
        <f t="shared" si="55"/>
        <v>0.46644739847425881</v>
      </c>
      <c r="N327" s="60">
        <v>12774</v>
      </c>
      <c r="O327" s="207">
        <f t="shared" si="56"/>
        <v>0.31081048200686145</v>
      </c>
      <c r="P327" s="60">
        <v>13888</v>
      </c>
      <c r="Q327" s="207">
        <f t="shared" si="57"/>
        <v>0.39314932767162064</v>
      </c>
      <c r="R327" s="204" t="s">
        <v>1998</v>
      </c>
      <c r="S327" s="60">
        <v>43888</v>
      </c>
      <c r="T327" s="199">
        <v>0.33414036209705661</v>
      </c>
      <c r="U327" s="35">
        <v>10914</v>
      </c>
      <c r="V327" s="46">
        <f t="shared" si="58"/>
        <v>0.26555390642108079</v>
      </c>
      <c r="W327" s="60">
        <v>12544</v>
      </c>
      <c r="X327" s="208">
        <f t="shared" si="59"/>
        <v>0.35510261854210901</v>
      </c>
      <c r="Y327" s="60">
        <f t="shared" si="50"/>
        <v>17378</v>
      </c>
      <c r="Z327" s="199">
        <f>Y327/F327</f>
        <v>0.1323070363772022</v>
      </c>
      <c r="AA327" s="60">
        <f t="shared" si="61"/>
        <v>1860</v>
      </c>
      <c r="AB327" s="199">
        <f t="shared" si="51"/>
        <v>4.5256575585780674E-2</v>
      </c>
      <c r="AC327" s="60">
        <v>1344</v>
      </c>
      <c r="AD327" s="199">
        <f>AC327/H327</f>
        <v>3.8046709129511677E-2</v>
      </c>
      <c r="AE327" s="204" t="s">
        <v>1998</v>
      </c>
      <c r="AF327" s="60">
        <v>43888</v>
      </c>
      <c r="AG327" s="225">
        <v>0.33414036209705661</v>
      </c>
      <c r="AH327" s="35">
        <v>10914</v>
      </c>
      <c r="AI327" s="46">
        <f t="shared" si="60"/>
        <v>0.26555390642108079</v>
      </c>
      <c r="AJ327" s="60">
        <v>12544</v>
      </c>
      <c r="AK327" s="208">
        <v>0.35510261854210901</v>
      </c>
      <c r="AL327" s="71"/>
    </row>
    <row r="328" spans="1:38" s="70" customFormat="1" x14ac:dyDescent="0.25">
      <c r="A328" s="281" t="s">
        <v>2001</v>
      </c>
      <c r="B328" s="280">
        <v>512</v>
      </c>
      <c r="C328" s="57" t="s">
        <v>922</v>
      </c>
      <c r="D328" s="271">
        <v>2954.486572265625</v>
      </c>
      <c r="E328" s="169" t="s">
        <v>560</v>
      </c>
      <c r="F328" s="60">
        <v>168563</v>
      </c>
      <c r="G328" s="60">
        <v>81102</v>
      </c>
      <c r="H328" s="60">
        <v>82499</v>
      </c>
      <c r="I328" s="53">
        <f t="shared" si="54"/>
        <v>1397</v>
      </c>
      <c r="J328" s="160">
        <v>1</v>
      </c>
      <c r="K328" s="271">
        <v>56.059139251708984</v>
      </c>
      <c r="L328" s="60">
        <v>82684</v>
      </c>
      <c r="M328" s="207">
        <f t="shared" si="55"/>
        <v>0.49052283122630708</v>
      </c>
      <c r="N328" s="60">
        <v>39272</v>
      </c>
      <c r="O328" s="207">
        <f t="shared" si="56"/>
        <v>0.48422973539493475</v>
      </c>
      <c r="P328" s="60">
        <v>43118</v>
      </c>
      <c r="Q328" s="207">
        <f t="shared" si="57"/>
        <v>0.52264875937890154</v>
      </c>
      <c r="R328" s="204" t="s">
        <v>81</v>
      </c>
      <c r="S328" s="60">
        <v>82684</v>
      </c>
      <c r="T328" s="207">
        <v>0.49052283122630708</v>
      </c>
      <c r="U328" s="35">
        <v>39272</v>
      </c>
      <c r="V328" s="46">
        <f t="shared" si="58"/>
        <v>0.48422973539493475</v>
      </c>
      <c r="W328" s="60">
        <v>43118</v>
      </c>
      <c r="X328" s="208">
        <f t="shared" si="59"/>
        <v>0.52264875937890154</v>
      </c>
      <c r="Y328" s="60"/>
      <c r="Z328" s="199"/>
      <c r="AA328" s="60"/>
      <c r="AB328" s="199"/>
      <c r="AC328" s="53"/>
      <c r="AD328" s="199"/>
      <c r="AE328" s="204" t="s">
        <v>81</v>
      </c>
      <c r="AF328" s="60">
        <v>82684</v>
      </c>
      <c r="AG328" s="207">
        <v>0.49052283122630708</v>
      </c>
      <c r="AH328" s="35">
        <v>39272</v>
      </c>
      <c r="AI328" s="46">
        <f t="shared" si="60"/>
        <v>0.48422973539493475</v>
      </c>
      <c r="AJ328" s="60">
        <v>43118</v>
      </c>
      <c r="AK328" s="208">
        <v>0.52264875937890154</v>
      </c>
    </row>
    <row r="329" spans="1:38" s="70" customFormat="1" x14ac:dyDescent="0.25">
      <c r="A329" s="281" t="s">
        <v>2002</v>
      </c>
      <c r="B329" s="280"/>
      <c r="C329" s="57" t="s">
        <v>924</v>
      </c>
      <c r="D329" s="271">
        <v>2581.412109375</v>
      </c>
      <c r="E329" s="169" t="s">
        <v>560</v>
      </c>
      <c r="F329" s="60">
        <v>228261</v>
      </c>
      <c r="G329" s="60">
        <v>120533</v>
      </c>
      <c r="H329" s="60">
        <v>129390</v>
      </c>
      <c r="I329" s="53">
        <f t="shared" si="54"/>
        <v>8857</v>
      </c>
      <c r="J329" s="160">
        <v>1</v>
      </c>
      <c r="K329" s="271">
        <v>56.410354614257813</v>
      </c>
      <c r="L329" s="60">
        <v>153888</v>
      </c>
      <c r="M329" s="207">
        <f t="shared" si="55"/>
        <v>0.67417561475679155</v>
      </c>
      <c r="N329" s="60">
        <v>65907</v>
      </c>
      <c r="O329" s="207">
        <f t="shared" si="56"/>
        <v>0.54679631304290111</v>
      </c>
      <c r="P329" s="60">
        <v>106055</v>
      </c>
      <c r="Q329" s="207">
        <f t="shared" si="57"/>
        <v>0.81965375995053713</v>
      </c>
      <c r="R329" s="204" t="s">
        <v>79</v>
      </c>
      <c r="S329" s="60">
        <v>153888</v>
      </c>
      <c r="T329" s="207">
        <v>0.67417561475679155</v>
      </c>
      <c r="U329" s="35">
        <v>65907</v>
      </c>
      <c r="V329" s="46">
        <f t="shared" si="58"/>
        <v>0.54679631304290111</v>
      </c>
      <c r="W329" s="60">
        <v>106055</v>
      </c>
      <c r="X329" s="208">
        <f t="shared" si="59"/>
        <v>0.81965375995053713</v>
      </c>
      <c r="Y329" s="60"/>
      <c r="Z329" s="199"/>
      <c r="AA329" s="60"/>
      <c r="AB329" s="199"/>
      <c r="AC329" s="53"/>
      <c r="AD329" s="199"/>
      <c r="AE329" s="204" t="s">
        <v>79</v>
      </c>
      <c r="AF329" s="60">
        <v>153888</v>
      </c>
      <c r="AG329" s="207">
        <v>0.67417561475679155</v>
      </c>
      <c r="AH329" s="35">
        <v>65907</v>
      </c>
      <c r="AI329" s="46">
        <f t="shared" si="60"/>
        <v>0.54679631304290111</v>
      </c>
      <c r="AJ329" s="60">
        <v>106055</v>
      </c>
      <c r="AK329" s="208">
        <v>0.81965375995053713</v>
      </c>
      <c r="AL329" s="71"/>
    </row>
    <row r="330" spans="1:38" s="70" customFormat="1" x14ac:dyDescent="0.25">
      <c r="A330" s="281" t="s">
        <v>2003</v>
      </c>
      <c r="B330" s="280">
        <v>515</v>
      </c>
      <c r="C330" s="57" t="s">
        <v>1393</v>
      </c>
      <c r="D330" s="271">
        <v>968.118408203125</v>
      </c>
      <c r="E330" s="162" t="s">
        <v>579</v>
      </c>
      <c r="F330" s="60">
        <v>319224</v>
      </c>
      <c r="G330" s="53">
        <v>132577</v>
      </c>
      <c r="H330" s="53">
        <v>124381</v>
      </c>
      <c r="I330" s="53">
        <f t="shared" si="54"/>
        <v>-8196</v>
      </c>
      <c r="J330" s="520">
        <v>2</v>
      </c>
      <c r="K330" s="271">
        <v>39.189842224121094</v>
      </c>
      <c r="L330" s="60">
        <v>149420</v>
      </c>
      <c r="M330" s="207">
        <f t="shared" si="55"/>
        <v>0.4680725759967922</v>
      </c>
      <c r="N330" s="60">
        <v>56718</v>
      </c>
      <c r="O330" s="207">
        <f t="shared" si="56"/>
        <v>0.42781176222119977</v>
      </c>
      <c r="P330" s="60">
        <v>72425</v>
      </c>
      <c r="Q330" s="207">
        <f t="shared" si="57"/>
        <v>0.58228346773220996</v>
      </c>
      <c r="R330" s="204" t="s">
        <v>59</v>
      </c>
      <c r="S330" s="60">
        <v>101168</v>
      </c>
      <c r="T330" s="199">
        <v>0.31691852742901538</v>
      </c>
      <c r="U330" s="35">
        <v>40471</v>
      </c>
      <c r="V330" s="46">
        <f t="shared" si="58"/>
        <v>0.30526411066776288</v>
      </c>
      <c r="W330" s="60">
        <v>57615</v>
      </c>
      <c r="X330" s="208">
        <f t="shared" si="59"/>
        <v>0.46321383491047669</v>
      </c>
      <c r="Y330" s="60">
        <f t="shared" ref="Y330:Y381" si="62">L330-S330</f>
        <v>48252</v>
      </c>
      <c r="Z330" s="199">
        <f>Y330/F330</f>
        <v>0.15115404856777687</v>
      </c>
      <c r="AA330" s="60">
        <f t="shared" si="61"/>
        <v>16247</v>
      </c>
      <c r="AB330" s="199">
        <f t="shared" ref="AB330:AB387" si="63">AA330/G330</f>
        <v>0.12254765155343687</v>
      </c>
      <c r="AC330" s="60">
        <v>14810</v>
      </c>
      <c r="AD330" s="199">
        <f>AC330/H330</f>
        <v>0.11906963282173322</v>
      </c>
      <c r="AE330" s="204" t="s">
        <v>59</v>
      </c>
      <c r="AF330" s="60">
        <v>101168</v>
      </c>
      <c r="AG330" s="225">
        <v>0.31691852742901538</v>
      </c>
      <c r="AH330" s="35">
        <v>40471</v>
      </c>
      <c r="AI330" s="46">
        <f t="shared" si="60"/>
        <v>0.30526411066776288</v>
      </c>
      <c r="AJ330" s="60">
        <v>57615</v>
      </c>
      <c r="AK330" s="208">
        <v>0.46321383491047669</v>
      </c>
      <c r="AL330" s="71"/>
    </row>
    <row r="331" spans="1:38" s="70" customFormat="1" x14ac:dyDescent="0.25">
      <c r="A331" s="281" t="s">
        <v>1699</v>
      </c>
      <c r="B331" s="280">
        <v>273</v>
      </c>
      <c r="C331" s="57" t="s">
        <v>926</v>
      </c>
      <c r="D331" s="271">
        <v>1335.65966796875</v>
      </c>
      <c r="E331" s="169" t="s">
        <v>579</v>
      </c>
      <c r="F331" s="60">
        <v>313268</v>
      </c>
      <c r="G331" s="60">
        <v>125693</v>
      </c>
      <c r="H331" s="60">
        <v>123169</v>
      </c>
      <c r="I331" s="53">
        <f t="shared" si="54"/>
        <v>-2524</v>
      </c>
      <c r="J331" s="160">
        <v>1</v>
      </c>
      <c r="K331" s="271">
        <v>19.24964714050293</v>
      </c>
      <c r="L331" s="60">
        <v>37013</v>
      </c>
      <c r="M331" s="207">
        <f t="shared" si="55"/>
        <v>0.11815123153338355</v>
      </c>
      <c r="N331" s="60">
        <v>13937</v>
      </c>
      <c r="O331" s="207">
        <f t="shared" si="56"/>
        <v>0.11088127421574789</v>
      </c>
      <c r="P331" s="60">
        <v>27205</v>
      </c>
      <c r="Q331" s="207">
        <f t="shared" si="57"/>
        <v>0.2208753826043891</v>
      </c>
      <c r="R331" s="244" t="s">
        <v>76</v>
      </c>
      <c r="S331" s="60">
        <v>37013</v>
      </c>
      <c r="T331" s="207">
        <v>0.11815123153338355</v>
      </c>
      <c r="U331" s="35">
        <v>13937</v>
      </c>
      <c r="V331" s="46">
        <f t="shared" si="58"/>
        <v>0.11088127421574789</v>
      </c>
      <c r="W331" s="60">
        <v>27205</v>
      </c>
      <c r="X331" s="208">
        <f t="shared" si="59"/>
        <v>0.2208753826043891</v>
      </c>
      <c r="Y331" s="60"/>
      <c r="Z331" s="199"/>
      <c r="AA331" s="60"/>
      <c r="AB331" s="199"/>
      <c r="AC331" s="53"/>
      <c r="AD331" s="199"/>
      <c r="AE331" s="244" t="s">
        <v>76</v>
      </c>
      <c r="AF331" s="60">
        <v>37013</v>
      </c>
      <c r="AG331" s="207">
        <v>0.11815123153338355</v>
      </c>
      <c r="AH331" s="35">
        <v>13937</v>
      </c>
      <c r="AI331" s="46">
        <f t="shared" si="60"/>
        <v>0.11088127421574789</v>
      </c>
      <c r="AJ331" s="60">
        <v>27205</v>
      </c>
      <c r="AK331" s="208">
        <v>0.2208753826043891</v>
      </c>
    </row>
    <row r="332" spans="1:38" s="70" customFormat="1" x14ac:dyDescent="0.25">
      <c r="A332" s="281" t="s">
        <v>2004</v>
      </c>
      <c r="B332" s="280">
        <v>518</v>
      </c>
      <c r="C332" s="57" t="s">
        <v>2005</v>
      </c>
      <c r="D332" s="271">
        <v>5730.560546875</v>
      </c>
      <c r="E332" s="169" t="s">
        <v>563</v>
      </c>
      <c r="F332" s="60">
        <v>527753</v>
      </c>
      <c r="G332" s="60">
        <v>212509</v>
      </c>
      <c r="H332" s="60">
        <v>225437</v>
      </c>
      <c r="I332" s="53">
        <f t="shared" si="54"/>
        <v>12928</v>
      </c>
      <c r="J332" s="160">
        <v>2</v>
      </c>
      <c r="K332" s="271">
        <v>58.354774475097656</v>
      </c>
      <c r="L332" s="60">
        <v>298671</v>
      </c>
      <c r="M332" s="207">
        <f t="shared" si="55"/>
        <v>0.56592951626992172</v>
      </c>
      <c r="N332" s="60">
        <v>121803</v>
      </c>
      <c r="O332" s="207">
        <f t="shared" si="56"/>
        <v>0.57316631295615716</v>
      </c>
      <c r="P332" s="60">
        <v>166422</v>
      </c>
      <c r="Q332" s="207">
        <f t="shared" si="57"/>
        <v>0.73821954692441794</v>
      </c>
      <c r="R332" s="204" t="s">
        <v>73</v>
      </c>
      <c r="S332" s="60">
        <v>208916</v>
      </c>
      <c r="T332" s="207">
        <v>0.39585942666360968</v>
      </c>
      <c r="U332" s="35">
        <v>82546</v>
      </c>
      <c r="V332" s="46">
        <f t="shared" si="58"/>
        <v>0.3884353133279061</v>
      </c>
      <c r="W332" s="60">
        <v>114322</v>
      </c>
      <c r="X332" s="208">
        <f t="shared" si="59"/>
        <v>0.50711285192758948</v>
      </c>
      <c r="Y332" s="60">
        <f t="shared" si="62"/>
        <v>89755</v>
      </c>
      <c r="Z332" s="199">
        <f>Y332/F332</f>
        <v>0.17007008960631204</v>
      </c>
      <c r="AA332" s="60">
        <f t="shared" si="61"/>
        <v>39257</v>
      </c>
      <c r="AB332" s="199">
        <f t="shared" si="63"/>
        <v>0.18473099962825104</v>
      </c>
      <c r="AC332" s="60">
        <v>52100</v>
      </c>
      <c r="AD332" s="199">
        <f>AC332/H332</f>
        <v>0.23110669499682837</v>
      </c>
      <c r="AE332" s="204" t="s">
        <v>73</v>
      </c>
      <c r="AF332" s="60">
        <v>208916</v>
      </c>
      <c r="AG332" s="207">
        <v>0.39585942666360968</v>
      </c>
      <c r="AH332" s="35">
        <v>82546</v>
      </c>
      <c r="AI332" s="46">
        <f t="shared" si="60"/>
        <v>0.3884353133279061</v>
      </c>
      <c r="AJ332" s="60">
        <v>114322</v>
      </c>
      <c r="AK332" s="208">
        <v>0.50711285192758948</v>
      </c>
    </row>
    <row r="333" spans="1:38" x14ac:dyDescent="0.25">
      <c r="A333" s="281" t="s">
        <v>2008</v>
      </c>
      <c r="B333" s="280">
        <v>522</v>
      </c>
      <c r="C333" s="57" t="s">
        <v>929</v>
      </c>
      <c r="D333" s="271">
        <v>1190.9681396484375</v>
      </c>
      <c r="E333" s="169" t="s">
        <v>560</v>
      </c>
      <c r="F333" s="60">
        <v>210170</v>
      </c>
      <c r="G333" s="60">
        <v>96921</v>
      </c>
      <c r="H333" s="60">
        <v>133285</v>
      </c>
      <c r="I333" s="53">
        <f t="shared" si="54"/>
        <v>36364</v>
      </c>
      <c r="J333" s="160">
        <v>1</v>
      </c>
      <c r="K333" s="271">
        <v>60.249317169189453</v>
      </c>
      <c r="L333" s="60">
        <v>116250</v>
      </c>
      <c r="M333" s="207">
        <f t="shared" si="55"/>
        <v>0.55312366179759243</v>
      </c>
      <c r="N333" s="60">
        <v>38585</v>
      </c>
      <c r="O333" s="207">
        <f t="shared" si="56"/>
        <v>0.39810773722928983</v>
      </c>
      <c r="P333" s="60">
        <v>92775</v>
      </c>
      <c r="Q333" s="207">
        <f t="shared" si="57"/>
        <v>0.69606482349851817</v>
      </c>
      <c r="R333" s="204" t="s">
        <v>63</v>
      </c>
      <c r="S333" s="60">
        <v>116250</v>
      </c>
      <c r="T333" s="207">
        <v>0.55312366179759243</v>
      </c>
      <c r="U333" s="35">
        <v>38585</v>
      </c>
      <c r="V333" s="46">
        <f t="shared" si="58"/>
        <v>0.39810773722928983</v>
      </c>
      <c r="W333" s="60">
        <v>92775</v>
      </c>
      <c r="X333" s="208">
        <f t="shared" si="59"/>
        <v>0.69606482349851817</v>
      </c>
      <c r="Y333" s="60"/>
      <c r="Z333" s="199"/>
      <c r="AA333" s="60"/>
      <c r="AB333" s="199"/>
      <c r="AC333" s="53"/>
      <c r="AD333" s="199"/>
      <c r="AE333" s="204" t="s">
        <v>63</v>
      </c>
      <c r="AF333" s="60">
        <v>116250</v>
      </c>
      <c r="AG333" s="207">
        <v>0.55312366179759243</v>
      </c>
      <c r="AH333" s="35">
        <v>38585</v>
      </c>
      <c r="AI333" s="46">
        <f t="shared" si="60"/>
        <v>0.39810773722928983</v>
      </c>
      <c r="AJ333" s="60">
        <v>92775</v>
      </c>
      <c r="AK333" s="208">
        <v>0.69606482349851817</v>
      </c>
    </row>
    <row r="334" spans="1:38" s="70" customFormat="1" x14ac:dyDescent="0.25">
      <c r="A334" s="281" t="s">
        <v>2009</v>
      </c>
      <c r="B334" s="280">
        <v>521</v>
      </c>
      <c r="C334" s="57" t="s">
        <v>931</v>
      </c>
      <c r="D334" s="271">
        <v>1177.7252197265625</v>
      </c>
      <c r="E334" s="169" t="s">
        <v>563</v>
      </c>
      <c r="F334" s="60">
        <v>621570</v>
      </c>
      <c r="G334" s="60">
        <v>278805</v>
      </c>
      <c r="H334" s="60">
        <v>279285</v>
      </c>
      <c r="I334" s="53">
        <f t="shared" si="54"/>
        <v>480</v>
      </c>
      <c r="J334" s="160">
        <v>1</v>
      </c>
      <c r="K334" s="271">
        <v>33.149906158447266</v>
      </c>
      <c r="L334" s="60">
        <v>153060</v>
      </c>
      <c r="M334" s="207">
        <f t="shared" si="55"/>
        <v>0.24624740576282639</v>
      </c>
      <c r="N334" s="60">
        <v>37734</v>
      </c>
      <c r="O334" s="207">
        <f t="shared" si="56"/>
        <v>0.13534190563296927</v>
      </c>
      <c r="P334" s="60">
        <v>75275</v>
      </c>
      <c r="Q334" s="207">
        <f t="shared" si="57"/>
        <v>0.26952754354870473</v>
      </c>
      <c r="R334" s="204" t="s">
        <v>63</v>
      </c>
      <c r="S334" s="60">
        <v>153060</v>
      </c>
      <c r="T334" s="207">
        <v>0.24624740576282639</v>
      </c>
      <c r="U334" s="35">
        <v>37734</v>
      </c>
      <c r="V334" s="46">
        <f t="shared" si="58"/>
        <v>0.13534190563296927</v>
      </c>
      <c r="W334" s="60">
        <v>75275</v>
      </c>
      <c r="X334" s="208">
        <f t="shared" si="59"/>
        <v>0.26952754354870473</v>
      </c>
      <c r="Y334" s="60"/>
      <c r="Z334" s="199"/>
      <c r="AA334" s="60"/>
      <c r="AB334" s="199"/>
      <c r="AC334" s="53"/>
      <c r="AD334" s="199"/>
      <c r="AE334" s="204" t="s">
        <v>63</v>
      </c>
      <c r="AF334" s="60">
        <v>153060</v>
      </c>
      <c r="AG334" s="207">
        <v>0.24624740576282639</v>
      </c>
      <c r="AH334" s="35">
        <v>37734</v>
      </c>
      <c r="AI334" s="46">
        <f t="shared" si="60"/>
        <v>0.13534190563296927</v>
      </c>
      <c r="AJ334" s="60">
        <v>75275</v>
      </c>
      <c r="AK334" s="208">
        <v>0.26952754354870473</v>
      </c>
      <c r="AL334" s="71"/>
    </row>
    <row r="335" spans="1:38" s="70" customFormat="1" x14ac:dyDescent="0.25">
      <c r="A335" s="281" t="s">
        <v>2010</v>
      </c>
      <c r="B335" s="280">
        <v>520</v>
      </c>
      <c r="C335" s="57" t="s">
        <v>933</v>
      </c>
      <c r="D335" s="271">
        <v>3019.27880859375</v>
      </c>
      <c r="E335" s="169" t="s">
        <v>579</v>
      </c>
      <c r="F335" s="60">
        <v>436712</v>
      </c>
      <c r="G335" s="60">
        <v>171865</v>
      </c>
      <c r="H335" s="60">
        <v>180811</v>
      </c>
      <c r="I335" s="53">
        <f t="shared" si="54"/>
        <v>8946</v>
      </c>
      <c r="J335" s="160">
        <v>1</v>
      </c>
      <c r="K335" s="271">
        <v>73.756332397460937</v>
      </c>
      <c r="L335" s="60">
        <v>159498</v>
      </c>
      <c r="M335" s="207">
        <f t="shared" si="55"/>
        <v>0.36522467896462657</v>
      </c>
      <c r="N335" s="60">
        <v>59628</v>
      </c>
      <c r="O335" s="207">
        <f t="shared" si="56"/>
        <v>0.34694673144619326</v>
      </c>
      <c r="P335" s="60">
        <v>128210</v>
      </c>
      <c r="Q335" s="207">
        <f t="shared" si="57"/>
        <v>0.70908296508508883</v>
      </c>
      <c r="R335" s="204" t="s">
        <v>63</v>
      </c>
      <c r="S335" s="60">
        <v>159498</v>
      </c>
      <c r="T335" s="207">
        <v>0.36522467896462657</v>
      </c>
      <c r="U335" s="35">
        <v>59628</v>
      </c>
      <c r="V335" s="46">
        <f t="shared" si="58"/>
        <v>0.34694673144619326</v>
      </c>
      <c r="W335" s="60">
        <v>128210</v>
      </c>
      <c r="X335" s="208">
        <f t="shared" si="59"/>
        <v>0.70908296508508883</v>
      </c>
      <c r="Y335" s="60"/>
      <c r="Z335" s="199"/>
      <c r="AA335" s="60"/>
      <c r="AB335" s="199"/>
      <c r="AC335" s="239"/>
      <c r="AD335" s="199"/>
      <c r="AE335" s="204" t="s">
        <v>63</v>
      </c>
      <c r="AF335" s="60">
        <v>159498</v>
      </c>
      <c r="AG335" s="207">
        <v>0.36522467896462657</v>
      </c>
      <c r="AH335" s="35">
        <v>59628</v>
      </c>
      <c r="AI335" s="46">
        <f t="shared" si="60"/>
        <v>0.34694673144619326</v>
      </c>
      <c r="AJ335" s="60">
        <v>128210</v>
      </c>
      <c r="AK335" s="208">
        <v>0.70908296508508883</v>
      </c>
    </row>
    <row r="336" spans="1:38" s="70" customFormat="1" x14ac:dyDescent="0.25">
      <c r="A336" s="281" t="s">
        <v>2011</v>
      </c>
      <c r="B336" s="280">
        <v>212</v>
      </c>
      <c r="C336" s="57" t="s">
        <v>935</v>
      </c>
      <c r="D336" s="271">
        <v>401.12338256835937</v>
      </c>
      <c r="E336" s="169" t="s">
        <v>560</v>
      </c>
      <c r="F336" s="60">
        <v>138333</v>
      </c>
      <c r="G336" s="60">
        <v>53355</v>
      </c>
      <c r="H336" s="60">
        <v>46497</v>
      </c>
      <c r="I336" s="53">
        <f t="shared" si="54"/>
        <v>-6858</v>
      </c>
      <c r="J336" s="160">
        <v>1</v>
      </c>
      <c r="K336" s="271">
        <v>22.444572448730469</v>
      </c>
      <c r="L336" s="60">
        <v>60608</v>
      </c>
      <c r="M336" s="207">
        <f t="shared" si="55"/>
        <v>0.43813117621970171</v>
      </c>
      <c r="N336" s="60">
        <v>22188</v>
      </c>
      <c r="O336" s="207">
        <f t="shared" si="56"/>
        <v>0.41585605847624402</v>
      </c>
      <c r="P336" s="60">
        <v>27375</v>
      </c>
      <c r="Q336" s="207">
        <f t="shared" si="57"/>
        <v>0.58874766113942834</v>
      </c>
      <c r="R336" s="204" t="s">
        <v>63</v>
      </c>
      <c r="S336" s="60">
        <v>60608</v>
      </c>
      <c r="T336" s="207">
        <v>0.43813117621970171</v>
      </c>
      <c r="U336" s="35">
        <v>22188</v>
      </c>
      <c r="V336" s="46">
        <f t="shared" si="58"/>
        <v>0.41585605847624402</v>
      </c>
      <c r="W336" s="60">
        <v>27375</v>
      </c>
      <c r="X336" s="208">
        <f t="shared" si="59"/>
        <v>0.58874766113942834</v>
      </c>
      <c r="Y336" s="60"/>
      <c r="Z336" s="199"/>
      <c r="AA336" s="60"/>
      <c r="AB336" s="199"/>
      <c r="AC336" s="53"/>
      <c r="AD336" s="199"/>
      <c r="AE336" s="204" t="s">
        <v>63</v>
      </c>
      <c r="AF336" s="60">
        <v>60608</v>
      </c>
      <c r="AG336" s="207">
        <v>0.43813117621970171</v>
      </c>
      <c r="AH336" s="35">
        <v>22188</v>
      </c>
      <c r="AI336" s="46">
        <f t="shared" si="60"/>
        <v>0.41585605847624402</v>
      </c>
      <c r="AJ336" s="60">
        <v>27375</v>
      </c>
      <c r="AK336" s="208">
        <v>0.58874766113942834</v>
      </c>
    </row>
    <row r="337" spans="1:38" s="70" customFormat="1" x14ac:dyDescent="0.25">
      <c r="A337" s="281" t="s">
        <v>2012</v>
      </c>
      <c r="B337" s="280">
        <v>524</v>
      </c>
      <c r="C337" s="57" t="s">
        <v>937</v>
      </c>
      <c r="D337" s="271">
        <v>1113.6776123046875</v>
      </c>
      <c r="E337" s="169" t="s">
        <v>560</v>
      </c>
      <c r="F337" s="60">
        <v>153990</v>
      </c>
      <c r="G337" s="60">
        <v>51794</v>
      </c>
      <c r="H337" s="60">
        <v>62350</v>
      </c>
      <c r="I337" s="53">
        <f t="shared" si="54"/>
        <v>10556</v>
      </c>
      <c r="J337" s="160">
        <v>1</v>
      </c>
      <c r="K337" s="271">
        <v>4.5416245460510254</v>
      </c>
      <c r="L337" s="60">
        <v>42034</v>
      </c>
      <c r="M337" s="207">
        <f t="shared" si="55"/>
        <v>0.27296577699850638</v>
      </c>
      <c r="N337" s="60">
        <v>7682</v>
      </c>
      <c r="O337" s="207">
        <f t="shared" si="56"/>
        <v>0.14831833803143221</v>
      </c>
      <c r="P337" s="60">
        <v>26577</v>
      </c>
      <c r="Q337" s="207">
        <f t="shared" si="57"/>
        <v>0.42625501202886928</v>
      </c>
      <c r="R337" s="204" t="s">
        <v>61</v>
      </c>
      <c r="S337" s="60">
        <v>42034</v>
      </c>
      <c r="T337" s="207">
        <v>0.27296577699850638</v>
      </c>
      <c r="U337" s="35">
        <v>7682</v>
      </c>
      <c r="V337" s="46">
        <f t="shared" si="58"/>
        <v>0.14831833803143221</v>
      </c>
      <c r="W337" s="60">
        <v>26577</v>
      </c>
      <c r="X337" s="208">
        <f t="shared" si="59"/>
        <v>0.42625501202886928</v>
      </c>
      <c r="Y337" s="60"/>
      <c r="Z337" s="199"/>
      <c r="AA337" s="60"/>
      <c r="AB337" s="199"/>
      <c r="AC337" s="53"/>
      <c r="AD337" s="199"/>
      <c r="AE337" s="204" t="s">
        <v>61</v>
      </c>
      <c r="AF337" s="60">
        <v>42034</v>
      </c>
      <c r="AG337" s="207">
        <v>0.27296577699850638</v>
      </c>
      <c r="AH337" s="35">
        <v>7682</v>
      </c>
      <c r="AI337" s="46">
        <f t="shared" si="60"/>
        <v>0.14831833803143221</v>
      </c>
      <c r="AJ337" s="60">
        <v>26577</v>
      </c>
      <c r="AK337" s="208">
        <v>0.42625501202886928</v>
      </c>
      <c r="AL337" s="71"/>
    </row>
    <row r="338" spans="1:38" s="70" customFormat="1" x14ac:dyDescent="0.25">
      <c r="A338" s="281" t="s">
        <v>2013</v>
      </c>
      <c r="B338" s="280">
        <v>277</v>
      </c>
      <c r="C338" s="57" t="s">
        <v>2014</v>
      </c>
      <c r="D338" s="271">
        <v>1005.6465454101562</v>
      </c>
      <c r="E338" s="162" t="s">
        <v>560</v>
      </c>
      <c r="F338" s="60">
        <v>118502</v>
      </c>
      <c r="G338" s="60">
        <v>53444</v>
      </c>
      <c r="H338" s="60">
        <v>44380</v>
      </c>
      <c r="I338" s="53">
        <f t="shared" si="54"/>
        <v>-9064</v>
      </c>
      <c r="J338" s="160">
        <v>2</v>
      </c>
      <c r="K338" s="271">
        <v>19.723560269751609</v>
      </c>
      <c r="L338" s="60">
        <v>44752</v>
      </c>
      <c r="M338" s="207">
        <f t="shared" si="55"/>
        <v>0.3776476346390778</v>
      </c>
      <c r="N338" s="60">
        <v>20280</v>
      </c>
      <c r="O338" s="207">
        <f t="shared" si="56"/>
        <v>0.37946261507372203</v>
      </c>
      <c r="P338" s="60">
        <v>21695</v>
      </c>
      <c r="Q338" s="207">
        <f t="shared" si="57"/>
        <v>0.48884632717440291</v>
      </c>
      <c r="R338" s="204" t="s">
        <v>2016</v>
      </c>
      <c r="S338" s="60">
        <v>23746</v>
      </c>
      <c r="T338" s="207">
        <v>0.2003848036320062</v>
      </c>
      <c r="U338" s="35">
        <v>10904</v>
      </c>
      <c r="V338" s="46">
        <f t="shared" si="58"/>
        <v>0.20402664471222215</v>
      </c>
      <c r="W338" s="60">
        <v>12297</v>
      </c>
      <c r="X338" s="208">
        <f t="shared" si="59"/>
        <v>0.27708427219468229</v>
      </c>
      <c r="Y338" s="60">
        <f t="shared" si="62"/>
        <v>21006</v>
      </c>
      <c r="Z338" s="199">
        <f>Y338/F338</f>
        <v>0.1772628310070716</v>
      </c>
      <c r="AA338" s="60">
        <f t="shared" si="61"/>
        <v>9376</v>
      </c>
      <c r="AB338" s="199">
        <f t="shared" si="63"/>
        <v>0.17543597036149988</v>
      </c>
      <c r="AC338" s="60">
        <v>9398</v>
      </c>
      <c r="AD338" s="199">
        <f>AC338/H338</f>
        <v>0.21176205497972059</v>
      </c>
      <c r="AE338" s="204" t="s">
        <v>2016</v>
      </c>
      <c r="AF338" s="60">
        <v>23746</v>
      </c>
      <c r="AG338" s="207">
        <v>0.2003848036320062</v>
      </c>
      <c r="AH338" s="35">
        <v>10904</v>
      </c>
      <c r="AI338" s="46">
        <f t="shared" si="60"/>
        <v>0.20402664471222215</v>
      </c>
      <c r="AJ338" s="60">
        <v>12297</v>
      </c>
      <c r="AK338" s="208">
        <v>0.27708427219468229</v>
      </c>
      <c r="AL338" s="71"/>
    </row>
    <row r="339" spans="1:38" s="70" customFormat="1" x14ac:dyDescent="0.25">
      <c r="A339" s="281" t="s">
        <v>2018</v>
      </c>
      <c r="B339" s="280">
        <v>488</v>
      </c>
      <c r="C339" s="57" t="s">
        <v>2019</v>
      </c>
      <c r="D339" s="271">
        <v>1425.7340087890625</v>
      </c>
      <c r="E339" s="169" t="s">
        <v>563</v>
      </c>
      <c r="F339" s="60">
        <v>685306</v>
      </c>
      <c r="G339" s="60">
        <v>233208</v>
      </c>
      <c r="H339" s="60">
        <v>200098</v>
      </c>
      <c r="I339" s="53">
        <f t="shared" si="54"/>
        <v>-33110</v>
      </c>
      <c r="J339" s="160">
        <v>2</v>
      </c>
      <c r="K339" s="271">
        <v>55.926013946533203</v>
      </c>
      <c r="L339" s="60">
        <v>353841</v>
      </c>
      <c r="M339" s="207">
        <f t="shared" si="55"/>
        <v>0.51632555384018231</v>
      </c>
      <c r="N339" s="60">
        <v>101287</v>
      </c>
      <c r="O339" s="207">
        <f t="shared" si="56"/>
        <v>0.43432043497650169</v>
      </c>
      <c r="P339" s="60">
        <v>102041</v>
      </c>
      <c r="Q339" s="207">
        <f t="shared" si="57"/>
        <v>0.50995512199022475</v>
      </c>
      <c r="R339" s="204" t="s">
        <v>58</v>
      </c>
      <c r="S339" s="60">
        <v>291707</v>
      </c>
      <c r="T339" s="207">
        <v>0.42565948641920542</v>
      </c>
      <c r="U339" s="35">
        <v>81569</v>
      </c>
      <c r="V339" s="46">
        <f t="shared" si="58"/>
        <v>0.34976930465507189</v>
      </c>
      <c r="W339" s="60">
        <v>83770</v>
      </c>
      <c r="X339" s="208">
        <f t="shared" si="59"/>
        <v>0.41864486401663187</v>
      </c>
      <c r="Y339" s="60">
        <f t="shared" si="62"/>
        <v>62134</v>
      </c>
      <c r="Z339" s="199">
        <f>Y339/F339</f>
        <v>9.0666067420976909E-2</v>
      </c>
      <c r="AA339" s="60">
        <f t="shared" si="61"/>
        <v>19718</v>
      </c>
      <c r="AB339" s="199">
        <f t="shared" si="63"/>
        <v>8.4551130321429802E-2</v>
      </c>
      <c r="AC339" s="60">
        <v>18271</v>
      </c>
      <c r="AD339" s="199">
        <f>AC339/H339</f>
        <v>9.1310257973592934E-2</v>
      </c>
      <c r="AE339" s="204" t="s">
        <v>58</v>
      </c>
      <c r="AF339" s="60">
        <v>291707</v>
      </c>
      <c r="AG339" s="207">
        <v>0.42565948641920542</v>
      </c>
      <c r="AH339" s="35">
        <v>81569</v>
      </c>
      <c r="AI339" s="46">
        <f t="shared" si="60"/>
        <v>0.34976930465507189</v>
      </c>
      <c r="AJ339" s="60">
        <v>83770</v>
      </c>
      <c r="AK339" s="208">
        <v>0.41864486401663187</v>
      </c>
      <c r="AL339" s="71"/>
    </row>
    <row r="340" spans="1:38" s="70" customFormat="1" x14ac:dyDescent="0.25">
      <c r="A340" s="281" t="s">
        <v>2022</v>
      </c>
      <c r="B340" s="280"/>
      <c r="C340" s="57" t="s">
        <v>940</v>
      </c>
      <c r="D340" s="271">
        <v>682.82794189453125</v>
      </c>
      <c r="E340" s="169" t="s">
        <v>560</v>
      </c>
      <c r="F340" s="60">
        <v>107456</v>
      </c>
      <c r="G340" s="60">
        <v>35900</v>
      </c>
      <c r="H340" s="60">
        <v>34168</v>
      </c>
      <c r="I340" s="53">
        <f t="shared" si="54"/>
        <v>-1732</v>
      </c>
      <c r="J340" s="160">
        <v>1</v>
      </c>
      <c r="K340" s="271">
        <v>26.739274978637695</v>
      </c>
      <c r="L340" s="60">
        <v>40524</v>
      </c>
      <c r="M340" s="207">
        <f t="shared" si="55"/>
        <v>0.37712179868969625</v>
      </c>
      <c r="N340" s="60">
        <v>10325</v>
      </c>
      <c r="O340" s="207">
        <f t="shared" si="56"/>
        <v>0.28760445682451252</v>
      </c>
      <c r="P340" s="60">
        <v>20718</v>
      </c>
      <c r="Q340" s="207">
        <f t="shared" si="57"/>
        <v>0.60635682509950828</v>
      </c>
      <c r="R340" s="204" t="s">
        <v>54</v>
      </c>
      <c r="S340" s="60">
        <v>40524</v>
      </c>
      <c r="T340" s="207">
        <v>0.37712179868969625</v>
      </c>
      <c r="U340" s="35">
        <v>10325</v>
      </c>
      <c r="V340" s="46">
        <f t="shared" si="58"/>
        <v>0.28760445682451252</v>
      </c>
      <c r="W340" s="60">
        <v>20718</v>
      </c>
      <c r="X340" s="208">
        <f t="shared" si="59"/>
        <v>0.60635682509950828</v>
      </c>
      <c r="Y340" s="60"/>
      <c r="Z340" s="199"/>
      <c r="AA340" s="60"/>
      <c r="AB340" s="199"/>
      <c r="AC340" s="53"/>
      <c r="AD340" s="199"/>
      <c r="AE340" s="204" t="s">
        <v>54</v>
      </c>
      <c r="AF340" s="60">
        <v>40524</v>
      </c>
      <c r="AG340" s="207">
        <v>0.37712179868969625</v>
      </c>
      <c r="AH340" s="35">
        <v>10325</v>
      </c>
      <c r="AI340" s="46">
        <f t="shared" si="60"/>
        <v>0.28760445682451252</v>
      </c>
      <c r="AJ340" s="60">
        <v>20718</v>
      </c>
      <c r="AK340" s="208">
        <v>0.60635682509950828</v>
      </c>
      <c r="AL340" s="71"/>
    </row>
    <row r="341" spans="1:38" s="70" customFormat="1" x14ac:dyDescent="0.25">
      <c r="A341" s="281" t="s">
        <v>2023</v>
      </c>
      <c r="B341" s="280">
        <v>532</v>
      </c>
      <c r="C341" s="57" t="s">
        <v>942</v>
      </c>
      <c r="D341" s="271">
        <v>2478.129150390625</v>
      </c>
      <c r="E341" s="169" t="s">
        <v>563</v>
      </c>
      <c r="F341" s="60">
        <v>662577</v>
      </c>
      <c r="G341" s="60">
        <v>284644</v>
      </c>
      <c r="H341" s="60">
        <v>297115</v>
      </c>
      <c r="I341" s="53">
        <f t="shared" si="54"/>
        <v>12471</v>
      </c>
      <c r="J341" s="160">
        <v>1</v>
      </c>
      <c r="K341" s="271">
        <v>25.595966339111328</v>
      </c>
      <c r="L341" s="60">
        <v>145170</v>
      </c>
      <c r="M341" s="207">
        <f t="shared" si="55"/>
        <v>0.21909906320322015</v>
      </c>
      <c r="N341" s="60">
        <v>51268</v>
      </c>
      <c r="O341" s="207">
        <f t="shared" si="56"/>
        <v>0.18011270218237518</v>
      </c>
      <c r="P341" s="60">
        <v>99242</v>
      </c>
      <c r="Q341" s="207">
        <f t="shared" si="57"/>
        <v>0.33401881426383723</v>
      </c>
      <c r="R341" s="204" t="s">
        <v>51</v>
      </c>
      <c r="S341" s="60">
        <v>145170</v>
      </c>
      <c r="T341" s="207">
        <v>0.21909906320322015</v>
      </c>
      <c r="U341" s="35">
        <v>51268</v>
      </c>
      <c r="V341" s="46">
        <f t="shared" si="58"/>
        <v>0.18011270218237518</v>
      </c>
      <c r="W341" s="60">
        <v>99242</v>
      </c>
      <c r="X341" s="208">
        <f t="shared" si="59"/>
        <v>0.33401881426383723</v>
      </c>
      <c r="Y341" s="60"/>
      <c r="Z341" s="199"/>
      <c r="AA341" s="60"/>
      <c r="AB341" s="199"/>
      <c r="AC341" s="53"/>
      <c r="AD341" s="199"/>
      <c r="AE341" s="204" t="s">
        <v>51</v>
      </c>
      <c r="AF341" s="60">
        <v>145170</v>
      </c>
      <c r="AG341" s="207">
        <v>0.21909906320322015</v>
      </c>
      <c r="AH341" s="35">
        <v>51268</v>
      </c>
      <c r="AI341" s="46">
        <f t="shared" si="60"/>
        <v>0.18011270218237518</v>
      </c>
      <c r="AJ341" s="60">
        <v>99242</v>
      </c>
      <c r="AK341" s="208">
        <v>0.33401881426383723</v>
      </c>
    </row>
    <row r="342" spans="1:38" s="70" customFormat="1" x14ac:dyDescent="0.25">
      <c r="A342" s="281" t="s">
        <v>2024</v>
      </c>
      <c r="B342" s="280">
        <v>533</v>
      </c>
      <c r="C342" s="57" t="s">
        <v>944</v>
      </c>
      <c r="D342" s="271">
        <v>2459.20068359375</v>
      </c>
      <c r="E342" s="169" t="s">
        <v>579</v>
      </c>
      <c r="F342" s="60">
        <v>367413</v>
      </c>
      <c r="G342" s="60">
        <v>147672</v>
      </c>
      <c r="H342" s="60">
        <v>184366</v>
      </c>
      <c r="I342" s="53">
        <f t="shared" si="54"/>
        <v>36694</v>
      </c>
      <c r="J342" s="160">
        <v>1</v>
      </c>
      <c r="K342" s="271">
        <v>98.424888610839844</v>
      </c>
      <c r="L342" s="60">
        <v>181376</v>
      </c>
      <c r="M342" s="207">
        <f t="shared" si="55"/>
        <v>0.49365700179362187</v>
      </c>
      <c r="N342" s="60">
        <v>61231</v>
      </c>
      <c r="O342" s="207">
        <f t="shared" si="56"/>
        <v>0.41464190909583404</v>
      </c>
      <c r="P342" s="60">
        <v>137713</v>
      </c>
      <c r="Q342" s="207">
        <f t="shared" si="57"/>
        <v>0.74695442760595776</v>
      </c>
      <c r="R342" s="204" t="s">
        <v>48</v>
      </c>
      <c r="S342" s="60">
        <v>181376</v>
      </c>
      <c r="T342" s="207">
        <v>0.49365700179362187</v>
      </c>
      <c r="U342" s="35">
        <v>61231</v>
      </c>
      <c r="V342" s="46">
        <f t="shared" si="58"/>
        <v>0.41464190909583404</v>
      </c>
      <c r="W342" s="60">
        <v>137713</v>
      </c>
      <c r="X342" s="208">
        <f t="shared" si="59"/>
        <v>0.74695442760595776</v>
      </c>
      <c r="Y342" s="60"/>
      <c r="Z342" s="199"/>
      <c r="AA342" s="60"/>
      <c r="AB342" s="199"/>
      <c r="AC342" s="53"/>
      <c r="AD342" s="199"/>
      <c r="AE342" s="204" t="s">
        <v>48</v>
      </c>
      <c r="AF342" s="60">
        <v>181376</v>
      </c>
      <c r="AG342" s="207">
        <v>0.49365700179362187</v>
      </c>
      <c r="AH342" s="35">
        <v>61231</v>
      </c>
      <c r="AI342" s="46">
        <f t="shared" si="60"/>
        <v>0.41464190909583404</v>
      </c>
      <c r="AJ342" s="60">
        <v>137713</v>
      </c>
      <c r="AK342" s="208">
        <v>0.74695442760595776</v>
      </c>
      <c r="AL342" s="71"/>
    </row>
    <row r="343" spans="1:38" s="70" customFormat="1" x14ac:dyDescent="0.25">
      <c r="A343" s="281" t="s">
        <v>2025</v>
      </c>
      <c r="B343" s="280"/>
      <c r="C343" s="57" t="s">
        <v>1398</v>
      </c>
      <c r="D343" s="271">
        <v>2617.275146484375</v>
      </c>
      <c r="E343" s="162" t="s">
        <v>1019</v>
      </c>
      <c r="F343" s="60">
        <v>2783243</v>
      </c>
      <c r="G343" s="53">
        <v>1066064</v>
      </c>
      <c r="H343" s="53">
        <v>1046561</v>
      </c>
      <c r="I343" s="53">
        <f t="shared" si="54"/>
        <v>-19503</v>
      </c>
      <c r="J343" s="520">
        <v>4</v>
      </c>
      <c r="K343" s="271">
        <v>114.15908813476562</v>
      </c>
      <c r="L343" s="60">
        <v>765811</v>
      </c>
      <c r="M343" s="207">
        <f t="shared" si="55"/>
        <v>0.27515060668436064</v>
      </c>
      <c r="N343" s="60">
        <v>284657</v>
      </c>
      <c r="O343" s="207">
        <f t="shared" si="56"/>
        <v>0.26701680199312611</v>
      </c>
      <c r="P343" s="60">
        <v>448337</v>
      </c>
      <c r="Q343" s="207">
        <f t="shared" si="57"/>
        <v>0.42839070058983664</v>
      </c>
      <c r="R343" s="204" t="s">
        <v>53</v>
      </c>
      <c r="S343" s="60">
        <v>335709</v>
      </c>
      <c r="T343" s="199">
        <v>0.12061792664169101</v>
      </c>
      <c r="U343" s="35">
        <v>128901</v>
      </c>
      <c r="V343" s="46">
        <f t="shared" si="58"/>
        <v>0.12091300334689099</v>
      </c>
      <c r="W343" s="60">
        <v>274327</v>
      </c>
      <c r="X343" s="208">
        <f t="shared" si="59"/>
        <v>0.26212232254020551</v>
      </c>
      <c r="Y343" s="60">
        <f t="shared" si="62"/>
        <v>430102</v>
      </c>
      <c r="Z343" s="199">
        <f>Y343/F343</f>
        <v>0.15453268004266965</v>
      </c>
      <c r="AA343" s="60">
        <f t="shared" si="61"/>
        <v>155756</v>
      </c>
      <c r="AB343" s="199">
        <f t="shared" si="63"/>
        <v>0.14610379864623513</v>
      </c>
      <c r="AC343" s="60">
        <v>174010</v>
      </c>
      <c r="AD343" s="199">
        <f>AC343/H343</f>
        <v>0.16626837804963113</v>
      </c>
      <c r="AE343" s="204" t="s">
        <v>53</v>
      </c>
      <c r="AF343" s="60">
        <v>335709</v>
      </c>
      <c r="AG343" s="225">
        <v>0.12061792664169101</v>
      </c>
      <c r="AH343" s="35">
        <v>128901</v>
      </c>
      <c r="AI343" s="46">
        <f t="shared" si="60"/>
        <v>0.12091300334689099</v>
      </c>
      <c r="AJ343" s="60">
        <v>274327</v>
      </c>
      <c r="AK343" s="208">
        <v>0.26212232254020551</v>
      </c>
    </row>
    <row r="344" spans="1:38" s="70" customFormat="1" x14ac:dyDescent="0.25">
      <c r="A344" s="281" t="s">
        <v>2026</v>
      </c>
      <c r="B344" s="280"/>
      <c r="C344" s="57" t="s">
        <v>946</v>
      </c>
      <c r="D344" s="271">
        <v>1483.6160888671875</v>
      </c>
      <c r="E344" s="169" t="s">
        <v>560</v>
      </c>
      <c r="F344" s="60">
        <v>172425</v>
      </c>
      <c r="G344" s="60">
        <v>64539</v>
      </c>
      <c r="H344" s="60">
        <v>64942</v>
      </c>
      <c r="I344" s="53">
        <f t="shared" si="54"/>
        <v>403</v>
      </c>
      <c r="J344" s="160">
        <v>1</v>
      </c>
      <c r="K344" s="271">
        <v>32.073032379150391</v>
      </c>
      <c r="L344" s="60">
        <v>60785</v>
      </c>
      <c r="M344" s="207">
        <f t="shared" si="55"/>
        <v>0.3525300855444396</v>
      </c>
      <c r="N344" s="60">
        <v>19500</v>
      </c>
      <c r="O344" s="207">
        <f t="shared" si="56"/>
        <v>0.30214289034537256</v>
      </c>
      <c r="P344" s="60">
        <v>30584</v>
      </c>
      <c r="Q344" s="207">
        <f t="shared" si="57"/>
        <v>0.47094330325521233</v>
      </c>
      <c r="R344" s="204" t="s">
        <v>47</v>
      </c>
      <c r="S344" s="60">
        <v>60785</v>
      </c>
      <c r="T344" s="207">
        <v>0.3525300855444396</v>
      </c>
      <c r="U344" s="35">
        <v>19500</v>
      </c>
      <c r="V344" s="46">
        <f t="shared" si="58"/>
        <v>0.30214289034537256</v>
      </c>
      <c r="W344" s="60">
        <v>30584</v>
      </c>
      <c r="X344" s="208">
        <f t="shared" si="59"/>
        <v>0.47094330325521233</v>
      </c>
      <c r="Y344" s="60"/>
      <c r="Z344" s="199"/>
      <c r="AA344" s="60"/>
      <c r="AB344" s="199"/>
      <c r="AC344" s="53"/>
      <c r="AD344" s="199"/>
      <c r="AE344" s="204" t="s">
        <v>47</v>
      </c>
      <c r="AF344" s="60">
        <v>60785</v>
      </c>
      <c r="AG344" s="207">
        <v>0.3525300855444396</v>
      </c>
      <c r="AH344" s="35">
        <v>19500</v>
      </c>
      <c r="AI344" s="46">
        <f t="shared" si="60"/>
        <v>0.30214289034537256</v>
      </c>
      <c r="AJ344" s="60">
        <v>30584</v>
      </c>
      <c r="AK344" s="208">
        <v>0.47094330325521233</v>
      </c>
      <c r="AL344" s="71"/>
    </row>
    <row r="345" spans="1:38" s="70" customFormat="1" x14ac:dyDescent="0.25">
      <c r="A345" s="281" t="s">
        <v>2027</v>
      </c>
      <c r="B345" s="280"/>
      <c r="C345" s="57" t="s">
        <v>2028</v>
      </c>
      <c r="D345" s="271">
        <v>2125.62548828125</v>
      </c>
      <c r="E345" s="162" t="s">
        <v>560</v>
      </c>
      <c r="F345" s="60">
        <v>149198</v>
      </c>
      <c r="G345" s="53">
        <v>52744</v>
      </c>
      <c r="H345" s="53">
        <v>64743</v>
      </c>
      <c r="I345" s="53">
        <f t="shared" si="54"/>
        <v>11999</v>
      </c>
      <c r="J345" s="520">
        <v>1</v>
      </c>
      <c r="K345" s="271">
        <v>25.750175476074219</v>
      </c>
      <c r="L345" s="60">
        <v>36411</v>
      </c>
      <c r="M345" s="207">
        <f t="shared" si="55"/>
        <v>0.24404482633815466</v>
      </c>
      <c r="N345" s="60">
        <v>12518</v>
      </c>
      <c r="O345" s="207">
        <f t="shared" si="56"/>
        <v>0.23733505232822691</v>
      </c>
      <c r="P345" s="60">
        <v>31944</v>
      </c>
      <c r="Q345" s="207">
        <f t="shared" si="57"/>
        <v>0.49339696955655438</v>
      </c>
      <c r="R345" s="204" t="s">
        <v>46</v>
      </c>
      <c r="S345" s="60">
        <v>36411</v>
      </c>
      <c r="T345" s="199">
        <v>0.24404482633815466</v>
      </c>
      <c r="U345" s="35">
        <v>12518</v>
      </c>
      <c r="V345" s="46">
        <f t="shared" si="58"/>
        <v>0.23733505232822691</v>
      </c>
      <c r="W345" s="60">
        <v>31944</v>
      </c>
      <c r="X345" s="208">
        <f t="shared" si="59"/>
        <v>0.49339696955655438</v>
      </c>
      <c r="Y345" s="60"/>
      <c r="Z345" s="199"/>
      <c r="AA345" s="60"/>
      <c r="AB345" s="199"/>
      <c r="AC345" s="53"/>
      <c r="AD345" s="199"/>
      <c r="AE345" s="204" t="s">
        <v>46</v>
      </c>
      <c r="AF345" s="60">
        <v>36411</v>
      </c>
      <c r="AG345" s="225">
        <v>0.24404482633815466</v>
      </c>
      <c r="AH345" s="35">
        <v>12518</v>
      </c>
      <c r="AI345" s="46">
        <f t="shared" si="60"/>
        <v>0.23733505232822691</v>
      </c>
      <c r="AJ345" s="60">
        <v>31944</v>
      </c>
      <c r="AK345" s="208">
        <v>0.49339696955655438</v>
      </c>
      <c r="AL345" s="71"/>
    </row>
    <row r="346" spans="1:38" s="70" customFormat="1" x14ac:dyDescent="0.25">
      <c r="A346" s="281" t="s">
        <v>2029</v>
      </c>
      <c r="B346" s="280">
        <v>422</v>
      </c>
      <c r="C346" s="57" t="s">
        <v>2030</v>
      </c>
      <c r="D346" s="271">
        <v>581.34722900390625</v>
      </c>
      <c r="E346" s="169" t="s">
        <v>576</v>
      </c>
      <c r="F346" s="60">
        <v>93420</v>
      </c>
      <c r="G346" s="53">
        <v>18576</v>
      </c>
      <c r="H346" s="53">
        <v>20675</v>
      </c>
      <c r="I346" s="53">
        <f t="shared" si="54"/>
        <v>2099</v>
      </c>
      <c r="J346" s="520">
        <v>1</v>
      </c>
      <c r="K346" s="271">
        <v>5.585723481131363</v>
      </c>
      <c r="L346" s="60">
        <v>51442</v>
      </c>
      <c r="M346" s="207">
        <f t="shared" si="55"/>
        <v>0.5506529651038321</v>
      </c>
      <c r="N346" s="60">
        <v>2460</v>
      </c>
      <c r="O346" s="207">
        <f t="shared" si="56"/>
        <v>0.13242894056847546</v>
      </c>
      <c r="P346" s="60">
        <v>7168</v>
      </c>
      <c r="Q346" s="207">
        <f t="shared" si="57"/>
        <v>0.34669891172914147</v>
      </c>
      <c r="R346" s="204" t="s">
        <v>2032</v>
      </c>
      <c r="S346" s="60">
        <v>51442</v>
      </c>
      <c r="T346" s="199">
        <v>0.5506529651038321</v>
      </c>
      <c r="U346" s="35">
        <v>2460</v>
      </c>
      <c r="V346" s="46">
        <f t="shared" si="58"/>
        <v>0.13242894056847546</v>
      </c>
      <c r="W346" s="60">
        <v>7168</v>
      </c>
      <c r="X346" s="208">
        <f t="shared" si="59"/>
        <v>0.34669891172914147</v>
      </c>
      <c r="Y346" s="60"/>
      <c r="Z346" s="199"/>
      <c r="AA346" s="60"/>
      <c r="AB346" s="199"/>
      <c r="AC346" s="53"/>
      <c r="AD346" s="199"/>
      <c r="AE346" s="204" t="s">
        <v>2032</v>
      </c>
      <c r="AF346" s="60">
        <v>51442</v>
      </c>
      <c r="AG346" s="225">
        <v>0.5506529651038321</v>
      </c>
      <c r="AH346" s="35">
        <v>2460</v>
      </c>
      <c r="AI346" s="46">
        <f t="shared" si="60"/>
        <v>0.13242894056847546</v>
      </c>
      <c r="AJ346" s="60">
        <v>7168</v>
      </c>
      <c r="AK346" s="208">
        <v>0.34669891172914147</v>
      </c>
    </row>
    <row r="347" spans="1:38" s="70" customFormat="1" x14ac:dyDescent="0.25">
      <c r="A347" s="281" t="s">
        <v>2033</v>
      </c>
      <c r="B347" s="280">
        <v>534</v>
      </c>
      <c r="C347" s="57" t="s">
        <v>948</v>
      </c>
      <c r="D347" s="271">
        <v>1371.9866943359375</v>
      </c>
      <c r="E347" s="169" t="s">
        <v>563</v>
      </c>
      <c r="F347" s="60">
        <v>610001</v>
      </c>
      <c r="G347" s="60">
        <v>249893</v>
      </c>
      <c r="H347" s="60">
        <v>267613</v>
      </c>
      <c r="I347" s="53">
        <f t="shared" si="54"/>
        <v>17720</v>
      </c>
      <c r="J347" s="160">
        <v>1</v>
      </c>
      <c r="K347" s="271">
        <v>83.016983032226562</v>
      </c>
      <c r="L347" s="60">
        <v>287208</v>
      </c>
      <c r="M347" s="207">
        <f t="shared" si="55"/>
        <v>0.47083201502948357</v>
      </c>
      <c r="N347" s="60">
        <v>109013</v>
      </c>
      <c r="O347" s="207">
        <f t="shared" si="56"/>
        <v>0.4362387101679519</v>
      </c>
      <c r="P347" s="60">
        <v>123012</v>
      </c>
      <c r="Q347" s="207">
        <f t="shared" si="57"/>
        <v>0.45966376820259103</v>
      </c>
      <c r="R347" s="204" t="s">
        <v>45</v>
      </c>
      <c r="S347" s="60">
        <v>287208</v>
      </c>
      <c r="T347" s="207">
        <v>0.47083201502948357</v>
      </c>
      <c r="U347" s="35">
        <v>109013</v>
      </c>
      <c r="V347" s="46">
        <f t="shared" si="58"/>
        <v>0.4362387101679519</v>
      </c>
      <c r="W347" s="60">
        <v>123012</v>
      </c>
      <c r="X347" s="208">
        <f t="shared" si="59"/>
        <v>0.45966376820259103</v>
      </c>
      <c r="Y347" s="60"/>
      <c r="Z347" s="199"/>
      <c r="AA347" s="60"/>
      <c r="AB347" s="199"/>
      <c r="AC347" s="53"/>
      <c r="AD347" s="199"/>
      <c r="AE347" s="204" t="s">
        <v>45</v>
      </c>
      <c r="AF347" s="60">
        <v>287208</v>
      </c>
      <c r="AG347" s="207">
        <v>0.47083201502948357</v>
      </c>
      <c r="AH347" s="35">
        <v>109013</v>
      </c>
      <c r="AI347" s="46">
        <f t="shared" si="60"/>
        <v>0.4362387101679519</v>
      </c>
      <c r="AJ347" s="60">
        <v>123012</v>
      </c>
      <c r="AK347" s="208">
        <v>0.45966376820259103</v>
      </c>
      <c r="AL347" s="71"/>
    </row>
    <row r="348" spans="1:38" s="70" customFormat="1" x14ac:dyDescent="0.25">
      <c r="A348" s="281" t="s">
        <v>2034</v>
      </c>
      <c r="B348" s="280"/>
      <c r="C348" s="57" t="s">
        <v>950</v>
      </c>
      <c r="D348" s="271">
        <v>3286.247802734375</v>
      </c>
      <c r="E348" s="169" t="s">
        <v>560</v>
      </c>
      <c r="F348" s="60">
        <v>233870</v>
      </c>
      <c r="G348" s="60">
        <v>107684</v>
      </c>
      <c r="H348" s="60">
        <v>113696</v>
      </c>
      <c r="I348" s="53">
        <f t="shared" si="54"/>
        <v>6012</v>
      </c>
      <c r="J348" s="160">
        <v>1</v>
      </c>
      <c r="K348" s="271">
        <v>56.919864654541016</v>
      </c>
      <c r="L348" s="60">
        <v>127473</v>
      </c>
      <c r="M348" s="207">
        <f t="shared" si="55"/>
        <v>0.54505922093470727</v>
      </c>
      <c r="N348" s="60">
        <v>45365</v>
      </c>
      <c r="O348" s="207">
        <f t="shared" si="56"/>
        <v>0.42127892723152927</v>
      </c>
      <c r="P348" s="60">
        <v>77488</v>
      </c>
      <c r="Q348" s="207">
        <f t="shared" si="57"/>
        <v>0.68153672952434563</v>
      </c>
      <c r="R348" s="204" t="s">
        <v>42</v>
      </c>
      <c r="S348" s="60">
        <v>127473</v>
      </c>
      <c r="T348" s="207">
        <v>0.54505922093470727</v>
      </c>
      <c r="U348" s="35">
        <v>45365</v>
      </c>
      <c r="V348" s="46">
        <f t="shared" si="58"/>
        <v>0.42127892723152927</v>
      </c>
      <c r="W348" s="60">
        <v>77488</v>
      </c>
      <c r="X348" s="208">
        <f t="shared" si="59"/>
        <v>0.68153672952434563</v>
      </c>
      <c r="Y348" s="60"/>
      <c r="Z348" s="199"/>
      <c r="AA348" s="60"/>
      <c r="AB348" s="199"/>
      <c r="AC348" s="53"/>
      <c r="AD348" s="199"/>
      <c r="AE348" s="204" t="s">
        <v>42</v>
      </c>
      <c r="AF348" s="60">
        <v>127473</v>
      </c>
      <c r="AG348" s="207">
        <v>0.54505922093470727</v>
      </c>
      <c r="AH348" s="35">
        <v>45365</v>
      </c>
      <c r="AI348" s="46">
        <f t="shared" si="60"/>
        <v>0.42127892723152927</v>
      </c>
      <c r="AJ348" s="60">
        <v>77488</v>
      </c>
      <c r="AK348" s="208">
        <v>0.68153672952434563</v>
      </c>
      <c r="AL348" s="71"/>
    </row>
    <row r="349" spans="1:38" x14ac:dyDescent="0.25">
      <c r="A349" s="281" t="s">
        <v>1877</v>
      </c>
      <c r="B349" s="280">
        <v>408</v>
      </c>
      <c r="C349" s="57" t="s">
        <v>1878</v>
      </c>
      <c r="D349" s="271">
        <v>228.89105224609375</v>
      </c>
      <c r="E349" s="162" t="s">
        <v>579</v>
      </c>
      <c r="F349" s="60">
        <v>366513</v>
      </c>
      <c r="G349" s="53">
        <v>161183</v>
      </c>
      <c r="H349" s="53">
        <v>218872</v>
      </c>
      <c r="I349" s="53">
        <f t="shared" si="54"/>
        <v>57689</v>
      </c>
      <c r="J349" s="520">
        <v>1</v>
      </c>
      <c r="K349" s="271">
        <v>8.1368904113769531</v>
      </c>
      <c r="L349" s="60">
        <v>84913</v>
      </c>
      <c r="M349" s="207">
        <f t="shared" si="55"/>
        <v>0.2316780032359016</v>
      </c>
      <c r="N349" s="60">
        <v>30763</v>
      </c>
      <c r="O349" s="207">
        <f t="shared" si="56"/>
        <v>0.19085759664480745</v>
      </c>
      <c r="P349" s="60">
        <v>31552</v>
      </c>
      <c r="Q349" s="207">
        <f t="shared" si="57"/>
        <v>0.14415731569136297</v>
      </c>
      <c r="R349" s="242" t="s">
        <v>43</v>
      </c>
      <c r="S349" s="60">
        <v>84913</v>
      </c>
      <c r="T349" s="199">
        <v>0.2316780032359016</v>
      </c>
      <c r="U349" s="35">
        <v>30763</v>
      </c>
      <c r="V349" s="46">
        <f t="shared" si="58"/>
        <v>0.19085759664480745</v>
      </c>
      <c r="W349" s="60">
        <v>31552</v>
      </c>
      <c r="X349" s="208">
        <f t="shared" si="59"/>
        <v>0.14415731569136297</v>
      </c>
      <c r="Y349" s="60"/>
      <c r="Z349" s="199"/>
      <c r="AA349" s="60"/>
      <c r="AB349" s="199"/>
      <c r="AC349" s="53"/>
      <c r="AD349" s="199"/>
      <c r="AE349" s="247" t="s">
        <v>44</v>
      </c>
      <c r="AF349" s="60">
        <v>35707</v>
      </c>
      <c r="AG349" s="225">
        <f>AF349/F349</f>
        <v>9.7423556599629479E-2</v>
      </c>
      <c r="AH349" s="35">
        <v>17887</v>
      </c>
      <c r="AI349" s="46">
        <f t="shared" si="60"/>
        <v>0.11097324159495728</v>
      </c>
      <c r="AJ349" s="60">
        <v>47496</v>
      </c>
      <c r="AK349" s="208">
        <f>AJ349/H349</f>
        <v>0.21700354545122263</v>
      </c>
    </row>
    <row r="350" spans="1:38" x14ac:dyDescent="0.25">
      <c r="A350" s="281" t="s">
        <v>2035</v>
      </c>
      <c r="B350" s="280">
        <v>536</v>
      </c>
      <c r="C350" s="57" t="s">
        <v>952</v>
      </c>
      <c r="D350" s="271">
        <v>9194.97265625</v>
      </c>
      <c r="E350" s="169" t="s">
        <v>563</v>
      </c>
      <c r="F350" s="60">
        <v>980263</v>
      </c>
      <c r="G350" s="60">
        <v>360045</v>
      </c>
      <c r="H350" s="60">
        <v>345317</v>
      </c>
      <c r="I350" s="53">
        <f t="shared" si="54"/>
        <v>-14728</v>
      </c>
      <c r="J350" s="160">
        <v>1</v>
      </c>
      <c r="K350" s="271">
        <v>195.15069580078125</v>
      </c>
      <c r="L350" s="60">
        <v>520116</v>
      </c>
      <c r="M350" s="207">
        <f t="shared" si="55"/>
        <v>0.53058821969206227</v>
      </c>
      <c r="N350" s="60">
        <v>186065</v>
      </c>
      <c r="O350" s="207">
        <f t="shared" si="56"/>
        <v>0.516782624394173</v>
      </c>
      <c r="P350" s="60">
        <v>244692</v>
      </c>
      <c r="Q350" s="207">
        <f t="shared" si="57"/>
        <v>0.70860108248363096</v>
      </c>
      <c r="R350" s="204" t="s">
        <v>39</v>
      </c>
      <c r="S350" s="60">
        <v>520116</v>
      </c>
      <c r="T350" s="207">
        <v>0.53058821969206227</v>
      </c>
      <c r="U350" s="35">
        <v>186065</v>
      </c>
      <c r="V350" s="46">
        <f t="shared" si="58"/>
        <v>0.516782624394173</v>
      </c>
      <c r="W350" s="60">
        <v>244692</v>
      </c>
      <c r="X350" s="208">
        <f t="shared" si="59"/>
        <v>0.70860108248363096</v>
      </c>
      <c r="Y350" s="60"/>
      <c r="Z350" s="199"/>
      <c r="AA350" s="60"/>
      <c r="AB350" s="199"/>
      <c r="AC350" s="53"/>
      <c r="AD350" s="199"/>
      <c r="AE350" s="204" t="s">
        <v>39</v>
      </c>
      <c r="AF350" s="60">
        <v>520116</v>
      </c>
      <c r="AG350" s="207">
        <v>0.53058821969206227</v>
      </c>
      <c r="AH350" s="35">
        <v>186065</v>
      </c>
      <c r="AI350" s="46">
        <f t="shared" si="60"/>
        <v>0.516782624394173</v>
      </c>
      <c r="AJ350" s="60">
        <v>244692</v>
      </c>
      <c r="AK350" s="208">
        <v>0.70860108248363096</v>
      </c>
    </row>
    <row r="351" spans="1:38" s="70" customFormat="1" x14ac:dyDescent="0.25">
      <c r="A351" s="281" t="s">
        <v>2036</v>
      </c>
      <c r="B351" s="280">
        <v>538</v>
      </c>
      <c r="C351" s="57" t="s">
        <v>954</v>
      </c>
      <c r="D351" s="271">
        <v>6458.05615234375</v>
      </c>
      <c r="E351" s="169" t="s">
        <v>563</v>
      </c>
      <c r="F351" s="60">
        <v>937478</v>
      </c>
      <c r="G351" s="60">
        <v>399150</v>
      </c>
      <c r="H351" s="60">
        <v>408647</v>
      </c>
      <c r="I351" s="53">
        <f t="shared" si="54"/>
        <v>9497</v>
      </c>
      <c r="J351" s="160">
        <v>1</v>
      </c>
      <c r="K351" s="271">
        <v>186.82693481445312</v>
      </c>
      <c r="L351" s="60">
        <v>391906</v>
      </c>
      <c r="M351" s="207">
        <f t="shared" si="55"/>
        <v>0.41804287673950746</v>
      </c>
      <c r="N351" s="60">
        <v>159102</v>
      </c>
      <c r="O351" s="207">
        <f t="shared" si="56"/>
        <v>0.39860202931228861</v>
      </c>
      <c r="P351" s="60">
        <v>254805</v>
      </c>
      <c r="Q351" s="207">
        <f t="shared" si="57"/>
        <v>0.62353326954559807</v>
      </c>
      <c r="R351" s="204" t="s">
        <v>37</v>
      </c>
      <c r="S351" s="60">
        <v>391906</v>
      </c>
      <c r="T351" s="207">
        <v>0.41804287673950746</v>
      </c>
      <c r="U351" s="35">
        <v>159102</v>
      </c>
      <c r="V351" s="46">
        <f t="shared" si="58"/>
        <v>0.39860202931228861</v>
      </c>
      <c r="W351" s="60">
        <v>254805</v>
      </c>
      <c r="X351" s="208">
        <f t="shared" si="59"/>
        <v>0.62353326954559807</v>
      </c>
      <c r="Y351" s="60"/>
      <c r="Z351" s="199"/>
      <c r="AA351" s="60"/>
      <c r="AB351" s="199"/>
      <c r="AC351" s="53"/>
      <c r="AD351" s="199"/>
      <c r="AE351" s="204" t="s">
        <v>37</v>
      </c>
      <c r="AF351" s="60">
        <v>391906</v>
      </c>
      <c r="AG351" s="207">
        <v>0.41804287673950746</v>
      </c>
      <c r="AH351" s="35">
        <v>159102</v>
      </c>
      <c r="AI351" s="46">
        <f t="shared" si="60"/>
        <v>0.39860202931228861</v>
      </c>
      <c r="AJ351" s="60">
        <v>254805</v>
      </c>
      <c r="AK351" s="208">
        <v>0.62353326954559807</v>
      </c>
      <c r="AL351" s="71"/>
    </row>
    <row r="352" spans="1:38" s="70" customFormat="1" x14ac:dyDescent="0.25">
      <c r="A352" s="281" t="s">
        <v>2037</v>
      </c>
      <c r="B352" s="280"/>
      <c r="C352" s="57" t="s">
        <v>956</v>
      </c>
      <c r="D352" s="271">
        <v>2899.314453125</v>
      </c>
      <c r="E352" s="169" t="s">
        <v>560</v>
      </c>
      <c r="F352" s="60">
        <v>230162</v>
      </c>
      <c r="G352" s="60">
        <v>87598</v>
      </c>
      <c r="H352" s="60">
        <v>89964</v>
      </c>
      <c r="I352" s="53">
        <f t="shared" si="54"/>
        <v>2366</v>
      </c>
      <c r="J352" s="160">
        <v>1</v>
      </c>
      <c r="K352" s="271">
        <v>66.839630126953125</v>
      </c>
      <c r="L352" s="60">
        <v>90468</v>
      </c>
      <c r="M352" s="207">
        <f t="shared" si="55"/>
        <v>0.3930622778738454</v>
      </c>
      <c r="N352" s="60">
        <v>24564</v>
      </c>
      <c r="O352" s="207">
        <f t="shared" si="56"/>
        <v>0.28041736112696636</v>
      </c>
      <c r="P352" s="60">
        <v>49888</v>
      </c>
      <c r="Q352" s="207">
        <f t="shared" si="57"/>
        <v>0.55453292428082346</v>
      </c>
      <c r="R352" s="204" t="s">
        <v>34</v>
      </c>
      <c r="S352" s="60">
        <v>90468</v>
      </c>
      <c r="T352" s="207">
        <v>0.3930622778738454</v>
      </c>
      <c r="U352" s="35">
        <v>24564</v>
      </c>
      <c r="V352" s="46">
        <f t="shared" si="58"/>
        <v>0.28041736112696636</v>
      </c>
      <c r="W352" s="60">
        <v>49888</v>
      </c>
      <c r="X352" s="208">
        <f t="shared" si="59"/>
        <v>0.55453292428082346</v>
      </c>
      <c r="Y352" s="60"/>
      <c r="Z352" s="199"/>
      <c r="AA352" s="60"/>
      <c r="AB352" s="199"/>
      <c r="AC352" s="53"/>
      <c r="AD352" s="199"/>
      <c r="AE352" s="204" t="s">
        <v>34</v>
      </c>
      <c r="AF352" s="60">
        <v>90468</v>
      </c>
      <c r="AG352" s="207">
        <v>0.3930622778738454</v>
      </c>
      <c r="AH352" s="35">
        <v>24564</v>
      </c>
      <c r="AI352" s="46">
        <f t="shared" si="60"/>
        <v>0.28041736112696636</v>
      </c>
      <c r="AJ352" s="60">
        <v>49888</v>
      </c>
      <c r="AK352" s="208">
        <v>0.55453292428082346</v>
      </c>
      <c r="AL352" s="71"/>
    </row>
    <row r="353" spans="1:38" s="70" customFormat="1" x14ac:dyDescent="0.25">
      <c r="A353" s="281" t="s">
        <v>2038</v>
      </c>
      <c r="B353" s="280">
        <v>540</v>
      </c>
      <c r="C353" s="57" t="s">
        <v>958</v>
      </c>
      <c r="D353" s="271">
        <v>950.4217529296875</v>
      </c>
      <c r="E353" s="169" t="s">
        <v>560</v>
      </c>
      <c r="F353" s="60">
        <v>209714</v>
      </c>
      <c r="G353" s="60">
        <v>82344</v>
      </c>
      <c r="H353" s="60">
        <v>100972</v>
      </c>
      <c r="I353" s="53">
        <f t="shared" si="54"/>
        <v>18628</v>
      </c>
      <c r="J353" s="160">
        <v>1</v>
      </c>
      <c r="K353" s="271">
        <v>49.443294525146484</v>
      </c>
      <c r="L353" s="60">
        <v>96900</v>
      </c>
      <c r="M353" s="207">
        <f t="shared" si="55"/>
        <v>0.4620578502150548</v>
      </c>
      <c r="N353" s="60">
        <v>32808</v>
      </c>
      <c r="O353" s="207">
        <f t="shared" si="56"/>
        <v>0.39842611483532497</v>
      </c>
      <c r="P353" s="60">
        <v>69784</v>
      </c>
      <c r="Q353" s="207">
        <f t="shared" si="57"/>
        <v>0.69112229132828906</v>
      </c>
      <c r="R353" s="204" t="s">
        <v>32</v>
      </c>
      <c r="S353" s="60">
        <v>96900</v>
      </c>
      <c r="T353" s="207">
        <v>0.4620578502150548</v>
      </c>
      <c r="U353" s="35">
        <v>32808</v>
      </c>
      <c r="V353" s="46">
        <f t="shared" si="58"/>
        <v>0.39842611483532497</v>
      </c>
      <c r="W353" s="60">
        <v>69784</v>
      </c>
      <c r="X353" s="208">
        <f t="shared" si="59"/>
        <v>0.69112229132828906</v>
      </c>
      <c r="Y353" s="60"/>
      <c r="Z353" s="199"/>
      <c r="AA353" s="60"/>
      <c r="AB353" s="199"/>
      <c r="AC353" s="53"/>
      <c r="AD353" s="199"/>
      <c r="AE353" s="204" t="s">
        <v>32</v>
      </c>
      <c r="AF353" s="60">
        <v>96900</v>
      </c>
      <c r="AG353" s="207">
        <v>0.4620578502150548</v>
      </c>
      <c r="AH353" s="35">
        <v>32808</v>
      </c>
      <c r="AI353" s="46">
        <f t="shared" si="60"/>
        <v>0.39842611483532497</v>
      </c>
      <c r="AJ353" s="60">
        <v>69784</v>
      </c>
      <c r="AK353" s="208">
        <v>0.69112229132828906</v>
      </c>
      <c r="AL353" s="71"/>
    </row>
    <row r="354" spans="1:38" s="70" customFormat="1" x14ac:dyDescent="0.25">
      <c r="A354" s="281" t="s">
        <v>1727</v>
      </c>
      <c r="B354" s="280"/>
      <c r="C354" s="57" t="s">
        <v>1728</v>
      </c>
      <c r="D354" s="271">
        <v>604.2196044921875</v>
      </c>
      <c r="E354" s="169" t="s">
        <v>563</v>
      </c>
      <c r="F354" s="60">
        <v>953207</v>
      </c>
      <c r="G354" s="60">
        <v>340187</v>
      </c>
      <c r="H354" s="60">
        <v>352262</v>
      </c>
      <c r="I354" s="53">
        <f t="shared" si="54"/>
        <v>12075</v>
      </c>
      <c r="J354" s="160">
        <v>1</v>
      </c>
      <c r="K354" s="271">
        <v>87.039939880371094</v>
      </c>
      <c r="L354" s="60">
        <v>337256</v>
      </c>
      <c r="M354" s="207">
        <f t="shared" si="55"/>
        <v>0.35381192123012106</v>
      </c>
      <c r="N354" s="60">
        <v>149295</v>
      </c>
      <c r="O354" s="207">
        <f t="shared" si="56"/>
        <v>0.43886156731444764</v>
      </c>
      <c r="P354" s="60">
        <v>250362</v>
      </c>
      <c r="Q354" s="207">
        <f t="shared" si="57"/>
        <v>0.71072667503165254</v>
      </c>
      <c r="R354" s="204" t="s">
        <v>1730</v>
      </c>
      <c r="S354" s="60">
        <v>337256</v>
      </c>
      <c r="T354" s="207">
        <v>0.35381192123012106</v>
      </c>
      <c r="U354" s="35">
        <v>149295</v>
      </c>
      <c r="V354" s="46">
        <f t="shared" si="58"/>
        <v>0.43886156731444764</v>
      </c>
      <c r="W354" s="60">
        <v>250362</v>
      </c>
      <c r="X354" s="208">
        <f t="shared" si="59"/>
        <v>0.71072667503165254</v>
      </c>
      <c r="Y354" s="60"/>
      <c r="Z354" s="199"/>
      <c r="AA354" s="60"/>
      <c r="AB354" s="199"/>
      <c r="AC354" s="53"/>
      <c r="AD354" s="199"/>
      <c r="AE354" s="204" t="s">
        <v>1730</v>
      </c>
      <c r="AF354" s="60">
        <v>337256</v>
      </c>
      <c r="AG354" s="207">
        <v>0.35381192123012106</v>
      </c>
      <c r="AH354" s="35">
        <v>149295</v>
      </c>
      <c r="AI354" s="46">
        <f t="shared" si="60"/>
        <v>0.43886156731444764</v>
      </c>
      <c r="AJ354" s="60">
        <v>250362</v>
      </c>
      <c r="AK354" s="208">
        <v>0.71072667503165254</v>
      </c>
    </row>
    <row r="355" spans="1:38" s="70" customFormat="1" x14ac:dyDescent="0.25">
      <c r="A355" s="281" t="s">
        <v>2039</v>
      </c>
      <c r="B355" s="280"/>
      <c r="C355" s="57" t="s">
        <v>1405</v>
      </c>
      <c r="D355" s="271">
        <v>2710.553955078125</v>
      </c>
      <c r="E355" s="162" t="s">
        <v>579</v>
      </c>
      <c r="F355" s="60">
        <v>299397</v>
      </c>
      <c r="G355" s="53">
        <v>124904</v>
      </c>
      <c r="H355" s="53">
        <v>119152</v>
      </c>
      <c r="I355" s="53">
        <f t="shared" si="54"/>
        <v>-5752</v>
      </c>
      <c r="J355" s="520">
        <v>2</v>
      </c>
      <c r="K355" s="271">
        <v>16.57954216003418</v>
      </c>
      <c r="L355" s="60">
        <v>95960</v>
      </c>
      <c r="M355" s="207">
        <f t="shared" si="55"/>
        <v>0.32051089356272777</v>
      </c>
      <c r="N355" s="60">
        <v>36550</v>
      </c>
      <c r="O355" s="207">
        <f t="shared" si="56"/>
        <v>0.29262473579709214</v>
      </c>
      <c r="P355" s="60">
        <v>56654</v>
      </c>
      <c r="Q355" s="207">
        <f t="shared" si="57"/>
        <v>0.47547670202766212</v>
      </c>
      <c r="R355" s="204" t="s">
        <v>41</v>
      </c>
      <c r="S355" s="60">
        <v>62235</v>
      </c>
      <c r="T355" s="199">
        <v>0.20786781430675658</v>
      </c>
      <c r="U355" s="35">
        <v>23865</v>
      </c>
      <c r="V355" s="46">
        <f t="shared" si="58"/>
        <v>0.19106673925574841</v>
      </c>
      <c r="W355" s="60">
        <v>38248</v>
      </c>
      <c r="X355" s="208">
        <f t="shared" si="59"/>
        <v>0.3210017456693971</v>
      </c>
      <c r="Y355" s="60">
        <f t="shared" si="62"/>
        <v>33725</v>
      </c>
      <c r="Z355" s="199">
        <f>Y355/F355</f>
        <v>0.11264307925597117</v>
      </c>
      <c r="AA355" s="60">
        <f t="shared" si="61"/>
        <v>12685</v>
      </c>
      <c r="AB355" s="199">
        <f t="shared" si="63"/>
        <v>0.10155799654134375</v>
      </c>
      <c r="AC355" s="60">
        <v>18406</v>
      </c>
      <c r="AD355" s="199">
        <f>AC355/H355</f>
        <v>0.15447495635826508</v>
      </c>
      <c r="AE355" s="204" t="s">
        <v>41</v>
      </c>
      <c r="AF355" s="60">
        <v>62235</v>
      </c>
      <c r="AG355" s="225">
        <v>0.20786781430675658</v>
      </c>
      <c r="AH355" s="35">
        <v>23865</v>
      </c>
      <c r="AI355" s="46">
        <f t="shared" si="60"/>
        <v>0.19106673925574841</v>
      </c>
      <c r="AJ355" s="60">
        <v>38248</v>
      </c>
      <c r="AK355" s="208">
        <v>0.3210017456693971</v>
      </c>
    </row>
    <row r="356" spans="1:38" s="70" customFormat="1" x14ac:dyDescent="0.25">
      <c r="A356" s="281" t="s">
        <v>2040</v>
      </c>
      <c r="B356" s="280"/>
      <c r="C356" s="57" t="s">
        <v>960</v>
      </c>
      <c r="D356" s="271">
        <v>1630.550537109375</v>
      </c>
      <c r="E356" s="169" t="s">
        <v>560</v>
      </c>
      <c r="F356" s="60">
        <v>139588</v>
      </c>
      <c r="G356" s="60">
        <v>47089</v>
      </c>
      <c r="H356" s="60">
        <v>51555</v>
      </c>
      <c r="I356" s="53">
        <f t="shared" si="54"/>
        <v>4466</v>
      </c>
      <c r="J356" s="160">
        <v>1</v>
      </c>
      <c r="K356" s="271">
        <v>30.430803298950195</v>
      </c>
      <c r="L356" s="60">
        <v>54518</v>
      </c>
      <c r="M356" s="207">
        <f t="shared" si="55"/>
        <v>0.39056365876722926</v>
      </c>
      <c r="N356" s="60">
        <v>12786</v>
      </c>
      <c r="O356" s="207">
        <f t="shared" si="56"/>
        <v>0.27152838242477012</v>
      </c>
      <c r="P356" s="60">
        <v>24363</v>
      </c>
      <c r="Q356" s="207">
        <f t="shared" si="57"/>
        <v>0.47256328193191738</v>
      </c>
      <c r="R356" s="204" t="s">
        <v>29</v>
      </c>
      <c r="S356" s="60">
        <v>54518</v>
      </c>
      <c r="T356" s="207">
        <v>0.39056365876722926</v>
      </c>
      <c r="U356" s="35">
        <v>12786</v>
      </c>
      <c r="V356" s="46">
        <f t="shared" si="58"/>
        <v>0.27152838242477012</v>
      </c>
      <c r="W356" s="60">
        <v>24363</v>
      </c>
      <c r="X356" s="208">
        <f t="shared" si="59"/>
        <v>0.47256328193191738</v>
      </c>
      <c r="Y356" s="60"/>
      <c r="Z356" s="199"/>
      <c r="AA356" s="60"/>
      <c r="AB356" s="199"/>
      <c r="AC356" s="53"/>
      <c r="AD356" s="199"/>
      <c r="AE356" s="204" t="s">
        <v>29</v>
      </c>
      <c r="AF356" s="60">
        <v>54518</v>
      </c>
      <c r="AG356" s="207">
        <v>0.39056365876722926</v>
      </c>
      <c r="AH356" s="35">
        <v>12786</v>
      </c>
      <c r="AI356" s="46">
        <f t="shared" si="60"/>
        <v>0.27152838242477012</v>
      </c>
      <c r="AJ356" s="60">
        <v>24363</v>
      </c>
      <c r="AK356" s="208">
        <v>0.47256328193191738</v>
      </c>
    </row>
    <row r="357" spans="1:38" s="70" customFormat="1" x14ac:dyDescent="0.25">
      <c r="A357" s="281" t="s">
        <v>1966</v>
      </c>
      <c r="B357" s="280">
        <v>488</v>
      </c>
      <c r="C357" s="57" t="s">
        <v>1408</v>
      </c>
      <c r="D357" s="271">
        <v>848.01885986328125</v>
      </c>
      <c r="E357" s="162" t="s">
        <v>579</v>
      </c>
      <c r="F357" s="60">
        <v>413344</v>
      </c>
      <c r="G357" s="53">
        <v>166330</v>
      </c>
      <c r="H357" s="53">
        <v>122176</v>
      </c>
      <c r="I357" s="53">
        <f t="shared" si="54"/>
        <v>-44154</v>
      </c>
      <c r="J357" s="520">
        <v>2</v>
      </c>
      <c r="K357" s="271">
        <v>30.513679504394531</v>
      </c>
      <c r="L357" s="60">
        <v>221263</v>
      </c>
      <c r="M357" s="207">
        <f t="shared" si="55"/>
        <v>0.53529989548656809</v>
      </c>
      <c r="N357" s="60">
        <v>77455</v>
      </c>
      <c r="O357" s="207">
        <f t="shared" si="56"/>
        <v>0.46567065472253955</v>
      </c>
      <c r="P357" s="60">
        <v>53125</v>
      </c>
      <c r="Q357" s="207">
        <f t="shared" si="57"/>
        <v>0.43482353326348872</v>
      </c>
      <c r="R357" s="204" t="s">
        <v>38</v>
      </c>
      <c r="S357" s="60">
        <v>115942</v>
      </c>
      <c r="T357" s="199">
        <v>0.28049760006193386</v>
      </c>
      <c r="U357" s="35">
        <v>45867</v>
      </c>
      <c r="V357" s="46">
        <f t="shared" si="58"/>
        <v>0.27575903324715928</v>
      </c>
      <c r="W357" s="60">
        <v>27897</v>
      </c>
      <c r="X357" s="208">
        <f t="shared" si="59"/>
        <v>0.22833453378732321</v>
      </c>
      <c r="Y357" s="60">
        <f t="shared" si="62"/>
        <v>105321</v>
      </c>
      <c r="Z357" s="199">
        <f>Y357/F357</f>
        <v>0.25480229542463423</v>
      </c>
      <c r="AA357" s="60">
        <f t="shared" si="61"/>
        <v>31588</v>
      </c>
      <c r="AB357" s="199">
        <f t="shared" si="63"/>
        <v>0.18991162147538027</v>
      </c>
      <c r="AC357" s="60">
        <v>25228</v>
      </c>
      <c r="AD357" s="199">
        <f>AC357/H357</f>
        <v>0.20648899947616553</v>
      </c>
      <c r="AE357" s="204" t="s">
        <v>38</v>
      </c>
      <c r="AF357" s="60">
        <v>115942</v>
      </c>
      <c r="AG357" s="225">
        <v>0.28049760006193386</v>
      </c>
      <c r="AH357" s="35">
        <v>45867</v>
      </c>
      <c r="AI357" s="46">
        <f t="shared" si="60"/>
        <v>0.27575903324715928</v>
      </c>
      <c r="AJ357" s="60">
        <v>27897</v>
      </c>
      <c r="AK357" s="208">
        <v>0.22833453378732321</v>
      </c>
    </row>
    <row r="358" spans="1:38" x14ac:dyDescent="0.25">
      <c r="A358" s="281" t="s">
        <v>2041</v>
      </c>
      <c r="B358" s="280">
        <v>544</v>
      </c>
      <c r="C358" s="57" t="s">
        <v>962</v>
      </c>
      <c r="D358" s="271">
        <v>1750.5321044921875</v>
      </c>
      <c r="E358" s="169" t="s">
        <v>576</v>
      </c>
      <c r="F358" s="60">
        <v>94003</v>
      </c>
      <c r="G358" s="60">
        <v>38866</v>
      </c>
      <c r="H358" s="60">
        <v>35409</v>
      </c>
      <c r="I358" s="53">
        <f t="shared" si="54"/>
        <v>-3457</v>
      </c>
      <c r="J358" s="160">
        <v>1</v>
      </c>
      <c r="K358" s="271">
        <v>33.215923309326172</v>
      </c>
      <c r="L358" s="60">
        <v>62592</v>
      </c>
      <c r="M358" s="207">
        <f t="shared" si="55"/>
        <v>0.66585108985883434</v>
      </c>
      <c r="N358" s="60">
        <v>19885</v>
      </c>
      <c r="O358" s="207">
        <f t="shared" si="56"/>
        <v>0.51162970205320846</v>
      </c>
      <c r="P358" s="60">
        <v>24461</v>
      </c>
      <c r="Q358" s="207">
        <f t="shared" si="57"/>
        <v>0.69081307012341497</v>
      </c>
      <c r="R358" s="204" t="s">
        <v>26</v>
      </c>
      <c r="S358" s="60">
        <v>62592</v>
      </c>
      <c r="T358" s="207">
        <v>0.66585108985883434</v>
      </c>
      <c r="U358" s="35">
        <v>19885</v>
      </c>
      <c r="V358" s="46">
        <f t="shared" si="58"/>
        <v>0.51162970205320846</v>
      </c>
      <c r="W358" s="60">
        <v>24461</v>
      </c>
      <c r="X358" s="208">
        <f t="shared" si="59"/>
        <v>0.69081307012341497</v>
      </c>
      <c r="Y358" s="60"/>
      <c r="Z358" s="199"/>
      <c r="AA358" s="60"/>
      <c r="AB358" s="199"/>
      <c r="AC358" s="53"/>
      <c r="AD358" s="199"/>
      <c r="AE358" s="204" t="s">
        <v>26</v>
      </c>
      <c r="AF358" s="60">
        <v>62592</v>
      </c>
      <c r="AG358" s="207">
        <v>0.66585108985883434</v>
      </c>
      <c r="AH358" s="35">
        <v>19885</v>
      </c>
      <c r="AI358" s="46">
        <f t="shared" si="60"/>
        <v>0.51162970205320846</v>
      </c>
      <c r="AJ358" s="60">
        <v>24461</v>
      </c>
      <c r="AK358" s="208">
        <v>0.69081307012341497</v>
      </c>
    </row>
    <row r="359" spans="1:38" s="70" customFormat="1" x14ac:dyDescent="0.25">
      <c r="A359" s="281" t="s">
        <v>1900</v>
      </c>
      <c r="B359" s="280">
        <v>428</v>
      </c>
      <c r="C359" s="57" t="s">
        <v>1901</v>
      </c>
      <c r="D359" s="271">
        <v>504.17721557617188</v>
      </c>
      <c r="E359" s="162" t="s">
        <v>560</v>
      </c>
      <c r="F359" s="60">
        <v>156898</v>
      </c>
      <c r="G359" s="53">
        <v>57636</v>
      </c>
      <c r="H359" s="53">
        <v>54396</v>
      </c>
      <c r="I359" s="53">
        <f t="shared" si="54"/>
        <v>-3240</v>
      </c>
      <c r="J359" s="520">
        <v>2</v>
      </c>
      <c r="K359" s="271">
        <v>68.909477233886719</v>
      </c>
      <c r="L359" s="60">
        <v>86073</v>
      </c>
      <c r="M359" s="207">
        <f t="shared" si="55"/>
        <v>0.54859207893026041</v>
      </c>
      <c r="N359" s="60">
        <v>29728</v>
      </c>
      <c r="O359" s="207">
        <f t="shared" si="56"/>
        <v>0.51578874314664447</v>
      </c>
      <c r="P359" s="60">
        <v>35622</v>
      </c>
      <c r="Q359" s="207">
        <f t="shared" si="57"/>
        <v>0.65486432825943086</v>
      </c>
      <c r="R359" s="204" t="s">
        <v>35</v>
      </c>
      <c r="S359" s="60">
        <v>60724</v>
      </c>
      <c r="T359" s="199">
        <v>0.38702851534117705</v>
      </c>
      <c r="U359" s="35">
        <v>22824</v>
      </c>
      <c r="V359" s="46">
        <f t="shared" si="58"/>
        <v>0.39600249843847596</v>
      </c>
      <c r="W359" s="60">
        <v>28067</v>
      </c>
      <c r="X359" s="208">
        <f t="shared" si="59"/>
        <v>0.51597543937054191</v>
      </c>
      <c r="Y359" s="60">
        <f t="shared" si="62"/>
        <v>25349</v>
      </c>
      <c r="Z359" s="199">
        <f>Y359/F359</f>
        <v>0.16156356358908336</v>
      </c>
      <c r="AA359" s="60">
        <f t="shared" si="61"/>
        <v>6904</v>
      </c>
      <c r="AB359" s="199">
        <f t="shared" si="63"/>
        <v>0.11978624470816851</v>
      </c>
      <c r="AC359" s="60">
        <v>7555</v>
      </c>
      <c r="AD359" s="199">
        <f>AC359/H359</f>
        <v>0.1388888888888889</v>
      </c>
      <c r="AE359" s="204" t="s">
        <v>35</v>
      </c>
      <c r="AF359" s="60">
        <v>60724</v>
      </c>
      <c r="AG359" s="225">
        <v>0.38702851534117705</v>
      </c>
      <c r="AH359" s="35">
        <v>22824</v>
      </c>
      <c r="AI359" s="46">
        <f t="shared" si="60"/>
        <v>0.39600249843847596</v>
      </c>
      <c r="AJ359" s="60">
        <v>28067</v>
      </c>
      <c r="AK359" s="208">
        <v>0.51597543937054191</v>
      </c>
      <c r="AL359" s="71"/>
    </row>
    <row r="360" spans="1:38" x14ac:dyDescent="0.25">
      <c r="A360" s="281" t="s">
        <v>2042</v>
      </c>
      <c r="B360" s="280">
        <v>545</v>
      </c>
      <c r="C360" s="57" t="s">
        <v>1413</v>
      </c>
      <c r="D360" s="271">
        <v>2758.47021484375</v>
      </c>
      <c r="E360" s="162" t="s">
        <v>652</v>
      </c>
      <c r="F360" s="60">
        <v>1676822</v>
      </c>
      <c r="G360" s="53">
        <v>676349</v>
      </c>
      <c r="H360" s="53">
        <v>674008</v>
      </c>
      <c r="I360" s="53">
        <f t="shared" si="54"/>
        <v>-2341</v>
      </c>
      <c r="J360" s="520">
        <v>5</v>
      </c>
      <c r="K360" s="271">
        <v>263.39324951171875</v>
      </c>
      <c r="L360" s="60">
        <v>1094487</v>
      </c>
      <c r="M360" s="207">
        <f t="shared" si="55"/>
        <v>0.65271507649589522</v>
      </c>
      <c r="N360" s="60">
        <v>441492</v>
      </c>
      <c r="O360" s="207">
        <f t="shared" si="56"/>
        <v>0.6527576739227825</v>
      </c>
      <c r="P360" s="60">
        <v>469451</v>
      </c>
      <c r="Q360" s="207">
        <f t="shared" si="57"/>
        <v>0.69650656965495961</v>
      </c>
      <c r="R360" s="204" t="s">
        <v>31</v>
      </c>
      <c r="S360" s="60">
        <v>437994</v>
      </c>
      <c r="T360" s="199">
        <v>0.26120482674964907</v>
      </c>
      <c r="U360" s="35">
        <v>189210</v>
      </c>
      <c r="V360" s="46">
        <f t="shared" si="58"/>
        <v>0.27975202151551937</v>
      </c>
      <c r="W360" s="60">
        <v>165447</v>
      </c>
      <c r="X360" s="208">
        <f t="shared" si="59"/>
        <v>0.24546741284969911</v>
      </c>
      <c r="Y360" s="60">
        <f t="shared" si="62"/>
        <v>656493</v>
      </c>
      <c r="Z360" s="199">
        <f>Y360/F360</f>
        <v>0.39151024974624615</v>
      </c>
      <c r="AA360" s="60">
        <f t="shared" si="61"/>
        <v>252282</v>
      </c>
      <c r="AB360" s="199">
        <f t="shared" si="63"/>
        <v>0.37300565240726313</v>
      </c>
      <c r="AC360" s="60">
        <v>304004</v>
      </c>
      <c r="AD360" s="199">
        <f>AC360/H360</f>
        <v>0.45103915680526047</v>
      </c>
      <c r="AE360" s="204" t="s">
        <v>31</v>
      </c>
      <c r="AF360" s="60">
        <v>437994</v>
      </c>
      <c r="AG360" s="225">
        <v>0.26120482674964907</v>
      </c>
      <c r="AH360" s="35">
        <v>189210</v>
      </c>
      <c r="AI360" s="46">
        <f t="shared" si="60"/>
        <v>0.27975202151551937</v>
      </c>
      <c r="AJ360" s="60">
        <v>165447</v>
      </c>
      <c r="AK360" s="208">
        <v>0.24546741284969911</v>
      </c>
    </row>
    <row r="361" spans="1:38" s="70" customFormat="1" x14ac:dyDescent="0.25">
      <c r="A361" s="281" t="s">
        <v>2043</v>
      </c>
      <c r="B361" s="280">
        <v>546</v>
      </c>
      <c r="C361" s="57" t="s">
        <v>1419</v>
      </c>
      <c r="D361" s="271">
        <v>4837.59033203125</v>
      </c>
      <c r="E361" s="162" t="s">
        <v>579</v>
      </c>
      <c r="F361" s="60">
        <v>442179</v>
      </c>
      <c r="G361" s="53">
        <v>145621</v>
      </c>
      <c r="H361" s="53">
        <v>138718</v>
      </c>
      <c r="I361" s="53">
        <f t="shared" si="54"/>
        <v>-6903</v>
      </c>
      <c r="J361" s="520">
        <v>2</v>
      </c>
      <c r="K361" s="271">
        <v>28.571941375732422</v>
      </c>
      <c r="L361" s="60">
        <v>178607</v>
      </c>
      <c r="M361" s="207">
        <f t="shared" si="55"/>
        <v>0.40392465494743079</v>
      </c>
      <c r="N361" s="60">
        <v>52380</v>
      </c>
      <c r="O361" s="207">
        <f t="shared" si="56"/>
        <v>0.3597008673199607</v>
      </c>
      <c r="P361" s="60">
        <v>59667</v>
      </c>
      <c r="Q361" s="207">
        <f t="shared" si="57"/>
        <v>0.43013163396242737</v>
      </c>
      <c r="R361" s="204" t="s">
        <v>24</v>
      </c>
      <c r="S361" s="60">
        <v>124442</v>
      </c>
      <c r="T361" s="199">
        <v>0.28142901404182469</v>
      </c>
      <c r="U361" s="35">
        <v>34097</v>
      </c>
      <c r="V361" s="46">
        <f t="shared" si="58"/>
        <v>0.23414892082872663</v>
      </c>
      <c r="W361" s="60">
        <v>43392</v>
      </c>
      <c r="X361" s="208">
        <f t="shared" si="59"/>
        <v>0.31280727807494341</v>
      </c>
      <c r="Y361" s="60">
        <f t="shared" si="62"/>
        <v>54165</v>
      </c>
      <c r="Z361" s="199">
        <f>Y361/F361</f>
        <v>0.12249564090560611</v>
      </c>
      <c r="AA361" s="60">
        <f t="shared" si="61"/>
        <v>18283</v>
      </c>
      <c r="AB361" s="199">
        <f t="shared" si="63"/>
        <v>0.12555194649123411</v>
      </c>
      <c r="AC361" s="60">
        <v>16275</v>
      </c>
      <c r="AD361" s="199">
        <f>AC361/H361</f>
        <v>0.11732435588748397</v>
      </c>
      <c r="AE361" s="204" t="s">
        <v>24</v>
      </c>
      <c r="AF361" s="60">
        <v>124442</v>
      </c>
      <c r="AG361" s="225">
        <v>0.28142901404182469</v>
      </c>
      <c r="AH361" s="35">
        <v>34097</v>
      </c>
      <c r="AI361" s="46">
        <f t="shared" si="60"/>
        <v>0.23414892082872663</v>
      </c>
      <c r="AJ361" s="60">
        <v>43392</v>
      </c>
      <c r="AK361" s="208">
        <v>0.31280727807494341</v>
      </c>
    </row>
    <row r="362" spans="1:38" x14ac:dyDescent="0.25">
      <c r="A362" s="281" t="s">
        <v>2044</v>
      </c>
      <c r="B362" s="280"/>
      <c r="C362" s="57" t="s">
        <v>964</v>
      </c>
      <c r="D362" s="271">
        <v>1835.3193359375</v>
      </c>
      <c r="E362" s="162" t="s">
        <v>579</v>
      </c>
      <c r="F362" s="60">
        <v>252772</v>
      </c>
      <c r="G362" s="60">
        <v>104599</v>
      </c>
      <c r="H362" s="60">
        <v>99486</v>
      </c>
      <c r="I362" s="53">
        <f t="shared" si="54"/>
        <v>-5113</v>
      </c>
      <c r="J362" s="160">
        <v>1</v>
      </c>
      <c r="K362" s="271">
        <v>95.799591064453125</v>
      </c>
      <c r="L362" s="60">
        <v>124805</v>
      </c>
      <c r="M362" s="207">
        <f t="shared" si="55"/>
        <v>0.4937453515421012</v>
      </c>
      <c r="N362" s="60">
        <v>39051</v>
      </c>
      <c r="O362" s="207">
        <f t="shared" si="56"/>
        <v>0.37334008929339668</v>
      </c>
      <c r="P362" s="60">
        <v>56513</v>
      </c>
      <c r="Q362" s="207">
        <f t="shared" si="57"/>
        <v>0.56804977584785799</v>
      </c>
      <c r="R362" s="204" t="s">
        <v>23</v>
      </c>
      <c r="S362" s="60">
        <v>124805</v>
      </c>
      <c r="T362" s="207">
        <v>0.4937453515421012</v>
      </c>
      <c r="U362" s="35">
        <v>39051</v>
      </c>
      <c r="V362" s="46">
        <f t="shared" si="58"/>
        <v>0.37334008929339668</v>
      </c>
      <c r="W362" s="60">
        <v>56513</v>
      </c>
      <c r="X362" s="208">
        <f t="shared" si="59"/>
        <v>0.56804977584785799</v>
      </c>
      <c r="Y362" s="60"/>
      <c r="Z362" s="199"/>
      <c r="AA362" s="60"/>
      <c r="AB362" s="199"/>
      <c r="AC362" s="53"/>
      <c r="AD362" s="199"/>
      <c r="AE362" s="204" t="s">
        <v>23</v>
      </c>
      <c r="AF362" s="60">
        <v>124805</v>
      </c>
      <c r="AG362" s="207">
        <v>0.4937453515421012</v>
      </c>
      <c r="AH362" s="35">
        <v>39051</v>
      </c>
      <c r="AI362" s="46">
        <f t="shared" si="60"/>
        <v>0.37334008929339668</v>
      </c>
      <c r="AJ362" s="60">
        <v>56513</v>
      </c>
      <c r="AK362" s="208">
        <v>0.56804977584785799</v>
      </c>
    </row>
    <row r="363" spans="1:38" s="70" customFormat="1" x14ac:dyDescent="0.25">
      <c r="A363" s="281" t="s">
        <v>2045</v>
      </c>
      <c r="B363" s="280"/>
      <c r="C363" s="57" t="s">
        <v>2046</v>
      </c>
      <c r="D363" s="271">
        <v>2166.64306640625</v>
      </c>
      <c r="E363" s="169" t="s">
        <v>576</v>
      </c>
      <c r="F363" s="60">
        <v>62859</v>
      </c>
      <c r="G363" s="60">
        <v>23061</v>
      </c>
      <c r="H363" s="60">
        <v>25605</v>
      </c>
      <c r="I363" s="53">
        <f t="shared" si="54"/>
        <v>2544</v>
      </c>
      <c r="J363" s="160">
        <v>1</v>
      </c>
      <c r="K363" s="271">
        <v>10.804934086713841</v>
      </c>
      <c r="L363" s="60">
        <v>31731</v>
      </c>
      <c r="M363" s="207">
        <f t="shared" si="55"/>
        <v>0.50479644919581923</v>
      </c>
      <c r="N363" s="60">
        <v>11241</v>
      </c>
      <c r="O363" s="207">
        <f t="shared" si="56"/>
        <v>0.48744633797320153</v>
      </c>
      <c r="P363" s="60">
        <v>15114</v>
      </c>
      <c r="Q363" s="207">
        <f t="shared" si="57"/>
        <v>0.59027533684827183</v>
      </c>
      <c r="R363" s="204" t="s">
        <v>2048</v>
      </c>
      <c r="S363" s="60">
        <v>31731</v>
      </c>
      <c r="T363" s="207">
        <v>0.50479644919581923</v>
      </c>
      <c r="U363" s="35">
        <v>11241</v>
      </c>
      <c r="V363" s="46">
        <f t="shared" si="58"/>
        <v>0.48744633797320153</v>
      </c>
      <c r="W363" s="60">
        <v>15114</v>
      </c>
      <c r="X363" s="208">
        <f t="shared" si="59"/>
        <v>0.59027533684827183</v>
      </c>
      <c r="Y363" s="60"/>
      <c r="Z363" s="199"/>
      <c r="AA363" s="60"/>
      <c r="AB363" s="199"/>
      <c r="AC363" s="53"/>
      <c r="AD363" s="199"/>
      <c r="AE363" s="204" t="s">
        <v>2048</v>
      </c>
      <c r="AF363" s="60">
        <v>31731</v>
      </c>
      <c r="AG363" s="207">
        <v>0.50479644919581923</v>
      </c>
      <c r="AH363" s="35">
        <v>11241</v>
      </c>
      <c r="AI363" s="46">
        <f t="shared" si="60"/>
        <v>0.48744633797320153</v>
      </c>
      <c r="AJ363" s="60">
        <v>15114</v>
      </c>
      <c r="AK363" s="208">
        <v>0.59027533684827183</v>
      </c>
    </row>
    <row r="364" spans="1:38" s="70" customFormat="1" x14ac:dyDescent="0.25">
      <c r="A364" s="281" t="s">
        <v>2049</v>
      </c>
      <c r="B364" s="280">
        <v>356</v>
      </c>
      <c r="C364" s="57" t="s">
        <v>966</v>
      </c>
      <c r="D364" s="271">
        <v>781.30303955078125</v>
      </c>
      <c r="E364" s="169" t="s">
        <v>560</v>
      </c>
      <c r="F364" s="60">
        <v>179605</v>
      </c>
      <c r="G364" s="60">
        <v>58126</v>
      </c>
      <c r="H364" s="60">
        <v>52816</v>
      </c>
      <c r="I364" s="53">
        <f t="shared" si="54"/>
        <v>-5310</v>
      </c>
      <c r="J364" s="160">
        <v>1</v>
      </c>
      <c r="K364" s="271">
        <v>22.887069702148437</v>
      </c>
      <c r="L364" s="60">
        <v>66588</v>
      </c>
      <c r="M364" s="207">
        <f t="shared" si="55"/>
        <v>0.37074691684529942</v>
      </c>
      <c r="N364" s="60">
        <v>14298</v>
      </c>
      <c r="O364" s="207">
        <f t="shared" si="56"/>
        <v>0.24598286481092799</v>
      </c>
      <c r="P364" s="60">
        <v>17349</v>
      </c>
      <c r="Q364" s="207">
        <f t="shared" si="57"/>
        <v>0.32848000605877009</v>
      </c>
      <c r="R364" s="204" t="s">
        <v>20</v>
      </c>
      <c r="S364" s="60">
        <v>66588</v>
      </c>
      <c r="T364" s="207">
        <v>0.37074691684529942</v>
      </c>
      <c r="U364" s="35">
        <v>14298</v>
      </c>
      <c r="V364" s="46">
        <f t="shared" si="58"/>
        <v>0.24598286481092799</v>
      </c>
      <c r="W364" s="60">
        <v>17349</v>
      </c>
      <c r="X364" s="208">
        <f t="shared" si="59"/>
        <v>0.32848000605877009</v>
      </c>
      <c r="Y364" s="60"/>
      <c r="Z364" s="199"/>
      <c r="AA364" s="60"/>
      <c r="AB364" s="199"/>
      <c r="AC364" s="53"/>
      <c r="AD364" s="199"/>
      <c r="AE364" s="204" t="s">
        <v>20</v>
      </c>
      <c r="AF364" s="60">
        <v>66588</v>
      </c>
      <c r="AG364" s="207">
        <v>0.37074691684529942</v>
      </c>
      <c r="AH364" s="35">
        <v>14298</v>
      </c>
      <c r="AI364" s="46">
        <f t="shared" si="60"/>
        <v>0.24598286481092799</v>
      </c>
      <c r="AJ364" s="60">
        <v>17349</v>
      </c>
      <c r="AK364" s="208">
        <v>0.32848000605877009</v>
      </c>
    </row>
    <row r="365" spans="1:38" x14ac:dyDescent="0.25">
      <c r="A365" s="281" t="s">
        <v>2050</v>
      </c>
      <c r="B365" s="280">
        <v>548</v>
      </c>
      <c r="C365" s="57" t="s">
        <v>1422</v>
      </c>
      <c r="D365" s="271">
        <v>6323.3916015625</v>
      </c>
      <c r="E365" s="162" t="s">
        <v>1006</v>
      </c>
      <c r="F365" s="60">
        <v>5636232</v>
      </c>
      <c r="G365" s="53">
        <v>2596349</v>
      </c>
      <c r="H365" s="53">
        <v>2797061</v>
      </c>
      <c r="I365" s="53">
        <f t="shared" si="54"/>
        <v>200712</v>
      </c>
      <c r="J365" s="520">
        <v>9</v>
      </c>
      <c r="K365" s="271">
        <v>62.705478668212891</v>
      </c>
      <c r="L365" s="60">
        <v>1326411</v>
      </c>
      <c r="M365" s="207">
        <f t="shared" si="55"/>
        <v>0.23533648011650338</v>
      </c>
      <c r="N365" s="60">
        <v>618262</v>
      </c>
      <c r="O365" s="207">
        <f t="shared" si="56"/>
        <v>0.23812746283338643</v>
      </c>
      <c r="P365" s="60">
        <v>1174045</v>
      </c>
      <c r="Q365" s="207">
        <f t="shared" si="57"/>
        <v>0.41974236528985248</v>
      </c>
      <c r="R365" s="204" t="s">
        <v>21</v>
      </c>
      <c r="S365" s="60">
        <v>601723</v>
      </c>
      <c r="T365" s="199">
        <v>0.10675979980951814</v>
      </c>
      <c r="U365" s="35">
        <v>266105</v>
      </c>
      <c r="V365" s="46">
        <f t="shared" si="58"/>
        <v>0.10249199934215315</v>
      </c>
      <c r="W365" s="60">
        <v>621524</v>
      </c>
      <c r="X365" s="208">
        <f t="shared" si="59"/>
        <v>0.22220609418242934</v>
      </c>
      <c r="Y365" s="60">
        <f t="shared" si="62"/>
        <v>724688</v>
      </c>
      <c r="Z365" s="199">
        <f>Y365/F365</f>
        <v>0.12857668030698524</v>
      </c>
      <c r="AA365" s="60">
        <f t="shared" si="61"/>
        <v>352157</v>
      </c>
      <c r="AB365" s="199">
        <f t="shared" si="63"/>
        <v>0.13563546349123326</v>
      </c>
      <c r="AC365" s="60">
        <v>552521</v>
      </c>
      <c r="AD365" s="199">
        <f>AC365/H365</f>
        <v>0.19753627110742311</v>
      </c>
      <c r="AE365" s="204" t="s">
        <v>21</v>
      </c>
      <c r="AF365" s="60">
        <v>601723</v>
      </c>
      <c r="AG365" s="225">
        <v>0.10675979980951814</v>
      </c>
      <c r="AH365" s="35">
        <v>266105</v>
      </c>
      <c r="AI365" s="46">
        <f t="shared" si="60"/>
        <v>0.10249199934215315</v>
      </c>
      <c r="AJ365" s="60">
        <v>621524</v>
      </c>
      <c r="AK365" s="208">
        <v>0.22220609418242934</v>
      </c>
    </row>
    <row r="366" spans="1:38" x14ac:dyDescent="0.25">
      <c r="A366" s="281" t="s">
        <v>2062</v>
      </c>
      <c r="B366" s="280"/>
      <c r="C366" s="57" t="s">
        <v>1431</v>
      </c>
      <c r="D366" s="271">
        <v>1511.86767578125</v>
      </c>
      <c r="E366" s="162" t="s">
        <v>560</v>
      </c>
      <c r="F366" s="60">
        <v>167819</v>
      </c>
      <c r="G366" s="53">
        <v>74048</v>
      </c>
      <c r="H366" s="53">
        <v>86358</v>
      </c>
      <c r="I366" s="53">
        <f t="shared" si="54"/>
        <v>12310</v>
      </c>
      <c r="J366" s="520">
        <v>2</v>
      </c>
      <c r="K366" s="271">
        <v>61.935642242431641</v>
      </c>
      <c r="L366" s="60">
        <v>107666</v>
      </c>
      <c r="M366" s="207">
        <f t="shared" si="55"/>
        <v>0.64156025241480408</v>
      </c>
      <c r="N366" s="60">
        <v>41610</v>
      </c>
      <c r="O366" s="207">
        <f t="shared" si="56"/>
        <v>0.56193280034572168</v>
      </c>
      <c r="P366" s="60">
        <v>57748</v>
      </c>
      <c r="Q366" s="207">
        <f t="shared" si="57"/>
        <v>0.66870469441163527</v>
      </c>
      <c r="R366" s="204" t="s">
        <v>17</v>
      </c>
      <c r="S366" s="60">
        <v>68406</v>
      </c>
      <c r="T366" s="199">
        <v>0.40761773100781201</v>
      </c>
      <c r="U366" s="35">
        <v>30297</v>
      </c>
      <c r="V366" s="46">
        <f t="shared" si="58"/>
        <v>0.40915352203975802</v>
      </c>
      <c r="W366" s="60">
        <v>39794</v>
      </c>
      <c r="X366" s="208">
        <f t="shared" si="59"/>
        <v>0.46080270501864334</v>
      </c>
      <c r="Y366" s="60">
        <f t="shared" si="62"/>
        <v>39260</v>
      </c>
      <c r="Z366" s="199">
        <f>Y366/F366</f>
        <v>0.23394252140699207</v>
      </c>
      <c r="AA366" s="60">
        <f t="shared" si="61"/>
        <v>11313</v>
      </c>
      <c r="AB366" s="199">
        <f t="shared" si="63"/>
        <v>0.15277927830596369</v>
      </c>
      <c r="AC366" s="60">
        <v>17954</v>
      </c>
      <c r="AD366" s="199">
        <f>AC366/H366</f>
        <v>0.20790198939299195</v>
      </c>
      <c r="AE366" s="204" t="s">
        <v>17</v>
      </c>
      <c r="AF366" s="60">
        <v>68406</v>
      </c>
      <c r="AG366" s="225">
        <v>0.40761773100781201</v>
      </c>
      <c r="AH366" s="35">
        <v>30297</v>
      </c>
      <c r="AI366" s="46">
        <f t="shared" si="60"/>
        <v>0.40915352203975802</v>
      </c>
      <c r="AJ366" s="60">
        <v>39794</v>
      </c>
      <c r="AK366" s="208">
        <v>0.46080270501864334</v>
      </c>
    </row>
    <row r="367" spans="1:38" x14ac:dyDescent="0.25">
      <c r="A367" s="281" t="s">
        <v>2064</v>
      </c>
      <c r="B367" s="280"/>
      <c r="C367" s="57" t="s">
        <v>2065</v>
      </c>
      <c r="D367" s="271">
        <v>1284.34423828125</v>
      </c>
      <c r="E367" s="162" t="s">
        <v>560</v>
      </c>
      <c r="F367" s="60">
        <v>116229</v>
      </c>
      <c r="G367" s="60">
        <v>35167</v>
      </c>
      <c r="H367" s="60">
        <v>36267</v>
      </c>
      <c r="I367" s="53">
        <f t="shared" si="54"/>
        <v>1100</v>
      </c>
      <c r="J367" s="160">
        <v>2</v>
      </c>
      <c r="K367" s="271">
        <v>9.2612191631679384</v>
      </c>
      <c r="L367" s="60">
        <v>39978</v>
      </c>
      <c r="M367" s="207">
        <f t="shared" si="55"/>
        <v>0.34395890870608886</v>
      </c>
      <c r="N367" s="60">
        <v>10279</v>
      </c>
      <c r="O367" s="207">
        <f t="shared" si="56"/>
        <v>0.29229106833110585</v>
      </c>
      <c r="P367" s="60">
        <v>30835</v>
      </c>
      <c r="Q367" s="207">
        <f t="shared" si="57"/>
        <v>0.85022196487164636</v>
      </c>
      <c r="R367" s="204" t="s">
        <v>2067</v>
      </c>
      <c r="S367" s="60">
        <v>27023</v>
      </c>
      <c r="T367" s="207">
        <v>0.23249791360159686</v>
      </c>
      <c r="U367" s="35">
        <v>9195</v>
      </c>
      <c r="V367" s="46">
        <f t="shared" si="58"/>
        <v>0.26146671595529902</v>
      </c>
      <c r="W367" s="60">
        <v>17379</v>
      </c>
      <c r="X367" s="208">
        <f t="shared" si="59"/>
        <v>0.47919596327239639</v>
      </c>
      <c r="Y367" s="60">
        <f t="shared" si="62"/>
        <v>12955</v>
      </c>
      <c r="Z367" s="199">
        <f>Y367/F367</f>
        <v>0.11146099510449199</v>
      </c>
      <c r="AA367" s="60">
        <f t="shared" si="61"/>
        <v>1084</v>
      </c>
      <c r="AB367" s="199">
        <f t="shared" si="63"/>
        <v>3.0824352375806864E-2</v>
      </c>
      <c r="AC367" s="60">
        <v>13456</v>
      </c>
      <c r="AD367" s="199">
        <f>AC367/H367</f>
        <v>0.37102600159925003</v>
      </c>
      <c r="AE367" s="204" t="s">
        <v>2067</v>
      </c>
      <c r="AF367" s="60">
        <v>27023</v>
      </c>
      <c r="AG367" s="207">
        <v>0.23249791360159686</v>
      </c>
      <c r="AH367" s="35">
        <v>9195</v>
      </c>
      <c r="AI367" s="46">
        <f t="shared" si="60"/>
        <v>0.26146671595529902</v>
      </c>
      <c r="AJ367" s="60">
        <v>17379</v>
      </c>
      <c r="AK367" s="208">
        <v>0.47919596327239639</v>
      </c>
    </row>
    <row r="368" spans="1:38" s="70" customFormat="1" ht="15" customHeight="1" x14ac:dyDescent="0.25">
      <c r="A368" s="281" t="s">
        <v>2063</v>
      </c>
      <c r="B368" s="280">
        <v>554</v>
      </c>
      <c r="C368" s="57" t="s">
        <v>968</v>
      </c>
      <c r="D368" s="271">
        <v>1572.455322265625</v>
      </c>
      <c r="E368" s="169" t="s">
        <v>560</v>
      </c>
      <c r="F368" s="60">
        <v>134063</v>
      </c>
      <c r="G368" s="60">
        <v>63148</v>
      </c>
      <c r="H368" s="60">
        <v>61436</v>
      </c>
      <c r="I368" s="53">
        <f t="shared" si="54"/>
        <v>-1712</v>
      </c>
      <c r="J368" s="160">
        <v>1</v>
      </c>
      <c r="K368" s="271">
        <v>17.713151931762695</v>
      </c>
      <c r="L368" s="60">
        <v>39106</v>
      </c>
      <c r="M368" s="207">
        <f t="shared" si="55"/>
        <v>0.29169867897928586</v>
      </c>
      <c r="N368" s="60">
        <v>11097</v>
      </c>
      <c r="O368" s="207">
        <f t="shared" si="56"/>
        <v>0.17573003103819598</v>
      </c>
      <c r="P368" s="60">
        <v>24740</v>
      </c>
      <c r="Q368" s="207">
        <f t="shared" si="57"/>
        <v>0.40269548798749921</v>
      </c>
      <c r="R368" s="204" t="s">
        <v>19</v>
      </c>
      <c r="S368" s="60">
        <v>39106</v>
      </c>
      <c r="T368" s="207">
        <v>0.29169867897928586</v>
      </c>
      <c r="U368" s="35">
        <v>11097</v>
      </c>
      <c r="V368" s="46">
        <f t="shared" si="58"/>
        <v>0.17573003103819598</v>
      </c>
      <c r="W368" s="60">
        <v>24740</v>
      </c>
      <c r="X368" s="208">
        <f t="shared" si="59"/>
        <v>0.40269548798749921</v>
      </c>
      <c r="Y368" s="60"/>
      <c r="Z368" s="199"/>
      <c r="AA368" s="60"/>
      <c r="AB368" s="199"/>
      <c r="AC368" s="53"/>
      <c r="AD368" s="199"/>
      <c r="AE368" s="204" t="s">
        <v>19</v>
      </c>
      <c r="AF368" s="60">
        <v>39106</v>
      </c>
      <c r="AG368" s="207">
        <v>0.29169867897928586</v>
      </c>
      <c r="AH368" s="35">
        <v>11097</v>
      </c>
      <c r="AI368" s="46">
        <f t="shared" si="60"/>
        <v>0.17573003103819598</v>
      </c>
      <c r="AJ368" s="60">
        <v>24740</v>
      </c>
      <c r="AK368" s="208">
        <v>0.40269548798749921</v>
      </c>
    </row>
    <row r="369" spans="1:37" s="70" customFormat="1" x14ac:dyDescent="0.25">
      <c r="A369" s="281" t="s">
        <v>2070</v>
      </c>
      <c r="B369" s="280">
        <v>430</v>
      </c>
      <c r="C369" s="57" t="s">
        <v>2071</v>
      </c>
      <c r="D369" s="271">
        <v>590.49163818359375</v>
      </c>
      <c r="E369" s="162" t="s">
        <v>560</v>
      </c>
      <c r="F369" s="60">
        <v>124454</v>
      </c>
      <c r="G369" s="53">
        <v>50958</v>
      </c>
      <c r="H369" s="53">
        <v>41455</v>
      </c>
      <c r="I369" s="53">
        <f t="shared" si="54"/>
        <v>-9503</v>
      </c>
      <c r="J369" s="520">
        <v>2</v>
      </c>
      <c r="K369" s="271">
        <v>10.275886535644531</v>
      </c>
      <c r="L369" s="60">
        <v>38405</v>
      </c>
      <c r="M369" s="207">
        <f t="shared" si="55"/>
        <v>0.30858791199961433</v>
      </c>
      <c r="N369" s="60">
        <v>13716</v>
      </c>
      <c r="O369" s="207">
        <f t="shared" si="56"/>
        <v>0.26916283998587071</v>
      </c>
      <c r="P369" s="60">
        <v>15253</v>
      </c>
      <c r="Q369" s="207">
        <f t="shared" si="57"/>
        <v>0.36794114099626102</v>
      </c>
      <c r="R369" s="242" t="s">
        <v>55</v>
      </c>
      <c r="S369" s="60">
        <v>19746</v>
      </c>
      <c r="T369" s="199">
        <v>0.15866103138509008</v>
      </c>
      <c r="U369" s="35">
        <v>7387</v>
      </c>
      <c r="V369" s="46">
        <f t="shared" si="58"/>
        <v>0.14496251815220376</v>
      </c>
      <c r="W369" s="60">
        <v>4323</v>
      </c>
      <c r="X369" s="208">
        <f t="shared" si="59"/>
        <v>0.10428175129658666</v>
      </c>
      <c r="Y369" s="60">
        <f t="shared" si="62"/>
        <v>18659</v>
      </c>
      <c r="Z369" s="199">
        <f>Y369/F369</f>
        <v>0.14992688061452425</v>
      </c>
      <c r="AA369" s="60">
        <f t="shared" si="61"/>
        <v>6329</v>
      </c>
      <c r="AB369" s="199">
        <f t="shared" si="63"/>
        <v>0.12420032183366694</v>
      </c>
      <c r="AC369" s="60">
        <v>10930</v>
      </c>
      <c r="AD369" s="199">
        <f>AC369/H369</f>
        <v>0.26365938969967434</v>
      </c>
      <c r="AE369" s="232" t="s">
        <v>56</v>
      </c>
      <c r="AF369" s="60">
        <v>18659</v>
      </c>
      <c r="AG369" s="225">
        <v>0.14992688061452425</v>
      </c>
      <c r="AH369" s="35">
        <v>6329</v>
      </c>
      <c r="AI369" s="46">
        <f t="shared" si="60"/>
        <v>0.12420032183366694</v>
      </c>
      <c r="AJ369" s="60">
        <v>10930</v>
      </c>
      <c r="AK369" s="208">
        <v>0.26365938969967434</v>
      </c>
    </row>
    <row r="370" spans="1:37" s="70" customFormat="1" x14ac:dyDescent="0.25">
      <c r="A370" s="281" t="s">
        <v>2072</v>
      </c>
      <c r="B370" s="280"/>
      <c r="C370" s="57" t="s">
        <v>2073</v>
      </c>
      <c r="D370" s="271">
        <v>4827.119140625</v>
      </c>
      <c r="E370" s="162" t="s">
        <v>560</v>
      </c>
      <c r="F370" s="60">
        <v>110884</v>
      </c>
      <c r="G370" s="53">
        <v>47352</v>
      </c>
      <c r="H370" s="53">
        <v>43197</v>
      </c>
      <c r="I370" s="53">
        <f t="shared" si="54"/>
        <v>-4155</v>
      </c>
      <c r="J370" s="520">
        <v>1</v>
      </c>
      <c r="K370" s="271">
        <v>7.3085207939147949</v>
      </c>
      <c r="L370" s="60">
        <v>31925</v>
      </c>
      <c r="M370" s="207">
        <f t="shared" si="55"/>
        <v>0.28791349518415643</v>
      </c>
      <c r="N370" s="60">
        <v>9861</v>
      </c>
      <c r="O370" s="207">
        <f t="shared" si="56"/>
        <v>0.20824885960466294</v>
      </c>
      <c r="P370" s="60">
        <v>15814</v>
      </c>
      <c r="Q370" s="207">
        <f t="shared" si="57"/>
        <v>0.36609023774799176</v>
      </c>
      <c r="R370" s="244" t="s">
        <v>14</v>
      </c>
      <c r="S370" s="60">
        <v>31925</v>
      </c>
      <c r="T370" s="199">
        <v>0.28791349518415643</v>
      </c>
      <c r="U370" s="35">
        <v>9861</v>
      </c>
      <c r="V370" s="46">
        <f t="shared" si="58"/>
        <v>0.20824885960466294</v>
      </c>
      <c r="W370" s="60">
        <v>15814</v>
      </c>
      <c r="X370" s="208">
        <f t="shared" si="59"/>
        <v>0.36609023774799176</v>
      </c>
      <c r="Y370" s="60"/>
      <c r="Z370" s="199"/>
      <c r="AA370" s="60"/>
      <c r="AB370" s="199"/>
      <c r="AC370" s="53"/>
      <c r="AD370" s="199"/>
      <c r="AE370" s="244" t="s">
        <v>14</v>
      </c>
      <c r="AF370" s="60">
        <v>31925</v>
      </c>
      <c r="AG370" s="225">
        <v>0.28791349518415643</v>
      </c>
      <c r="AH370" s="35">
        <v>9861</v>
      </c>
      <c r="AI370" s="46">
        <f t="shared" si="60"/>
        <v>0.20824885960466294</v>
      </c>
      <c r="AJ370" s="60">
        <v>15814</v>
      </c>
      <c r="AK370" s="208">
        <v>0.36609023774799176</v>
      </c>
    </row>
    <row r="371" spans="1:37" s="70" customFormat="1" x14ac:dyDescent="0.25">
      <c r="A371" s="281" t="s">
        <v>2074</v>
      </c>
      <c r="B371" s="280"/>
      <c r="C371" s="57" t="s">
        <v>970</v>
      </c>
      <c r="D371" s="271">
        <v>961.46136474609375</v>
      </c>
      <c r="E371" s="169" t="s">
        <v>560</v>
      </c>
      <c r="F371" s="60">
        <v>147950</v>
      </c>
      <c r="G371" s="60">
        <v>63428</v>
      </c>
      <c r="H371" s="60">
        <v>60929</v>
      </c>
      <c r="I371" s="53">
        <f t="shared" si="54"/>
        <v>-2499</v>
      </c>
      <c r="J371" s="160">
        <v>1</v>
      </c>
      <c r="K371" s="271">
        <v>15.789065361022949</v>
      </c>
      <c r="L371" s="60">
        <v>28486</v>
      </c>
      <c r="M371" s="207">
        <f t="shared" si="55"/>
        <v>0.19253801960121664</v>
      </c>
      <c r="N371" s="60">
        <v>11633</v>
      </c>
      <c r="O371" s="207">
        <f t="shared" si="56"/>
        <v>0.18340480544869775</v>
      </c>
      <c r="P371" s="60">
        <v>22345</v>
      </c>
      <c r="Q371" s="207">
        <f t="shared" si="57"/>
        <v>0.36673833478310819</v>
      </c>
      <c r="R371" s="204" t="s">
        <v>18</v>
      </c>
      <c r="S371" s="60">
        <v>28486</v>
      </c>
      <c r="T371" s="207">
        <v>0.19253801960121664</v>
      </c>
      <c r="U371" s="35">
        <v>11633</v>
      </c>
      <c r="V371" s="46">
        <f t="shared" si="58"/>
        <v>0.18340480544869775</v>
      </c>
      <c r="W371" s="60">
        <v>22345</v>
      </c>
      <c r="X371" s="208">
        <f t="shared" si="59"/>
        <v>0.36673833478310819</v>
      </c>
      <c r="Y371" s="60"/>
      <c r="Z371" s="199"/>
      <c r="AA371" s="60"/>
      <c r="AB371" s="199"/>
      <c r="AC371" s="53"/>
      <c r="AD371" s="199"/>
      <c r="AE371" s="204" t="s">
        <v>18</v>
      </c>
      <c r="AF371" s="60">
        <v>28486</v>
      </c>
      <c r="AG371" s="207">
        <v>0.19253801960121664</v>
      </c>
      <c r="AH371" s="35">
        <v>11633</v>
      </c>
      <c r="AI371" s="46">
        <f t="shared" si="60"/>
        <v>0.18340480544869775</v>
      </c>
      <c r="AJ371" s="60">
        <v>22345</v>
      </c>
      <c r="AK371" s="208">
        <v>0.36673833478310819</v>
      </c>
    </row>
    <row r="372" spans="1:37" s="70" customFormat="1" x14ac:dyDescent="0.25">
      <c r="A372" s="281" t="s">
        <v>2075</v>
      </c>
      <c r="B372" s="280">
        <v>556</v>
      </c>
      <c r="C372" s="57" t="s">
        <v>972</v>
      </c>
      <c r="D372" s="271">
        <v>5045.4736328125</v>
      </c>
      <c r="E372" s="169" t="s">
        <v>563</v>
      </c>
      <c r="F372" s="60">
        <v>630919</v>
      </c>
      <c r="G372" s="60">
        <v>273066</v>
      </c>
      <c r="H372" s="60">
        <v>279642</v>
      </c>
      <c r="I372" s="53">
        <f t="shared" si="54"/>
        <v>6576</v>
      </c>
      <c r="J372" s="160">
        <v>1</v>
      </c>
      <c r="K372" s="271">
        <v>140.19772338867187</v>
      </c>
      <c r="L372" s="60">
        <v>382368</v>
      </c>
      <c r="M372" s="207">
        <f t="shared" si="55"/>
        <v>0.60604927098407246</v>
      </c>
      <c r="N372" s="60">
        <v>149890</v>
      </c>
      <c r="O372" s="207">
        <f t="shared" si="56"/>
        <v>0.54891491434305262</v>
      </c>
      <c r="P372" s="60">
        <v>195110</v>
      </c>
      <c r="Q372" s="207">
        <f t="shared" si="57"/>
        <v>0.69771350512440911</v>
      </c>
      <c r="R372" s="204" t="s">
        <v>15</v>
      </c>
      <c r="S372" s="60">
        <v>382368</v>
      </c>
      <c r="T372" s="207">
        <v>0.60604927098407246</v>
      </c>
      <c r="U372" s="35">
        <v>149890</v>
      </c>
      <c r="V372" s="46">
        <f t="shared" si="58"/>
        <v>0.54891491434305262</v>
      </c>
      <c r="W372" s="60">
        <v>195110</v>
      </c>
      <c r="X372" s="208">
        <f t="shared" si="59"/>
        <v>0.69771350512440911</v>
      </c>
      <c r="Y372" s="60"/>
      <c r="Z372" s="199"/>
      <c r="AA372" s="60"/>
      <c r="AB372" s="199"/>
      <c r="AC372" s="53"/>
      <c r="AD372" s="199"/>
      <c r="AE372" s="204" t="s">
        <v>15</v>
      </c>
      <c r="AF372" s="60">
        <v>382368</v>
      </c>
      <c r="AG372" s="207">
        <v>0.60604927098407246</v>
      </c>
      <c r="AH372" s="35">
        <v>149890</v>
      </c>
      <c r="AI372" s="46">
        <f t="shared" si="60"/>
        <v>0.54891491434305262</v>
      </c>
      <c r="AJ372" s="60">
        <v>195110</v>
      </c>
      <c r="AK372" s="208">
        <v>0.69771350512440911</v>
      </c>
    </row>
    <row r="373" spans="1:37" s="70" customFormat="1" x14ac:dyDescent="0.25">
      <c r="A373" s="281" t="s">
        <v>2076</v>
      </c>
      <c r="B373" s="280"/>
      <c r="C373" s="57" t="s">
        <v>974</v>
      </c>
      <c r="D373" s="271">
        <v>2676.20556640625</v>
      </c>
      <c r="E373" s="169" t="s">
        <v>560</v>
      </c>
      <c r="F373" s="60">
        <v>151306</v>
      </c>
      <c r="G373" s="60">
        <v>55429</v>
      </c>
      <c r="H373" s="60">
        <v>53537</v>
      </c>
      <c r="I373" s="53">
        <f t="shared" si="54"/>
        <v>-1892</v>
      </c>
      <c r="J373" s="160">
        <v>1</v>
      </c>
      <c r="K373" s="271">
        <v>70.697052001953125</v>
      </c>
      <c r="L373" s="60">
        <v>104553</v>
      </c>
      <c r="M373" s="207">
        <f t="shared" si="55"/>
        <v>0.6910036614542715</v>
      </c>
      <c r="N373" s="60">
        <v>27979</v>
      </c>
      <c r="O373" s="207">
        <f t="shared" si="56"/>
        <v>0.50477187032059034</v>
      </c>
      <c r="P373" s="60">
        <v>40075</v>
      </c>
      <c r="Q373" s="207">
        <f t="shared" si="57"/>
        <v>0.74854773334329527</v>
      </c>
      <c r="R373" s="204" t="s">
        <v>13</v>
      </c>
      <c r="S373" s="60">
        <v>104553</v>
      </c>
      <c r="T373" s="207">
        <v>0.6910036614542715</v>
      </c>
      <c r="U373" s="35">
        <v>27979</v>
      </c>
      <c r="V373" s="46">
        <f t="shared" si="58"/>
        <v>0.50477187032059034</v>
      </c>
      <c r="W373" s="60">
        <v>40075</v>
      </c>
      <c r="X373" s="208">
        <f t="shared" si="59"/>
        <v>0.74854773334329527</v>
      </c>
      <c r="Y373" s="60"/>
      <c r="Z373" s="199"/>
      <c r="AA373" s="60"/>
      <c r="AB373" s="199"/>
      <c r="AC373" s="53"/>
      <c r="AD373" s="199"/>
      <c r="AE373" s="204" t="s">
        <v>13</v>
      </c>
      <c r="AF373" s="60">
        <v>104553</v>
      </c>
      <c r="AG373" s="207">
        <v>0.6910036614542715</v>
      </c>
      <c r="AH373" s="35">
        <v>27979</v>
      </c>
      <c r="AI373" s="46">
        <f t="shared" si="60"/>
        <v>0.50477187032059034</v>
      </c>
      <c r="AJ373" s="60">
        <v>40075</v>
      </c>
      <c r="AK373" s="208">
        <v>0.74854773334329527</v>
      </c>
    </row>
    <row r="374" spans="1:37" s="70" customFormat="1" x14ac:dyDescent="0.25">
      <c r="A374" s="281" t="s">
        <v>2077</v>
      </c>
      <c r="B374" s="280">
        <v>558</v>
      </c>
      <c r="C374" s="57" t="s">
        <v>976</v>
      </c>
      <c r="D374" s="271">
        <v>1241.5025634765625</v>
      </c>
      <c r="E374" s="169" t="s">
        <v>560</v>
      </c>
      <c r="F374" s="60">
        <v>116111</v>
      </c>
      <c r="G374" s="60">
        <v>52338</v>
      </c>
      <c r="H374" s="60">
        <v>48703</v>
      </c>
      <c r="I374" s="53">
        <f t="shared" si="54"/>
        <v>-3635</v>
      </c>
      <c r="J374" s="160">
        <v>1</v>
      </c>
      <c r="K374" s="271">
        <v>9.5384283065795898</v>
      </c>
      <c r="L374" s="60">
        <v>29381</v>
      </c>
      <c r="M374" s="207">
        <f t="shared" si="55"/>
        <v>0.25304234740894488</v>
      </c>
      <c r="N374" s="60">
        <v>12173</v>
      </c>
      <c r="O374" s="207">
        <f t="shared" si="56"/>
        <v>0.2325843555351752</v>
      </c>
      <c r="P374" s="60">
        <v>22147</v>
      </c>
      <c r="Q374" s="207">
        <f t="shared" si="57"/>
        <v>0.45473584789438021</v>
      </c>
      <c r="R374" s="204" t="s">
        <v>12</v>
      </c>
      <c r="S374" s="60">
        <v>29381</v>
      </c>
      <c r="T374" s="207">
        <v>0.25304234740894488</v>
      </c>
      <c r="U374" s="35">
        <v>12173</v>
      </c>
      <c r="V374" s="46">
        <f t="shared" si="58"/>
        <v>0.2325843555351752</v>
      </c>
      <c r="W374" s="60">
        <v>22147</v>
      </c>
      <c r="X374" s="208">
        <f t="shared" si="59"/>
        <v>0.45473584789438021</v>
      </c>
      <c r="Y374" s="60"/>
      <c r="Z374" s="199"/>
      <c r="AA374" s="60"/>
      <c r="AB374" s="199"/>
      <c r="AC374" s="53"/>
      <c r="AD374" s="199"/>
      <c r="AE374" s="204" t="s">
        <v>12</v>
      </c>
      <c r="AF374" s="60">
        <v>29381</v>
      </c>
      <c r="AG374" s="207">
        <v>0.25304234740894488</v>
      </c>
      <c r="AH374" s="35">
        <v>12173</v>
      </c>
      <c r="AI374" s="46">
        <f t="shared" si="60"/>
        <v>0.2325843555351752</v>
      </c>
      <c r="AJ374" s="60">
        <v>22147</v>
      </c>
      <c r="AK374" s="208">
        <v>0.45473584789438021</v>
      </c>
    </row>
    <row r="375" spans="1:37" s="70" customFormat="1" x14ac:dyDescent="0.25">
      <c r="A375" s="281" t="s">
        <v>2078</v>
      </c>
      <c r="B375" s="280"/>
      <c r="C375" s="57" t="s">
        <v>978</v>
      </c>
      <c r="D375" s="271">
        <v>1088.810302734375</v>
      </c>
      <c r="E375" s="169" t="s">
        <v>579</v>
      </c>
      <c r="F375" s="60">
        <v>254884</v>
      </c>
      <c r="G375" s="60">
        <v>95268</v>
      </c>
      <c r="H375" s="60">
        <v>101978</v>
      </c>
      <c r="I375" s="53">
        <f t="shared" si="54"/>
        <v>6710</v>
      </c>
      <c r="J375" s="160">
        <v>1</v>
      </c>
      <c r="K375" s="271">
        <v>41.628894805908203</v>
      </c>
      <c r="L375" s="60">
        <v>106476</v>
      </c>
      <c r="M375" s="207">
        <f t="shared" si="55"/>
        <v>0.41774297327411686</v>
      </c>
      <c r="N375" s="60">
        <v>29711</v>
      </c>
      <c r="O375" s="207">
        <f t="shared" si="56"/>
        <v>0.31186757358189526</v>
      </c>
      <c r="P375" s="60">
        <v>65058</v>
      </c>
      <c r="Q375" s="207">
        <f t="shared" si="57"/>
        <v>0.63796112887093293</v>
      </c>
      <c r="R375" s="204" t="s">
        <v>9</v>
      </c>
      <c r="S375" s="60">
        <v>106476</v>
      </c>
      <c r="T375" s="207">
        <v>0.41774297327411686</v>
      </c>
      <c r="U375" s="35">
        <v>29711</v>
      </c>
      <c r="V375" s="46">
        <f t="shared" si="58"/>
        <v>0.31186757358189526</v>
      </c>
      <c r="W375" s="60">
        <v>65058</v>
      </c>
      <c r="X375" s="208">
        <f t="shared" si="59"/>
        <v>0.63796112887093293</v>
      </c>
      <c r="Y375" s="60"/>
      <c r="Z375" s="199"/>
      <c r="AA375" s="60"/>
      <c r="AB375" s="199"/>
      <c r="AC375" s="53"/>
      <c r="AD375" s="199"/>
      <c r="AE375" s="204" t="s">
        <v>9</v>
      </c>
      <c r="AF375" s="60">
        <v>106476</v>
      </c>
      <c r="AG375" s="207">
        <v>0.41774297327411686</v>
      </c>
      <c r="AH375" s="35">
        <v>29711</v>
      </c>
      <c r="AI375" s="46">
        <f t="shared" si="60"/>
        <v>0.31186757358189526</v>
      </c>
      <c r="AJ375" s="60">
        <v>65058</v>
      </c>
      <c r="AK375" s="208">
        <v>0.63796112887093293</v>
      </c>
    </row>
    <row r="376" spans="1:37" s="70" customFormat="1" x14ac:dyDescent="0.25">
      <c r="A376" s="281" t="s">
        <v>2079</v>
      </c>
      <c r="B376" s="280">
        <v>548</v>
      </c>
      <c r="C376" s="57" t="s">
        <v>980</v>
      </c>
      <c r="D376" s="271">
        <v>1068.727783203125</v>
      </c>
      <c r="E376" s="169" t="s">
        <v>560</v>
      </c>
      <c r="F376" s="60">
        <v>128472</v>
      </c>
      <c r="G376" s="60">
        <v>55296</v>
      </c>
      <c r="H376" s="60">
        <v>51210</v>
      </c>
      <c r="I376" s="53">
        <f t="shared" si="54"/>
        <v>-4086</v>
      </c>
      <c r="J376" s="160">
        <v>1</v>
      </c>
      <c r="K376" s="271">
        <v>9.3263273239135742</v>
      </c>
      <c r="L376" s="60">
        <v>26203</v>
      </c>
      <c r="M376" s="207">
        <f t="shared" si="55"/>
        <v>0.20395883928015443</v>
      </c>
      <c r="N376" s="60">
        <v>12051</v>
      </c>
      <c r="O376" s="207">
        <f t="shared" si="56"/>
        <v>0.21793619791666666</v>
      </c>
      <c r="P376" s="60">
        <v>26718</v>
      </c>
      <c r="Q376" s="207">
        <f t="shared" si="57"/>
        <v>0.5217340363210311</v>
      </c>
      <c r="R376" s="204" t="s">
        <v>6</v>
      </c>
      <c r="S376" s="60">
        <v>26203</v>
      </c>
      <c r="T376" s="207">
        <v>0.20395883928015443</v>
      </c>
      <c r="U376" s="35">
        <v>12051</v>
      </c>
      <c r="V376" s="46">
        <f t="shared" si="58"/>
        <v>0.21793619791666666</v>
      </c>
      <c r="W376" s="60">
        <v>26718</v>
      </c>
      <c r="X376" s="208">
        <f t="shared" si="59"/>
        <v>0.5217340363210311</v>
      </c>
      <c r="Y376" s="60"/>
      <c r="Z376" s="199"/>
      <c r="AA376" s="60"/>
      <c r="AB376" s="199"/>
      <c r="AC376" s="53"/>
      <c r="AD376" s="199"/>
      <c r="AE376" s="204" t="s">
        <v>6</v>
      </c>
      <c r="AF376" s="60">
        <v>26203</v>
      </c>
      <c r="AG376" s="207">
        <v>0.20395883928015443</v>
      </c>
      <c r="AH376" s="35">
        <v>12051</v>
      </c>
      <c r="AI376" s="46">
        <f t="shared" si="60"/>
        <v>0.21793619791666666</v>
      </c>
      <c r="AJ376" s="60">
        <v>26718</v>
      </c>
      <c r="AK376" s="208">
        <v>0.5217340363210311</v>
      </c>
    </row>
    <row r="377" spans="1:37" x14ac:dyDescent="0.25">
      <c r="A377" s="281" t="s">
        <v>1694</v>
      </c>
      <c r="B377" s="280">
        <v>268</v>
      </c>
      <c r="C377" s="57" t="s">
        <v>982</v>
      </c>
      <c r="D377" s="271">
        <v>2039.120849609375</v>
      </c>
      <c r="E377" s="169" t="s">
        <v>563</v>
      </c>
      <c r="F377" s="60">
        <v>640595</v>
      </c>
      <c r="G377" s="60">
        <v>259208</v>
      </c>
      <c r="H377" s="60">
        <v>241075</v>
      </c>
      <c r="I377" s="53">
        <f t="shared" si="54"/>
        <v>-18133</v>
      </c>
      <c r="J377" s="160">
        <v>1</v>
      </c>
      <c r="K377" s="271">
        <v>109.513427734375</v>
      </c>
      <c r="L377" s="60">
        <v>229617</v>
      </c>
      <c r="M377" s="207">
        <f t="shared" si="55"/>
        <v>0.35844332222386999</v>
      </c>
      <c r="N377" s="60">
        <v>76763</v>
      </c>
      <c r="O377" s="207">
        <f t="shared" si="56"/>
        <v>0.29614440912317519</v>
      </c>
      <c r="P377" s="60">
        <v>142529</v>
      </c>
      <c r="Q377" s="207">
        <f t="shared" si="57"/>
        <v>0.59122264855335471</v>
      </c>
      <c r="R377" s="204" t="s">
        <v>4</v>
      </c>
      <c r="S377" s="60">
        <v>229617</v>
      </c>
      <c r="T377" s="207">
        <v>0.35844332222386999</v>
      </c>
      <c r="U377" s="35">
        <v>76763</v>
      </c>
      <c r="V377" s="46">
        <f t="shared" si="58"/>
        <v>0.29614440912317519</v>
      </c>
      <c r="W377" s="60">
        <v>142529</v>
      </c>
      <c r="X377" s="208">
        <f t="shared" si="59"/>
        <v>0.59122264855335471</v>
      </c>
      <c r="Y377" s="60"/>
      <c r="Z377" s="199"/>
      <c r="AA377" s="60"/>
      <c r="AB377" s="199"/>
      <c r="AC377" s="53"/>
      <c r="AD377" s="199"/>
      <c r="AE377" s="204" t="s">
        <v>4</v>
      </c>
      <c r="AF377" s="60">
        <v>229617</v>
      </c>
      <c r="AG377" s="207">
        <v>0.35844332222386999</v>
      </c>
      <c r="AH377" s="35">
        <v>76763</v>
      </c>
      <c r="AI377" s="46">
        <f t="shared" si="60"/>
        <v>0.29614440912317519</v>
      </c>
      <c r="AJ377" s="60">
        <v>142529</v>
      </c>
      <c r="AK377" s="208">
        <v>0.59122264855335471</v>
      </c>
    </row>
    <row r="378" spans="1:37" s="70" customFormat="1" x14ac:dyDescent="0.25">
      <c r="A378" s="281" t="s">
        <v>1519</v>
      </c>
      <c r="B378" s="280">
        <v>148</v>
      </c>
      <c r="C378" s="57" t="s">
        <v>1520</v>
      </c>
      <c r="D378" s="271">
        <v>2097.23193359375</v>
      </c>
      <c r="E378" s="169" t="s">
        <v>563</v>
      </c>
      <c r="F378" s="60">
        <v>916980</v>
      </c>
      <c r="G378" s="60">
        <v>385996</v>
      </c>
      <c r="H378" s="60">
        <v>338400</v>
      </c>
      <c r="I378" s="53">
        <f t="shared" si="54"/>
        <v>-47596</v>
      </c>
      <c r="J378" s="160">
        <v>1</v>
      </c>
      <c r="K378" s="271">
        <v>38.502792358398437</v>
      </c>
      <c r="L378" s="60">
        <v>181045</v>
      </c>
      <c r="M378" s="207">
        <f t="shared" si="55"/>
        <v>0.19743614909812646</v>
      </c>
      <c r="N378" s="60">
        <v>55489</v>
      </c>
      <c r="O378" s="207">
        <f t="shared" si="56"/>
        <v>0.14375537570337515</v>
      </c>
      <c r="P378" s="60">
        <v>100167</v>
      </c>
      <c r="Q378" s="207">
        <f t="shared" si="57"/>
        <v>0.29600177304964537</v>
      </c>
      <c r="R378" s="204" t="s">
        <v>3</v>
      </c>
      <c r="S378" s="60">
        <v>181045</v>
      </c>
      <c r="T378" s="207">
        <v>0.19743614909812646</v>
      </c>
      <c r="U378" s="35">
        <v>55489</v>
      </c>
      <c r="V378" s="46">
        <f t="shared" si="58"/>
        <v>0.14375537570337515</v>
      </c>
      <c r="W378" s="60">
        <v>100167</v>
      </c>
      <c r="X378" s="208">
        <f t="shared" si="59"/>
        <v>0.29600177304964537</v>
      </c>
      <c r="Y378" s="60"/>
      <c r="Z378" s="199"/>
      <c r="AA378" s="60"/>
      <c r="AB378" s="199"/>
      <c r="AC378" s="239"/>
      <c r="AD378" s="199"/>
      <c r="AE378" s="204" t="s">
        <v>3</v>
      </c>
      <c r="AF378" s="60">
        <v>181045</v>
      </c>
      <c r="AG378" s="207">
        <v>0.19743614909812646</v>
      </c>
      <c r="AH378" s="35">
        <v>55489</v>
      </c>
      <c r="AI378" s="46">
        <f t="shared" si="60"/>
        <v>0.14375537570337515</v>
      </c>
      <c r="AJ378" s="60">
        <v>100167</v>
      </c>
      <c r="AK378" s="208">
        <v>0.29600177304964537</v>
      </c>
    </row>
    <row r="379" spans="1:37" x14ac:dyDescent="0.25">
      <c r="A379" s="281" t="s">
        <v>2080</v>
      </c>
      <c r="B379" s="280"/>
      <c r="C379" s="57" t="s">
        <v>985</v>
      </c>
      <c r="D379" s="271">
        <v>4301.54736328125</v>
      </c>
      <c r="E379" s="169" t="s">
        <v>560</v>
      </c>
      <c r="F379" s="60">
        <v>243231</v>
      </c>
      <c r="G379" s="60">
        <v>92485</v>
      </c>
      <c r="H379" s="60">
        <v>92739</v>
      </c>
      <c r="I379" s="53">
        <f t="shared" si="54"/>
        <v>254</v>
      </c>
      <c r="J379" s="160">
        <v>1</v>
      </c>
      <c r="K379" s="271">
        <v>20.534772872924805</v>
      </c>
      <c r="L379" s="60">
        <v>91067</v>
      </c>
      <c r="M379" s="207">
        <f t="shared" si="55"/>
        <v>0.37440540062738714</v>
      </c>
      <c r="N379" s="60">
        <v>25831</v>
      </c>
      <c r="O379" s="207">
        <f t="shared" si="56"/>
        <v>0.27929934583986593</v>
      </c>
      <c r="P379" s="60">
        <v>34643</v>
      </c>
      <c r="Q379" s="207">
        <f t="shared" si="57"/>
        <v>0.37355373683132231</v>
      </c>
      <c r="R379" s="204" t="s">
        <v>2</v>
      </c>
      <c r="S379" s="60">
        <v>91067</v>
      </c>
      <c r="T379" s="207">
        <v>0.37440540062738714</v>
      </c>
      <c r="U379" s="35">
        <v>25831</v>
      </c>
      <c r="V379" s="46">
        <f t="shared" si="58"/>
        <v>0.27929934583986593</v>
      </c>
      <c r="W379" s="60">
        <v>34643</v>
      </c>
      <c r="X379" s="208">
        <f t="shared" si="59"/>
        <v>0.37355373683132231</v>
      </c>
      <c r="Y379" s="60"/>
      <c r="Z379" s="199"/>
      <c r="AA379" s="60"/>
      <c r="AB379" s="199"/>
      <c r="AC379" s="53"/>
      <c r="AD379" s="199"/>
      <c r="AE379" s="204" t="s">
        <v>2</v>
      </c>
      <c r="AF379" s="60">
        <v>91067</v>
      </c>
      <c r="AG379" s="207">
        <v>0.37440540062738714</v>
      </c>
      <c r="AH379" s="35">
        <v>25831</v>
      </c>
      <c r="AI379" s="46">
        <f t="shared" si="60"/>
        <v>0.27929934583986593</v>
      </c>
      <c r="AJ379" s="60">
        <v>34643</v>
      </c>
      <c r="AK379" s="208">
        <v>0.37355373683132231</v>
      </c>
    </row>
    <row r="380" spans="1:37" s="70" customFormat="1" x14ac:dyDescent="0.25">
      <c r="A380" s="281" t="s">
        <v>2081</v>
      </c>
      <c r="B380" s="280">
        <v>276</v>
      </c>
      <c r="C380" s="57" t="s">
        <v>1435</v>
      </c>
      <c r="D380" s="271">
        <v>909.16693115234375</v>
      </c>
      <c r="E380" s="162" t="s">
        <v>579</v>
      </c>
      <c r="F380" s="60">
        <v>434972</v>
      </c>
      <c r="G380" s="53">
        <v>206664</v>
      </c>
      <c r="H380" s="53">
        <v>168088</v>
      </c>
      <c r="I380" s="53">
        <f t="shared" si="54"/>
        <v>-38576</v>
      </c>
      <c r="J380" s="520">
        <v>2</v>
      </c>
      <c r="K380" s="271">
        <v>5.2536344528198242</v>
      </c>
      <c r="L380" s="60">
        <v>59007</v>
      </c>
      <c r="M380" s="207">
        <f t="shared" si="55"/>
        <v>0.13565700780739909</v>
      </c>
      <c r="N380" s="60">
        <v>25158</v>
      </c>
      <c r="O380" s="207">
        <f t="shared" si="56"/>
        <v>0.12173382882359772</v>
      </c>
      <c r="P380" s="60">
        <v>39202</v>
      </c>
      <c r="Q380" s="207">
        <f t="shared" si="57"/>
        <v>0.23322307362809958</v>
      </c>
      <c r="R380" s="204" t="s">
        <v>11</v>
      </c>
      <c r="S380" s="60">
        <v>43718</v>
      </c>
      <c r="T380" s="199">
        <v>0.10050761888121534</v>
      </c>
      <c r="U380" s="35">
        <v>17138</v>
      </c>
      <c r="V380" s="46">
        <f t="shared" si="58"/>
        <v>8.2926876475825501E-2</v>
      </c>
      <c r="W380" s="60">
        <v>26821</v>
      </c>
      <c r="X380" s="208">
        <f t="shared" si="59"/>
        <v>0.15956522773785159</v>
      </c>
      <c r="Y380" s="60">
        <f t="shared" si="62"/>
        <v>15289</v>
      </c>
      <c r="Z380" s="199">
        <f>Y380/F380</f>
        <v>3.5149388926183751E-2</v>
      </c>
      <c r="AA380" s="60">
        <f t="shared" si="61"/>
        <v>8020</v>
      </c>
      <c r="AB380" s="199">
        <f t="shared" si="63"/>
        <v>3.8806952347772226E-2</v>
      </c>
      <c r="AC380" s="60">
        <v>12381</v>
      </c>
      <c r="AD380" s="199">
        <f>AC380/H380</f>
        <v>7.3657845890247972E-2</v>
      </c>
      <c r="AE380" s="204" t="s">
        <v>11</v>
      </c>
      <c r="AF380" s="60">
        <v>43718</v>
      </c>
      <c r="AG380" s="225">
        <v>0.10050761888121534</v>
      </c>
      <c r="AH380" s="35">
        <v>17138</v>
      </c>
      <c r="AI380" s="46">
        <f t="shared" si="60"/>
        <v>8.2926876475825501E-2</v>
      </c>
      <c r="AJ380" s="60">
        <v>26821</v>
      </c>
      <c r="AK380" s="208">
        <v>0.15956522773785159</v>
      </c>
    </row>
    <row r="381" spans="1:37" s="70" customFormat="1" x14ac:dyDescent="0.25">
      <c r="A381" s="281" t="s">
        <v>2082</v>
      </c>
      <c r="B381" s="280">
        <v>566</v>
      </c>
      <c r="C381" s="57" t="s">
        <v>1438</v>
      </c>
      <c r="D381" s="271">
        <v>1740.453125</v>
      </c>
      <c r="E381" s="162" t="s">
        <v>563</v>
      </c>
      <c r="F381" s="60">
        <v>565773</v>
      </c>
      <c r="G381" s="53">
        <v>219768</v>
      </c>
      <c r="H381" s="53">
        <v>208823</v>
      </c>
      <c r="I381" s="53">
        <f t="shared" si="54"/>
        <v>-10945</v>
      </c>
      <c r="J381" s="520">
        <v>3</v>
      </c>
      <c r="K381" s="271">
        <v>34.251312255859375</v>
      </c>
      <c r="L381" s="60">
        <v>143915</v>
      </c>
      <c r="M381" s="207">
        <f t="shared" si="55"/>
        <v>0.25436880162185188</v>
      </c>
      <c r="N381" s="60">
        <v>50702</v>
      </c>
      <c r="O381" s="207">
        <f t="shared" si="56"/>
        <v>0.23070692730515815</v>
      </c>
      <c r="P381" s="60">
        <v>68626</v>
      </c>
      <c r="Q381" s="207">
        <f t="shared" si="57"/>
        <v>0.32863238244829351</v>
      </c>
      <c r="R381" s="204" t="s">
        <v>8</v>
      </c>
      <c r="S381" s="60">
        <v>66982</v>
      </c>
      <c r="T381" s="199">
        <v>0.11839023778087679</v>
      </c>
      <c r="U381" s="35">
        <v>20735</v>
      </c>
      <c r="V381" s="46">
        <f t="shared" si="58"/>
        <v>9.4349495831968264E-2</v>
      </c>
      <c r="W381" s="60">
        <v>29583</v>
      </c>
      <c r="X381" s="208">
        <f t="shared" si="59"/>
        <v>0.14166542957432851</v>
      </c>
      <c r="Y381" s="60">
        <f t="shared" si="62"/>
        <v>76933</v>
      </c>
      <c r="Z381" s="199">
        <f>Y381/F381</f>
        <v>0.13597856384097509</v>
      </c>
      <c r="AA381" s="60">
        <f t="shared" si="61"/>
        <v>29967</v>
      </c>
      <c r="AB381" s="199">
        <f t="shared" si="63"/>
        <v>0.13635743147318991</v>
      </c>
      <c r="AC381" s="60">
        <v>39043</v>
      </c>
      <c r="AD381" s="199">
        <f>AC381/H381</f>
        <v>0.18696695287396503</v>
      </c>
      <c r="AE381" s="204" t="s">
        <v>8</v>
      </c>
      <c r="AF381" s="60">
        <v>66982</v>
      </c>
      <c r="AG381" s="225">
        <v>0.11839023778087679</v>
      </c>
      <c r="AH381" s="35">
        <v>20735</v>
      </c>
      <c r="AI381" s="46">
        <f t="shared" si="60"/>
        <v>9.4349495831968264E-2</v>
      </c>
      <c r="AJ381" s="60">
        <v>29583</v>
      </c>
      <c r="AK381" s="208">
        <v>0.14166542957432851</v>
      </c>
    </row>
    <row r="382" spans="1:37" s="70" customFormat="1" x14ac:dyDescent="0.25">
      <c r="A382" s="281" t="s">
        <v>2083</v>
      </c>
      <c r="B382" s="280">
        <v>472</v>
      </c>
      <c r="C382" s="57" t="s">
        <v>987</v>
      </c>
      <c r="D382" s="271">
        <v>1251.9788818359375</v>
      </c>
      <c r="E382" s="169" t="s">
        <v>560</v>
      </c>
      <c r="F382" s="60">
        <v>166892</v>
      </c>
      <c r="G382" s="60">
        <v>55946</v>
      </c>
      <c r="H382" s="60">
        <v>39942</v>
      </c>
      <c r="I382" s="53">
        <f t="shared" si="54"/>
        <v>-16004</v>
      </c>
      <c r="J382" s="160">
        <v>1</v>
      </c>
      <c r="K382" s="271">
        <v>9.4222478866577148</v>
      </c>
      <c r="L382" s="60">
        <v>64925</v>
      </c>
      <c r="M382" s="207">
        <f t="shared" si="55"/>
        <v>0.38902403949859787</v>
      </c>
      <c r="N382" s="60">
        <v>11513</v>
      </c>
      <c r="O382" s="207">
        <f t="shared" si="56"/>
        <v>0.2057877238765953</v>
      </c>
      <c r="P382" s="60">
        <v>13059</v>
      </c>
      <c r="Q382" s="207">
        <f t="shared" si="57"/>
        <v>0.32694907616043262</v>
      </c>
      <c r="R382" s="204" t="s">
        <v>1</v>
      </c>
      <c r="S382" s="60">
        <v>64925</v>
      </c>
      <c r="T382" s="207">
        <v>0.38902403949859787</v>
      </c>
      <c r="U382" s="35">
        <v>11513</v>
      </c>
      <c r="V382" s="46">
        <f t="shared" si="58"/>
        <v>0.2057877238765953</v>
      </c>
      <c r="W382" s="60">
        <v>13059</v>
      </c>
      <c r="X382" s="208">
        <f t="shared" si="59"/>
        <v>0.32694907616043262</v>
      </c>
      <c r="Y382" s="60"/>
      <c r="Z382" s="60"/>
      <c r="AA382" s="60"/>
      <c r="AB382" s="199"/>
      <c r="AC382" s="60"/>
      <c r="AD382" s="207"/>
      <c r="AE382" s="204" t="s">
        <v>1</v>
      </c>
      <c r="AF382" s="60">
        <v>64925</v>
      </c>
      <c r="AG382" s="207">
        <v>0.38902403949859787</v>
      </c>
      <c r="AH382" s="35">
        <v>11513</v>
      </c>
      <c r="AI382" s="46">
        <f t="shared" si="60"/>
        <v>0.2057877238765953</v>
      </c>
      <c r="AJ382" s="60">
        <v>13059</v>
      </c>
      <c r="AK382" s="208">
        <v>0.32694907616043262</v>
      </c>
    </row>
    <row r="383" spans="1:37" s="70" customFormat="1" x14ac:dyDescent="0.25">
      <c r="A383" s="281" t="s">
        <v>2084</v>
      </c>
      <c r="B383" s="280"/>
      <c r="C383" s="57" t="s">
        <v>989</v>
      </c>
      <c r="D383" s="271">
        <v>5522.259765625</v>
      </c>
      <c r="E383" s="169" t="s">
        <v>560</v>
      </c>
      <c r="F383" s="60">
        <v>195751</v>
      </c>
      <c r="G383" s="60">
        <v>62810</v>
      </c>
      <c r="H383" s="60">
        <v>61284</v>
      </c>
      <c r="I383" s="53">
        <f t="shared" si="54"/>
        <v>-1526</v>
      </c>
      <c r="J383" s="160">
        <v>1</v>
      </c>
      <c r="K383" s="271">
        <v>106.74473571777344</v>
      </c>
      <c r="L383" s="60">
        <v>93064</v>
      </c>
      <c r="M383" s="207">
        <f t="shared" si="55"/>
        <v>0.4754203043662612</v>
      </c>
      <c r="N383" s="60">
        <v>30743</v>
      </c>
      <c r="O383" s="207">
        <f t="shared" si="56"/>
        <v>0.4894602770259513</v>
      </c>
      <c r="P383" s="60">
        <v>23743</v>
      </c>
      <c r="Q383" s="207">
        <f t="shared" si="57"/>
        <v>0.38742575549898833</v>
      </c>
      <c r="R383" s="204" t="s">
        <v>0</v>
      </c>
      <c r="S383" s="60">
        <v>93064</v>
      </c>
      <c r="T383" s="207">
        <v>0.4754203043662612</v>
      </c>
      <c r="U383" s="35">
        <v>30743</v>
      </c>
      <c r="V383" s="46">
        <f t="shared" si="58"/>
        <v>0.4894602770259513</v>
      </c>
      <c r="W383" s="60">
        <v>23743</v>
      </c>
      <c r="X383" s="208">
        <f t="shared" si="59"/>
        <v>0.38742575549898833</v>
      </c>
      <c r="Y383" s="60"/>
      <c r="Z383" s="199"/>
      <c r="AA383" s="60"/>
      <c r="AB383" s="199"/>
      <c r="AC383" s="239"/>
      <c r="AD383" s="199"/>
      <c r="AE383" s="204" t="s">
        <v>0</v>
      </c>
      <c r="AF383" s="60">
        <v>93064</v>
      </c>
      <c r="AG383" s="207">
        <v>0.4754203043662612</v>
      </c>
      <c r="AH383" s="35">
        <v>30743</v>
      </c>
      <c r="AI383" s="46">
        <f t="shared" si="60"/>
        <v>0.4894602770259513</v>
      </c>
      <c r="AJ383" s="60">
        <v>23743</v>
      </c>
      <c r="AK383" s="208">
        <v>0.38742575549898833</v>
      </c>
    </row>
    <row r="384" spans="1:37" s="70" customFormat="1" x14ac:dyDescent="0.25">
      <c r="A384" s="282"/>
      <c r="B384" s="303"/>
      <c r="C384" s="161"/>
      <c r="D384" s="272"/>
      <c r="E384" s="181"/>
      <c r="F384" s="239"/>
      <c r="G384" s="239"/>
      <c r="H384" s="240"/>
      <c r="I384" s="240"/>
      <c r="J384" s="519"/>
      <c r="K384" s="272"/>
      <c r="L384" s="239"/>
      <c r="M384" s="199"/>
      <c r="N384" s="239"/>
      <c r="O384" s="199"/>
      <c r="P384" s="239"/>
      <c r="Q384" s="305"/>
      <c r="R384" s="283"/>
      <c r="S384" s="239"/>
      <c r="T384" s="305"/>
      <c r="U384" s="91"/>
      <c r="V384" s="46"/>
      <c r="W384" s="239"/>
      <c r="X384" s="208"/>
      <c r="Y384" s="240"/>
      <c r="Z384" s="199"/>
      <c r="AA384" s="199"/>
      <c r="AB384" s="199"/>
      <c r="AC384" s="239"/>
      <c r="AD384" s="305"/>
      <c r="AE384" s="283"/>
      <c r="AF384" s="239"/>
      <c r="AG384" s="241"/>
      <c r="AH384" s="241"/>
      <c r="AI384" s="46"/>
      <c r="AJ384" s="239"/>
      <c r="AK384" s="284"/>
    </row>
    <row r="385" spans="1:37" s="70" customFormat="1" x14ac:dyDescent="0.25">
      <c r="A385" s="252"/>
      <c r="B385" s="253"/>
      <c r="C385" s="161"/>
      <c r="D385" s="272"/>
      <c r="E385" s="253"/>
      <c r="F385" s="260">
        <f>COUNT(F3:F383)</f>
        <v>381</v>
      </c>
      <c r="G385" s="239"/>
      <c r="H385" s="240"/>
      <c r="I385" s="240"/>
      <c r="J385" s="523">
        <f>SUM(J3:J383)</f>
        <v>674</v>
      </c>
      <c r="K385" s="306"/>
      <c r="L385" s="255"/>
      <c r="M385" s="261"/>
      <c r="N385" s="255"/>
      <c r="O385" s="199"/>
      <c r="P385" s="255"/>
      <c r="Q385" s="257"/>
      <c r="R385" s="254"/>
      <c r="S385" s="255"/>
      <c r="T385" s="256"/>
      <c r="U385" s="255"/>
      <c r="V385" s="46"/>
      <c r="W385" s="255"/>
      <c r="X385" s="208"/>
      <c r="Y385" s="255"/>
      <c r="Z385" s="255"/>
      <c r="AA385" s="255"/>
      <c r="AB385" s="199"/>
      <c r="AC385" s="255"/>
      <c r="AD385" s="255"/>
      <c r="AE385" s="254"/>
      <c r="AF385" s="255"/>
      <c r="AG385" s="250"/>
      <c r="AH385" s="250"/>
      <c r="AI385" s="46"/>
      <c r="AJ385" s="255"/>
      <c r="AK385" s="259"/>
    </row>
    <row r="386" spans="1:37" s="70" customFormat="1" x14ac:dyDescent="0.25">
      <c r="A386" s="252"/>
      <c r="B386" s="253"/>
      <c r="C386" s="161"/>
      <c r="D386" s="272"/>
      <c r="E386" s="248"/>
      <c r="F386" s="273"/>
      <c r="G386" s="249"/>
      <c r="H386" s="249"/>
      <c r="I386" s="249"/>
      <c r="J386" s="524"/>
      <c r="K386" s="272"/>
      <c r="L386" s="260"/>
      <c r="M386" s="250"/>
      <c r="N386" s="239"/>
      <c r="O386" s="199"/>
      <c r="P386" s="239"/>
      <c r="Q386" s="250"/>
      <c r="R386" s="254"/>
      <c r="S386" s="260"/>
      <c r="T386" s="199"/>
      <c r="V386" s="46"/>
      <c r="W386" s="239"/>
      <c r="X386" s="208"/>
      <c r="Y386" s="249"/>
      <c r="Z386" s="199"/>
      <c r="AA386" s="199"/>
      <c r="AB386" s="199"/>
      <c r="AC386" s="239"/>
      <c r="AD386" s="199"/>
      <c r="AE386" s="254"/>
      <c r="AF386" s="53"/>
      <c r="AG386" s="250"/>
      <c r="AH386" s="250"/>
      <c r="AI386" s="46"/>
      <c r="AJ386" s="239"/>
      <c r="AK386" s="251"/>
    </row>
    <row r="387" spans="1:37" s="70" customFormat="1" x14ac:dyDescent="0.25">
      <c r="A387" s="252"/>
      <c r="B387" s="253"/>
      <c r="C387" s="161"/>
      <c r="D387" s="272"/>
      <c r="E387" s="248"/>
      <c r="F387" s="273">
        <f>SUM(F3:F383)</f>
        <v>262452132</v>
      </c>
      <c r="G387" s="273">
        <f t="shared" ref="G387:I387" si="64">SUM(G3:G383)</f>
        <v>108660162</v>
      </c>
      <c r="H387" s="273">
        <f t="shared" si="64"/>
        <v>111110644</v>
      </c>
      <c r="I387" s="273">
        <f t="shared" si="64"/>
        <v>2450482</v>
      </c>
      <c r="J387" s="524"/>
      <c r="K387" s="272"/>
      <c r="L387" s="260">
        <f>SUM(L3:L383)</f>
        <v>99348866</v>
      </c>
      <c r="M387" s="307">
        <f>L387/F387</f>
        <v>0.378540899031447</v>
      </c>
      <c r="N387" s="260">
        <f>SUM(N3:N383)</f>
        <v>37240155</v>
      </c>
      <c r="O387" s="307">
        <f>N387/G387</f>
        <v>0.34272132780365266</v>
      </c>
      <c r="P387" s="260">
        <f>SUM(P3:P383)</f>
        <v>53804447</v>
      </c>
      <c r="Q387" s="307">
        <f>P387/H387</f>
        <v>0.48424205875361498</v>
      </c>
      <c r="R387" s="254"/>
      <c r="S387" s="260">
        <f>SUM(S3:S383)</f>
        <v>75283196</v>
      </c>
      <c r="T387" s="256">
        <f>S387/F387</f>
        <v>0.28684543511347815</v>
      </c>
      <c r="U387" s="260">
        <f>SUM(U3:U383)</f>
        <v>27899370</v>
      </c>
      <c r="V387" s="384">
        <f t="shared" si="58"/>
        <v>0.25675803796427249</v>
      </c>
      <c r="W387" s="260">
        <f>SUM(W3:W383)</f>
        <v>40536506</v>
      </c>
      <c r="X387" s="262">
        <f t="shared" si="59"/>
        <v>0.36483008774568887</v>
      </c>
      <c r="Y387" s="260">
        <f>SUM(Y3:Y383)</f>
        <v>24065670</v>
      </c>
      <c r="Z387" s="256">
        <f>Y387/F387</f>
        <v>9.1695463917968859E-2</v>
      </c>
      <c r="AA387" s="260">
        <f>SUM(AA3:AA383)</f>
        <v>9340785</v>
      </c>
      <c r="AB387" s="256">
        <f t="shared" si="63"/>
        <v>8.5963289839380147E-2</v>
      </c>
      <c r="AC387" s="260">
        <f>SUM(AC3:AC383)</f>
        <v>13267941</v>
      </c>
      <c r="AD387" s="256">
        <f>AC387/H387</f>
        <v>0.11941197100792612</v>
      </c>
      <c r="AE387" s="254"/>
      <c r="AF387" s="260">
        <f>SUM(AF3:AF383)</f>
        <v>74522747</v>
      </c>
      <c r="AG387" s="261">
        <f>AF387/F387</f>
        <v>0.28394795817471202</v>
      </c>
      <c r="AH387" s="260">
        <f>SUM(AH3:AH383)</f>
        <v>27768359</v>
      </c>
      <c r="AI387" s="384">
        <f t="shared" si="60"/>
        <v>0.25555234309332248</v>
      </c>
      <c r="AJ387" s="260">
        <f>SUM(AJ3:AJ383)</f>
        <v>41028574</v>
      </c>
      <c r="AK387" s="262">
        <f>AJ387/H387</f>
        <v>0.36925871836365198</v>
      </c>
    </row>
    <row r="388" spans="1:37" s="70" customFormat="1" ht="15.75" thickBot="1" x14ac:dyDescent="0.3">
      <c r="A388" s="308"/>
      <c r="B388" s="309"/>
      <c r="C388" s="310"/>
      <c r="D388" s="311"/>
      <c r="E388" s="312"/>
      <c r="F388" s="313"/>
      <c r="G388" s="313"/>
      <c r="H388" s="314"/>
      <c r="I388" s="314"/>
      <c r="J388" s="525"/>
      <c r="K388" s="311"/>
      <c r="L388" s="313"/>
      <c r="M388" s="315"/>
      <c r="N388" s="313"/>
      <c r="O388" s="315"/>
      <c r="P388" s="313"/>
      <c r="Q388" s="316"/>
      <c r="R388" s="317"/>
      <c r="S388" s="313"/>
      <c r="T388" s="316"/>
      <c r="U388" s="316"/>
      <c r="V388" s="526"/>
      <c r="W388" s="313"/>
      <c r="X388" s="318"/>
      <c r="Y388" s="314"/>
      <c r="Z388" s="315"/>
      <c r="AA388" s="315"/>
      <c r="AB388" s="315"/>
      <c r="AC388" s="313"/>
      <c r="AD388" s="316"/>
      <c r="AE388" s="317"/>
      <c r="AF388" s="313"/>
      <c r="AG388" s="319"/>
      <c r="AH388" s="319"/>
      <c r="AI388" s="528"/>
      <c r="AJ388" s="313"/>
      <c r="AK388" s="318"/>
    </row>
    <row r="389" spans="1:37" x14ac:dyDescent="0.25">
      <c r="V389" s="46"/>
    </row>
    <row r="390" spans="1:37" x14ac:dyDescent="0.25">
      <c r="V390" s="46"/>
    </row>
    <row r="391" spans="1:37" x14ac:dyDescent="0.25">
      <c r="V391" s="46"/>
    </row>
    <row r="392" spans="1:37" s="70" customFormat="1" x14ac:dyDescent="0.25">
      <c r="A392" s="115"/>
      <c r="B392" s="115"/>
      <c r="C392" s="116"/>
      <c r="D392" s="117"/>
      <c r="E392" s="126"/>
      <c r="F392" s="274"/>
      <c r="G392" s="69"/>
      <c r="H392" s="73"/>
      <c r="I392" s="73"/>
      <c r="J392" s="127"/>
      <c r="K392" s="263"/>
      <c r="L392" s="24"/>
      <c r="M392" s="74"/>
      <c r="N392" s="69"/>
      <c r="O392" s="74"/>
      <c r="P392" s="69"/>
      <c r="Q392" s="91"/>
      <c r="R392" s="116"/>
      <c r="S392" s="118"/>
      <c r="T392" s="91"/>
      <c r="U392" s="91"/>
      <c r="V392" s="46"/>
      <c r="W392" s="69"/>
      <c r="X392" s="91"/>
      <c r="Y392" s="73"/>
      <c r="Z392" s="74"/>
      <c r="AA392" s="74"/>
      <c r="AB392" s="74"/>
      <c r="AC392" s="69"/>
      <c r="AD392" s="91"/>
      <c r="AE392" s="116"/>
      <c r="AF392" s="24"/>
      <c r="AG392" s="128"/>
      <c r="AH392" s="128"/>
      <c r="AI392" s="529"/>
      <c r="AJ392" s="69"/>
      <c r="AK392" s="91"/>
    </row>
    <row r="393" spans="1:37" s="70" customFormat="1" x14ac:dyDescent="0.25">
      <c r="A393" s="264"/>
      <c r="B393" s="264"/>
      <c r="C393" s="116"/>
      <c r="D393" s="117"/>
      <c r="E393" s="131"/>
      <c r="F393" s="69"/>
      <c r="G393" s="69"/>
      <c r="H393" s="73"/>
      <c r="I393" s="73"/>
      <c r="J393" s="127"/>
      <c r="K393" s="265"/>
      <c r="L393" s="69"/>
      <c r="M393" s="74"/>
      <c r="N393" s="69"/>
      <c r="O393" s="74"/>
      <c r="P393" s="69"/>
      <c r="Q393" s="91"/>
      <c r="R393" s="68"/>
      <c r="S393" s="69"/>
      <c r="T393" s="91"/>
      <c r="U393" s="91"/>
      <c r="V393" s="46"/>
      <c r="W393" s="69"/>
      <c r="X393" s="91"/>
      <c r="Y393" s="73"/>
      <c r="Z393" s="74"/>
      <c r="AA393" s="74"/>
      <c r="AB393" s="74"/>
      <c r="AC393" s="69"/>
      <c r="AD393" s="91"/>
      <c r="AE393" s="68"/>
      <c r="AF393" s="69"/>
      <c r="AG393" s="128"/>
      <c r="AH393" s="128"/>
      <c r="AI393" s="529"/>
      <c r="AJ393" s="69"/>
      <c r="AK393" s="91"/>
    </row>
    <row r="394" spans="1:37" s="70" customFormat="1" x14ac:dyDescent="0.25">
      <c r="A394" s="264"/>
      <c r="B394" s="264"/>
      <c r="C394" s="116"/>
      <c r="D394" s="117"/>
      <c r="E394" s="131"/>
      <c r="F394" s="69"/>
      <c r="G394" s="69"/>
      <c r="H394" s="73"/>
      <c r="I394" s="73"/>
      <c r="J394" s="127"/>
      <c r="K394" s="265"/>
      <c r="L394" s="69"/>
      <c r="M394" s="74"/>
      <c r="N394" s="69"/>
      <c r="O394" s="74"/>
      <c r="P394" s="69"/>
      <c r="Q394" s="91"/>
      <c r="R394" s="68"/>
      <c r="S394" s="69"/>
      <c r="T394" s="91"/>
      <c r="U394" s="91"/>
      <c r="V394" s="46"/>
      <c r="W394" s="69"/>
      <c r="X394" s="91"/>
      <c r="Y394" s="73"/>
      <c r="Z394" s="74"/>
      <c r="AA394" s="74"/>
      <c r="AB394" s="74"/>
      <c r="AC394" s="69"/>
      <c r="AD394" s="91"/>
      <c r="AE394" s="68"/>
      <c r="AF394" s="69"/>
      <c r="AG394" s="128"/>
      <c r="AH394" s="128"/>
      <c r="AI394" s="529"/>
      <c r="AJ394" s="69"/>
      <c r="AK394" s="91"/>
    </row>
    <row r="395" spans="1:37" s="70" customFormat="1" x14ac:dyDescent="0.25">
      <c r="A395" s="264"/>
      <c r="B395" s="264"/>
      <c r="C395" s="116"/>
      <c r="D395" s="117"/>
      <c r="E395" s="131"/>
      <c r="F395" s="69"/>
      <c r="G395" s="69"/>
      <c r="H395" s="73"/>
      <c r="I395" s="73"/>
      <c r="J395" s="127"/>
      <c r="K395" s="265"/>
      <c r="L395" s="69"/>
      <c r="M395" s="74"/>
      <c r="N395" s="69"/>
      <c r="O395" s="74"/>
      <c r="P395" s="69"/>
      <c r="Q395" s="91"/>
      <c r="R395" s="68"/>
      <c r="S395" s="69"/>
      <c r="T395" s="91"/>
      <c r="U395" s="91"/>
      <c r="V395" s="46"/>
      <c r="W395" s="69"/>
      <c r="X395" s="91"/>
      <c r="Y395" s="73"/>
      <c r="Z395" s="74"/>
      <c r="AA395" s="74"/>
      <c r="AB395" s="74"/>
      <c r="AC395" s="69"/>
      <c r="AD395" s="91"/>
      <c r="AE395" s="68"/>
      <c r="AF395" s="69"/>
      <c r="AG395" s="128"/>
      <c r="AH395" s="128"/>
      <c r="AI395" s="529"/>
      <c r="AJ395" s="69"/>
      <c r="AK395" s="91"/>
    </row>
    <row r="396" spans="1:37" s="70" customFormat="1" ht="19.5" x14ac:dyDescent="0.25">
      <c r="A396" s="264"/>
      <c r="B396" s="264"/>
      <c r="C396" s="116"/>
      <c r="D396" s="117"/>
      <c r="E396" s="131"/>
      <c r="F396" s="69"/>
      <c r="G396" s="69"/>
      <c r="H396" s="73"/>
      <c r="I396" s="73"/>
      <c r="J396" s="127"/>
      <c r="K396" s="265"/>
      <c r="L396" s="69"/>
      <c r="M396" s="74"/>
      <c r="N396" s="69"/>
      <c r="O396" s="74"/>
      <c r="P396" s="69"/>
      <c r="Q396" s="91"/>
      <c r="R396" s="68"/>
      <c r="S396" s="69"/>
      <c r="T396" s="91"/>
      <c r="U396" s="91"/>
      <c r="V396" s="46"/>
      <c r="W396" s="69"/>
      <c r="X396" s="91"/>
      <c r="Y396" s="267"/>
      <c r="Z396" s="74"/>
      <c r="AA396" s="74"/>
      <c r="AB396" s="74"/>
      <c r="AC396" s="69"/>
      <c r="AD396" s="91"/>
      <c r="AE396" s="602"/>
      <c r="AF396" s="602"/>
      <c r="AG396" s="602"/>
      <c r="AH396" s="602"/>
      <c r="AI396" s="602"/>
      <c r="AJ396" s="602"/>
      <c r="AK396" s="602"/>
    </row>
    <row r="397" spans="1:37" s="70" customFormat="1" x14ac:dyDescent="0.25">
      <c r="A397" s="264"/>
      <c r="B397" s="264"/>
      <c r="C397" s="116"/>
      <c r="D397" s="117"/>
      <c r="E397" s="131"/>
      <c r="F397" s="69"/>
      <c r="G397" s="69"/>
      <c r="H397" s="73"/>
      <c r="I397" s="73"/>
      <c r="J397" s="127"/>
      <c r="K397" s="266"/>
      <c r="L397" s="69"/>
      <c r="M397" s="268"/>
      <c r="N397" s="69"/>
      <c r="O397" s="74"/>
      <c r="P397" s="69"/>
      <c r="Q397" s="91"/>
      <c r="R397" s="68"/>
      <c r="S397" s="69"/>
      <c r="T397" s="91"/>
      <c r="U397" s="91"/>
      <c r="V397" s="46"/>
      <c r="W397" s="69"/>
      <c r="X397" s="91"/>
      <c r="Y397" s="73"/>
      <c r="Z397" s="74"/>
      <c r="AA397" s="74"/>
      <c r="AB397" s="74"/>
      <c r="AC397" s="69"/>
      <c r="AD397" s="91"/>
      <c r="AE397" s="68"/>
      <c r="AF397" s="69"/>
      <c r="AG397" s="128"/>
      <c r="AH397" s="128"/>
      <c r="AI397" s="529"/>
      <c r="AJ397" s="69"/>
      <c r="AK397" s="91"/>
    </row>
    <row r="398" spans="1:37" s="70" customFormat="1" x14ac:dyDescent="0.25">
      <c r="A398" s="264"/>
      <c r="B398" s="264"/>
      <c r="C398" s="116"/>
      <c r="D398" s="117"/>
      <c r="E398" s="131"/>
      <c r="F398" s="69"/>
      <c r="G398" s="69"/>
      <c r="H398" s="73"/>
      <c r="I398" s="73"/>
      <c r="J398" s="127"/>
      <c r="K398" s="265"/>
      <c r="L398" s="69"/>
      <c r="M398" s="74"/>
      <c r="N398" s="69"/>
      <c r="O398" s="74"/>
      <c r="P398" s="69"/>
      <c r="Q398" s="91"/>
      <c r="R398" s="68"/>
      <c r="S398" s="69"/>
      <c r="T398" s="91"/>
      <c r="U398" s="91"/>
      <c r="V398" s="46"/>
      <c r="W398" s="69"/>
      <c r="X398" s="91"/>
      <c r="Y398" s="73"/>
      <c r="Z398" s="74"/>
      <c r="AA398" s="74"/>
      <c r="AB398" s="74"/>
      <c r="AC398" s="69"/>
      <c r="AD398" s="91"/>
      <c r="AE398" s="68"/>
      <c r="AF398" s="69"/>
      <c r="AG398" s="128"/>
      <c r="AH398" s="128"/>
      <c r="AI398" s="529"/>
      <c r="AJ398" s="69"/>
      <c r="AK398" s="91"/>
    </row>
    <row r="399" spans="1:37" s="70" customFormat="1" x14ac:dyDescent="0.25">
      <c r="A399" s="264"/>
      <c r="B399" s="264"/>
      <c r="C399" s="116"/>
      <c r="D399" s="117"/>
      <c r="E399" s="131"/>
      <c r="F399" s="69"/>
      <c r="G399" s="69"/>
      <c r="H399" s="73"/>
      <c r="I399" s="73"/>
      <c r="J399" s="127"/>
      <c r="K399" s="265"/>
      <c r="L399" s="69"/>
      <c r="M399" s="74"/>
      <c r="N399" s="69"/>
      <c r="O399" s="74"/>
      <c r="P399" s="69"/>
      <c r="Q399" s="91"/>
      <c r="R399" s="68"/>
      <c r="S399" s="69"/>
      <c r="T399" s="91"/>
      <c r="U399" s="91"/>
      <c r="V399" s="46"/>
      <c r="W399" s="69"/>
      <c r="X399" s="91"/>
      <c r="Y399" s="73"/>
      <c r="Z399" s="74"/>
      <c r="AA399" s="74"/>
      <c r="AB399" s="74"/>
      <c r="AC399" s="69"/>
      <c r="AD399" s="91"/>
      <c r="AE399" s="68"/>
      <c r="AF399" s="69"/>
      <c r="AG399" s="128"/>
      <c r="AH399" s="128"/>
      <c r="AI399" s="529"/>
      <c r="AJ399" s="69"/>
      <c r="AK399" s="91"/>
    </row>
    <row r="400" spans="1:37" s="70" customFormat="1" x14ac:dyDescent="0.25">
      <c r="A400" s="264"/>
      <c r="B400" s="264"/>
      <c r="C400" s="116"/>
      <c r="D400" s="117"/>
      <c r="E400" s="131"/>
      <c r="F400" s="69"/>
      <c r="G400" s="69"/>
      <c r="H400" s="73"/>
      <c r="I400" s="73"/>
      <c r="J400" s="127"/>
      <c r="K400" s="265"/>
      <c r="L400" s="69"/>
      <c r="M400" s="74"/>
      <c r="N400" s="69"/>
      <c r="O400" s="74"/>
      <c r="P400" s="69"/>
      <c r="Q400" s="91"/>
      <c r="R400" s="68"/>
      <c r="S400" s="69"/>
      <c r="T400" s="91"/>
      <c r="U400" s="91"/>
      <c r="V400" s="46"/>
      <c r="W400" s="69"/>
      <c r="X400" s="91"/>
      <c r="Y400" s="73"/>
      <c r="Z400" s="74"/>
      <c r="AA400" s="74"/>
      <c r="AB400" s="74"/>
      <c r="AC400" s="69"/>
      <c r="AD400" s="91"/>
      <c r="AE400" s="68"/>
      <c r="AF400" s="69"/>
      <c r="AG400" s="128"/>
      <c r="AH400" s="128"/>
      <c r="AI400" s="529"/>
      <c r="AJ400" s="69"/>
      <c r="AK400" s="91"/>
    </row>
    <row r="401" spans="1:134" s="70" customFormat="1" x14ac:dyDescent="0.25">
      <c r="A401" s="264"/>
      <c r="B401" s="264"/>
      <c r="C401" s="116"/>
      <c r="D401" s="117"/>
      <c r="E401" s="131"/>
      <c r="F401" s="69"/>
      <c r="G401" s="69"/>
      <c r="H401" s="73"/>
      <c r="I401" s="73"/>
      <c r="J401" s="127"/>
      <c r="K401" s="265"/>
      <c r="L401" s="69"/>
      <c r="M401" s="74"/>
      <c r="N401" s="69"/>
      <c r="O401" s="74"/>
      <c r="P401" s="69"/>
      <c r="Q401" s="91"/>
      <c r="R401" s="68"/>
      <c r="S401" s="69"/>
      <c r="T401" s="91"/>
      <c r="U401" s="91"/>
      <c r="V401" s="46"/>
      <c r="W401" s="69"/>
      <c r="X401" s="91"/>
      <c r="Y401" s="73"/>
      <c r="Z401" s="74"/>
      <c r="AA401" s="74"/>
      <c r="AB401" s="74"/>
      <c r="AC401" s="69"/>
      <c r="AD401" s="91"/>
      <c r="AE401" s="68"/>
      <c r="AF401" s="69"/>
      <c r="AG401" s="128"/>
      <c r="AH401" s="128"/>
      <c r="AI401" s="529"/>
      <c r="AJ401" s="69"/>
      <c r="AK401" s="91"/>
    </row>
    <row r="402" spans="1:134" s="70" customFormat="1" x14ac:dyDescent="0.25">
      <c r="A402" s="264"/>
      <c r="B402" s="264"/>
      <c r="C402" s="116"/>
      <c r="D402" s="117"/>
      <c r="E402" s="131"/>
      <c r="F402" s="69"/>
      <c r="G402" s="69"/>
      <c r="H402" s="73"/>
      <c r="I402" s="73"/>
      <c r="J402" s="127"/>
      <c r="K402" s="265"/>
      <c r="L402" s="69"/>
      <c r="M402" s="74"/>
      <c r="N402" s="69"/>
      <c r="O402" s="74"/>
      <c r="P402" s="69"/>
      <c r="Q402" s="91"/>
      <c r="R402" s="68"/>
      <c r="S402" s="69"/>
      <c r="T402" s="91"/>
      <c r="U402" s="91"/>
      <c r="V402" s="46"/>
      <c r="W402" s="69"/>
      <c r="X402" s="91"/>
      <c r="Y402" s="73"/>
      <c r="Z402" s="74"/>
      <c r="AA402" s="74"/>
      <c r="AB402" s="74"/>
      <c r="AC402" s="69"/>
      <c r="AD402" s="91"/>
      <c r="AE402" s="68"/>
      <c r="AF402" s="69"/>
      <c r="AG402" s="128"/>
      <c r="AH402" s="128"/>
      <c r="AI402" s="529"/>
      <c r="AJ402" s="69"/>
      <c r="AK402" s="91"/>
    </row>
    <row r="403" spans="1:134" s="74" customFormat="1" x14ac:dyDescent="0.25">
      <c r="A403" s="264"/>
      <c r="B403" s="264"/>
      <c r="C403" s="116"/>
      <c r="D403" s="117"/>
      <c r="E403" s="131"/>
      <c r="F403" s="69"/>
      <c r="G403" s="69"/>
      <c r="H403" s="73"/>
      <c r="I403" s="73"/>
      <c r="J403" s="127"/>
      <c r="K403" s="265"/>
      <c r="L403" s="69"/>
      <c r="N403" s="69"/>
      <c r="P403" s="69"/>
      <c r="Q403" s="91"/>
      <c r="R403" s="68"/>
      <c r="S403" s="69"/>
      <c r="T403" s="91"/>
      <c r="U403" s="91"/>
      <c r="V403" s="46"/>
      <c r="W403" s="69"/>
      <c r="X403" s="91"/>
      <c r="Y403" s="269"/>
      <c r="AC403" s="69"/>
      <c r="AD403" s="91"/>
      <c r="AE403" s="68"/>
      <c r="AF403" s="69"/>
      <c r="AG403" s="128"/>
      <c r="AH403" s="128"/>
      <c r="AI403" s="529"/>
      <c r="AJ403" s="69"/>
      <c r="AK403" s="91"/>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row>
    <row r="404" spans="1:134" s="74" customFormat="1" x14ac:dyDescent="0.25">
      <c r="A404" s="264"/>
      <c r="B404" s="264"/>
      <c r="C404" s="116"/>
      <c r="D404" s="117"/>
      <c r="E404" s="131"/>
      <c r="F404" s="69"/>
      <c r="G404" s="69"/>
      <c r="H404" s="73"/>
      <c r="I404" s="73"/>
      <c r="J404" s="127"/>
      <c r="K404" s="266"/>
      <c r="L404" s="69"/>
      <c r="M404" s="270"/>
      <c r="N404" s="69"/>
      <c r="P404" s="69"/>
      <c r="Q404" s="91"/>
      <c r="R404" s="68"/>
      <c r="S404" s="69"/>
      <c r="T404" s="91"/>
      <c r="U404" s="91"/>
      <c r="V404" s="46"/>
      <c r="W404" s="69"/>
      <c r="X404" s="91"/>
      <c r="Y404" s="73"/>
      <c r="AC404" s="69"/>
      <c r="AD404" s="91"/>
      <c r="AE404" s="68"/>
      <c r="AF404" s="69"/>
      <c r="AG404" s="128"/>
      <c r="AH404" s="128"/>
      <c r="AI404" s="529"/>
      <c r="AJ404" s="69"/>
      <c r="AK404" s="91"/>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c r="CB404" s="70"/>
      <c r="CC404" s="70"/>
      <c r="CD404" s="70"/>
      <c r="CE404" s="70"/>
      <c r="CF404" s="70"/>
      <c r="CG404" s="70"/>
      <c r="CH404" s="70"/>
      <c r="CI404" s="70"/>
      <c r="CJ404" s="70"/>
      <c r="CK404" s="70"/>
      <c r="CL404" s="70"/>
      <c r="CM404" s="70"/>
      <c r="CN404" s="70"/>
      <c r="CO404" s="70"/>
      <c r="CP404" s="70"/>
      <c r="CQ404" s="70"/>
      <c r="CR404" s="70"/>
      <c r="CS404" s="70"/>
      <c r="CT404" s="70"/>
      <c r="CU404" s="70"/>
      <c r="CV404" s="70"/>
      <c r="CW404" s="70"/>
      <c r="CX404" s="70"/>
      <c r="CY404" s="70"/>
      <c r="CZ404" s="70"/>
      <c r="DA404" s="70"/>
      <c r="DB404" s="70"/>
      <c r="DC404" s="70"/>
      <c r="DD404" s="70"/>
      <c r="DE404" s="70"/>
      <c r="DF404" s="70"/>
      <c r="DG404" s="70"/>
      <c r="DH404" s="70"/>
      <c r="DI404" s="70"/>
      <c r="DJ404" s="70"/>
      <c r="DK404" s="70"/>
      <c r="DL404" s="70"/>
      <c r="DM404" s="70"/>
      <c r="DN404" s="70"/>
      <c r="DO404" s="70"/>
      <c r="DP404" s="70"/>
      <c r="DQ404" s="70"/>
      <c r="DR404" s="70"/>
      <c r="DS404" s="70"/>
      <c r="DT404" s="70"/>
      <c r="DU404" s="70"/>
      <c r="DV404" s="70"/>
      <c r="DW404" s="70"/>
      <c r="DX404" s="70"/>
      <c r="DY404" s="70"/>
      <c r="DZ404" s="70"/>
      <c r="EA404" s="70"/>
      <c r="EB404" s="70"/>
      <c r="EC404" s="70"/>
      <c r="ED404" s="70"/>
    </row>
    <row r="405" spans="1:134" s="74" customFormat="1" x14ac:dyDescent="0.25">
      <c r="A405" s="264"/>
      <c r="B405" s="264"/>
      <c r="C405" s="116"/>
      <c r="D405" s="117"/>
      <c r="E405" s="131"/>
      <c r="F405" s="69"/>
      <c r="G405" s="69"/>
      <c r="H405" s="73"/>
      <c r="I405" s="73"/>
      <c r="J405" s="127"/>
      <c r="K405" s="265"/>
      <c r="L405" s="69"/>
      <c r="N405" s="69"/>
      <c r="P405" s="69"/>
      <c r="Q405" s="91"/>
      <c r="R405" s="68"/>
      <c r="S405" s="69"/>
      <c r="T405" s="91"/>
      <c r="U405" s="91"/>
      <c r="V405" s="46"/>
      <c r="W405" s="69"/>
      <c r="X405" s="91"/>
      <c r="Y405" s="267"/>
      <c r="AC405" s="69"/>
      <c r="AD405" s="91"/>
      <c r="AE405" s="68"/>
      <c r="AF405" s="69"/>
      <c r="AG405" s="128"/>
      <c r="AH405" s="128"/>
      <c r="AI405" s="529"/>
      <c r="AJ405" s="69"/>
      <c r="AK405" s="91"/>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c r="CB405" s="70"/>
      <c r="CC405" s="70"/>
      <c r="CD405" s="70"/>
      <c r="CE405" s="70"/>
      <c r="CF405" s="70"/>
      <c r="CG405" s="70"/>
      <c r="CH405" s="70"/>
      <c r="CI405" s="70"/>
      <c r="CJ405" s="70"/>
      <c r="CK405" s="70"/>
      <c r="CL405" s="70"/>
      <c r="CM405" s="70"/>
      <c r="CN405" s="70"/>
      <c r="CO405" s="70"/>
      <c r="CP405" s="70"/>
      <c r="CQ405" s="70"/>
      <c r="CR405" s="70"/>
      <c r="CS405" s="70"/>
      <c r="CT405" s="70"/>
      <c r="CU405" s="70"/>
      <c r="CV405" s="70"/>
      <c r="CW405" s="70"/>
      <c r="CX405" s="70"/>
      <c r="CY405" s="70"/>
      <c r="CZ405" s="70"/>
      <c r="DA405" s="70"/>
      <c r="DB405" s="70"/>
      <c r="DC405" s="70"/>
      <c r="DD405" s="70"/>
      <c r="DE405" s="70"/>
      <c r="DF405" s="70"/>
      <c r="DG405" s="70"/>
      <c r="DH405" s="70"/>
      <c r="DI405" s="70"/>
      <c r="DJ405" s="70"/>
      <c r="DK405" s="70"/>
      <c r="DL405" s="70"/>
      <c r="DM405" s="70"/>
      <c r="DN405" s="70"/>
      <c r="DO405" s="70"/>
      <c r="DP405" s="70"/>
      <c r="DQ405" s="70"/>
      <c r="DR405" s="70"/>
      <c r="DS405" s="70"/>
      <c r="DT405" s="70"/>
      <c r="DU405" s="70"/>
      <c r="DV405" s="70"/>
      <c r="DW405" s="70"/>
      <c r="DX405" s="70"/>
      <c r="DY405" s="70"/>
      <c r="DZ405" s="70"/>
      <c r="EA405" s="70"/>
      <c r="EB405" s="70"/>
      <c r="EC405" s="70"/>
      <c r="ED405" s="70"/>
    </row>
    <row r="406" spans="1:134" s="74" customFormat="1" x14ac:dyDescent="0.25">
      <c r="A406" s="264"/>
      <c r="B406" s="264"/>
      <c r="C406" s="116"/>
      <c r="D406" s="117"/>
      <c r="E406" s="131"/>
      <c r="F406" s="69"/>
      <c r="G406" s="69"/>
      <c r="H406" s="73"/>
      <c r="I406" s="73"/>
      <c r="J406" s="127"/>
      <c r="K406" s="266"/>
      <c r="L406" s="69"/>
      <c r="M406" s="268"/>
      <c r="N406" s="69"/>
      <c r="P406" s="69"/>
      <c r="Q406" s="91"/>
      <c r="R406" s="68"/>
      <c r="S406" s="69"/>
      <c r="T406" s="91"/>
      <c r="U406" s="91"/>
      <c r="V406" s="46"/>
      <c r="W406" s="69"/>
      <c r="X406" s="91"/>
      <c r="Y406" s="73"/>
      <c r="AC406" s="69"/>
      <c r="AD406" s="91"/>
      <c r="AE406" s="68"/>
      <c r="AF406" s="69"/>
      <c r="AG406" s="128"/>
      <c r="AH406" s="128"/>
      <c r="AI406" s="529"/>
      <c r="AJ406" s="69"/>
      <c r="AK406" s="91"/>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c r="CB406" s="70"/>
      <c r="CC406" s="70"/>
      <c r="CD406" s="70"/>
      <c r="CE406" s="70"/>
      <c r="CF406" s="70"/>
      <c r="CG406" s="70"/>
      <c r="CH406" s="70"/>
      <c r="CI406" s="70"/>
      <c r="CJ406" s="70"/>
      <c r="CK406" s="70"/>
      <c r="CL406" s="70"/>
      <c r="CM406" s="70"/>
      <c r="CN406" s="70"/>
      <c r="CO406" s="70"/>
      <c r="CP406" s="70"/>
      <c r="CQ406" s="70"/>
      <c r="CR406" s="70"/>
      <c r="CS406" s="70"/>
      <c r="CT406" s="70"/>
      <c r="CU406" s="70"/>
      <c r="CV406" s="70"/>
      <c r="CW406" s="70"/>
      <c r="CX406" s="70"/>
      <c r="CY406" s="70"/>
      <c r="CZ406" s="70"/>
      <c r="DA406" s="70"/>
      <c r="DB406" s="70"/>
      <c r="DC406" s="70"/>
      <c r="DD406" s="70"/>
      <c r="DE406" s="70"/>
      <c r="DF406" s="70"/>
      <c r="DG406" s="70"/>
      <c r="DH406" s="70"/>
      <c r="DI406" s="70"/>
      <c r="DJ406" s="70"/>
      <c r="DK406" s="70"/>
      <c r="DL406" s="70"/>
      <c r="DM406" s="70"/>
      <c r="DN406" s="70"/>
      <c r="DO406" s="70"/>
      <c r="DP406" s="70"/>
      <c r="DQ406" s="70"/>
      <c r="DR406" s="70"/>
      <c r="DS406" s="70"/>
      <c r="DT406" s="70"/>
      <c r="DU406" s="70"/>
      <c r="DV406" s="70"/>
      <c r="DW406" s="70"/>
      <c r="DX406" s="70"/>
      <c r="DY406" s="70"/>
      <c r="DZ406" s="70"/>
      <c r="EA406" s="70"/>
      <c r="EB406" s="70"/>
      <c r="EC406" s="70"/>
      <c r="ED406" s="70"/>
    </row>
    <row r="407" spans="1:134" s="74" customFormat="1" x14ac:dyDescent="0.25">
      <c r="A407" s="264"/>
      <c r="B407" s="264"/>
      <c r="C407" s="116"/>
      <c r="D407" s="117"/>
      <c r="E407" s="131"/>
      <c r="F407" s="69"/>
      <c r="G407" s="69"/>
      <c r="H407" s="73"/>
      <c r="I407" s="73"/>
      <c r="J407" s="127"/>
      <c r="K407" s="265"/>
      <c r="L407" s="69"/>
      <c r="N407" s="69"/>
      <c r="P407" s="69"/>
      <c r="Q407" s="91"/>
      <c r="R407" s="68"/>
      <c r="S407" s="69"/>
      <c r="T407" s="91"/>
      <c r="U407" s="91"/>
      <c r="V407" s="46"/>
      <c r="W407" s="69"/>
      <c r="X407" s="91"/>
      <c r="Y407" s="73"/>
      <c r="AC407" s="69"/>
      <c r="AD407" s="91"/>
      <c r="AE407" s="68"/>
      <c r="AF407" s="69"/>
      <c r="AG407" s="128"/>
      <c r="AH407" s="128"/>
      <c r="AI407" s="529"/>
      <c r="AJ407" s="69"/>
      <c r="AK407" s="91"/>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c r="CB407" s="70"/>
      <c r="CC407" s="70"/>
      <c r="CD407" s="70"/>
      <c r="CE407" s="70"/>
      <c r="CF407" s="70"/>
      <c r="CG407" s="70"/>
      <c r="CH407" s="70"/>
      <c r="CI407" s="70"/>
      <c r="CJ407" s="70"/>
      <c r="CK407" s="70"/>
      <c r="CL407" s="70"/>
      <c r="CM407" s="70"/>
      <c r="CN407" s="70"/>
      <c r="CO407" s="70"/>
      <c r="CP407" s="70"/>
      <c r="CQ407" s="70"/>
      <c r="CR407" s="70"/>
      <c r="CS407" s="70"/>
      <c r="CT407" s="70"/>
      <c r="CU407" s="70"/>
      <c r="CV407" s="70"/>
      <c r="CW407" s="70"/>
      <c r="CX407" s="70"/>
      <c r="CY407" s="70"/>
      <c r="CZ407" s="70"/>
      <c r="DA407" s="70"/>
      <c r="DB407" s="70"/>
      <c r="DC407" s="70"/>
      <c r="DD407" s="70"/>
      <c r="DE407" s="70"/>
      <c r="DF407" s="70"/>
      <c r="DG407" s="70"/>
      <c r="DH407" s="70"/>
      <c r="DI407" s="70"/>
      <c r="DJ407" s="70"/>
      <c r="DK407" s="70"/>
      <c r="DL407" s="70"/>
      <c r="DM407" s="70"/>
      <c r="DN407" s="70"/>
      <c r="DO407" s="70"/>
      <c r="DP407" s="70"/>
      <c r="DQ407" s="70"/>
      <c r="DR407" s="70"/>
      <c r="DS407" s="70"/>
      <c r="DT407" s="70"/>
      <c r="DU407" s="70"/>
      <c r="DV407" s="70"/>
      <c r="DW407" s="70"/>
      <c r="DX407" s="70"/>
      <c r="DY407" s="70"/>
      <c r="DZ407" s="70"/>
      <c r="EA407" s="70"/>
      <c r="EB407" s="70"/>
      <c r="EC407" s="70"/>
      <c r="ED407" s="70"/>
    </row>
    <row r="408" spans="1:134" s="70" customFormat="1" x14ac:dyDescent="0.25">
      <c r="A408" s="264"/>
      <c r="B408" s="264"/>
      <c r="C408" s="116"/>
      <c r="D408" s="117"/>
      <c r="E408" s="131"/>
      <c r="F408" s="69"/>
      <c r="G408" s="69"/>
      <c r="H408" s="73"/>
      <c r="I408" s="73"/>
      <c r="J408" s="127"/>
      <c r="K408" s="117"/>
      <c r="L408" s="69"/>
      <c r="M408" s="74"/>
      <c r="N408" s="69"/>
      <c r="O408" s="74"/>
      <c r="P408" s="69"/>
      <c r="Q408" s="91"/>
      <c r="R408" s="68"/>
      <c r="S408" s="69"/>
      <c r="T408" s="91"/>
      <c r="U408" s="91"/>
      <c r="V408" s="46"/>
      <c r="W408" s="69"/>
      <c r="X408" s="91"/>
      <c r="Y408" s="73"/>
      <c r="Z408" s="74"/>
      <c r="AA408" s="74"/>
      <c r="AB408" s="74"/>
      <c r="AC408" s="69"/>
      <c r="AD408" s="91"/>
      <c r="AE408" s="68"/>
      <c r="AF408" s="69"/>
      <c r="AG408" s="128"/>
      <c r="AH408" s="128"/>
      <c r="AI408" s="529"/>
      <c r="AJ408" s="69"/>
      <c r="AK408" s="91"/>
    </row>
    <row r="409" spans="1:134" s="70" customFormat="1" x14ac:dyDescent="0.25">
      <c r="A409" s="264"/>
      <c r="B409" s="264"/>
      <c r="C409" s="116"/>
      <c r="D409" s="117"/>
      <c r="E409" s="131"/>
      <c r="F409" s="69"/>
      <c r="G409" s="69"/>
      <c r="H409" s="73"/>
      <c r="I409" s="73"/>
      <c r="J409" s="127"/>
      <c r="K409" s="117"/>
      <c r="L409" s="69"/>
      <c r="M409" s="74"/>
      <c r="N409" s="69"/>
      <c r="O409" s="74"/>
      <c r="P409" s="69"/>
      <c r="Q409" s="91"/>
      <c r="R409" s="68"/>
      <c r="S409" s="69"/>
      <c r="T409" s="91"/>
      <c r="U409" s="91"/>
      <c r="V409" s="46"/>
      <c r="W409" s="69"/>
      <c r="X409" s="91"/>
      <c r="Y409" s="73"/>
      <c r="Z409" s="74"/>
      <c r="AA409" s="74"/>
      <c r="AB409" s="74"/>
      <c r="AC409" s="69"/>
      <c r="AD409" s="91"/>
      <c r="AE409" s="68"/>
      <c r="AF409" s="69"/>
      <c r="AG409" s="128"/>
      <c r="AH409" s="128"/>
      <c r="AI409" s="529"/>
      <c r="AJ409" s="69"/>
      <c r="AK409" s="91"/>
    </row>
    <row r="410" spans="1:134" s="70" customFormat="1" x14ac:dyDescent="0.25">
      <c r="A410" s="264"/>
      <c r="B410" s="264"/>
      <c r="C410" s="116"/>
      <c r="D410" s="117"/>
      <c r="E410" s="131"/>
      <c r="F410" s="69"/>
      <c r="G410" s="69"/>
      <c r="H410" s="73"/>
      <c r="I410" s="73"/>
      <c r="J410" s="127"/>
      <c r="K410" s="117"/>
      <c r="L410" s="69"/>
      <c r="M410" s="74"/>
      <c r="N410" s="69"/>
      <c r="O410" s="74"/>
      <c r="P410" s="69"/>
      <c r="Q410" s="91"/>
      <c r="R410" s="68"/>
      <c r="S410" s="69"/>
      <c r="T410" s="91"/>
      <c r="U410" s="91"/>
      <c r="V410" s="46"/>
      <c r="W410" s="69"/>
      <c r="X410" s="91"/>
      <c r="Y410" s="73"/>
      <c r="Z410" s="74"/>
      <c r="AA410" s="74"/>
      <c r="AB410" s="74"/>
      <c r="AC410" s="69"/>
      <c r="AD410" s="91"/>
      <c r="AE410" s="68"/>
      <c r="AF410" s="69"/>
      <c r="AG410" s="128"/>
      <c r="AH410" s="128"/>
      <c r="AI410" s="529"/>
      <c r="AJ410" s="69"/>
      <c r="AK410" s="91"/>
    </row>
    <row r="411" spans="1:134" s="70" customFormat="1" x14ac:dyDescent="0.25">
      <c r="A411" s="264"/>
      <c r="B411" s="264"/>
      <c r="C411" s="116"/>
      <c r="D411" s="117"/>
      <c r="E411" s="131"/>
      <c r="F411" s="69"/>
      <c r="G411" s="69"/>
      <c r="H411" s="73"/>
      <c r="I411" s="73"/>
      <c r="J411" s="127"/>
      <c r="K411" s="117"/>
      <c r="L411" s="69"/>
      <c r="M411" s="74"/>
      <c r="N411" s="69"/>
      <c r="O411" s="74"/>
      <c r="P411" s="69"/>
      <c r="Q411" s="91"/>
      <c r="R411" s="68"/>
      <c r="S411" s="69"/>
      <c r="T411" s="91"/>
      <c r="U411" s="91"/>
      <c r="V411" s="46"/>
      <c r="W411" s="69"/>
      <c r="X411" s="91"/>
      <c r="Y411" s="73"/>
      <c r="Z411" s="74"/>
      <c r="AA411" s="74"/>
      <c r="AB411" s="74"/>
      <c r="AC411" s="69"/>
      <c r="AD411" s="91"/>
      <c r="AE411" s="68"/>
      <c r="AF411" s="69"/>
      <c r="AG411" s="128"/>
      <c r="AH411" s="128"/>
      <c r="AI411" s="529"/>
      <c r="AJ411" s="69"/>
      <c r="AK411" s="91"/>
    </row>
    <row r="412" spans="1:134" s="70" customFormat="1" x14ac:dyDescent="0.25">
      <c r="A412" s="264"/>
      <c r="B412" s="264"/>
      <c r="C412" s="116"/>
      <c r="D412" s="117"/>
      <c r="E412" s="131"/>
      <c r="F412" s="69"/>
      <c r="G412" s="69"/>
      <c r="H412" s="73"/>
      <c r="I412" s="73"/>
      <c r="J412" s="127"/>
      <c r="K412" s="117"/>
      <c r="L412" s="69"/>
      <c r="M412" s="74"/>
      <c r="N412" s="69"/>
      <c r="O412" s="74"/>
      <c r="P412" s="69"/>
      <c r="Q412" s="91"/>
      <c r="R412" s="68"/>
      <c r="S412" s="69"/>
      <c r="T412" s="91"/>
      <c r="U412" s="91"/>
      <c r="V412" s="46"/>
      <c r="W412" s="69"/>
      <c r="X412" s="91"/>
      <c r="Y412" s="73"/>
      <c r="Z412" s="74"/>
      <c r="AA412" s="74"/>
      <c r="AB412" s="74"/>
      <c r="AC412" s="69"/>
      <c r="AD412" s="91"/>
      <c r="AE412" s="68"/>
      <c r="AF412" s="69"/>
      <c r="AG412" s="128"/>
      <c r="AH412" s="128"/>
      <c r="AI412" s="529"/>
      <c r="AJ412" s="69"/>
      <c r="AK412" s="91"/>
    </row>
    <row r="413" spans="1:134" s="70" customFormat="1" x14ac:dyDescent="0.25">
      <c r="A413" s="264"/>
      <c r="B413" s="264"/>
      <c r="C413" s="116"/>
      <c r="D413" s="117"/>
      <c r="E413" s="131"/>
      <c r="F413" s="69"/>
      <c r="G413" s="69"/>
      <c r="H413" s="73"/>
      <c r="I413" s="73"/>
      <c r="J413" s="127"/>
      <c r="K413" s="117"/>
      <c r="L413" s="69"/>
      <c r="M413" s="74"/>
      <c r="N413" s="69"/>
      <c r="O413" s="74"/>
      <c r="P413" s="69"/>
      <c r="Q413" s="91"/>
      <c r="R413" s="68"/>
      <c r="S413" s="69"/>
      <c r="T413" s="91"/>
      <c r="U413" s="91"/>
      <c r="V413" s="46"/>
      <c r="W413" s="69"/>
      <c r="X413" s="91"/>
      <c r="Y413" s="73"/>
      <c r="Z413" s="74"/>
      <c r="AA413" s="74"/>
      <c r="AB413" s="74"/>
      <c r="AC413" s="69"/>
      <c r="AD413" s="91"/>
      <c r="AE413" s="68"/>
      <c r="AF413" s="69"/>
      <c r="AG413" s="128"/>
      <c r="AH413" s="128"/>
      <c r="AI413" s="529"/>
      <c r="AJ413" s="69"/>
      <c r="AK413" s="91"/>
    </row>
    <row r="414" spans="1:134" s="70" customFormat="1" x14ac:dyDescent="0.25">
      <c r="A414" s="264"/>
      <c r="B414" s="264"/>
      <c r="C414" s="116"/>
      <c r="D414" s="117"/>
      <c r="E414" s="131"/>
      <c r="F414" s="69"/>
      <c r="G414" s="69"/>
      <c r="H414" s="73"/>
      <c r="I414" s="73"/>
      <c r="J414" s="127"/>
      <c r="K414" s="117"/>
      <c r="L414" s="69"/>
      <c r="M414" s="74"/>
      <c r="N414" s="69"/>
      <c r="O414" s="74"/>
      <c r="P414" s="69"/>
      <c r="Q414" s="91"/>
      <c r="R414" s="68"/>
      <c r="S414" s="69"/>
      <c r="T414" s="91"/>
      <c r="U414" s="91"/>
      <c r="V414" s="46"/>
      <c r="W414" s="69"/>
      <c r="X414" s="91"/>
      <c r="Y414" s="73"/>
      <c r="Z414" s="74"/>
      <c r="AA414" s="74"/>
      <c r="AB414" s="74"/>
      <c r="AC414" s="69"/>
      <c r="AD414" s="91"/>
      <c r="AE414" s="68"/>
      <c r="AF414" s="69"/>
      <c r="AG414" s="128"/>
      <c r="AH414" s="128"/>
      <c r="AI414" s="529"/>
      <c r="AJ414" s="69"/>
      <c r="AK414" s="91"/>
    </row>
    <row r="415" spans="1:134" s="70" customFormat="1" x14ac:dyDescent="0.25">
      <c r="A415" s="264"/>
      <c r="B415" s="264"/>
      <c r="C415" s="116"/>
      <c r="D415" s="117"/>
      <c r="E415" s="131"/>
      <c r="F415" s="69"/>
      <c r="G415" s="69"/>
      <c r="H415" s="73"/>
      <c r="I415" s="73"/>
      <c r="J415" s="127"/>
      <c r="K415" s="117"/>
      <c r="L415" s="69"/>
      <c r="M415" s="74"/>
      <c r="N415" s="69"/>
      <c r="O415" s="74"/>
      <c r="P415" s="69"/>
      <c r="Q415" s="91"/>
      <c r="R415" s="68"/>
      <c r="S415" s="69"/>
      <c r="T415" s="91"/>
      <c r="U415" s="91"/>
      <c r="V415" s="46"/>
      <c r="W415" s="69"/>
      <c r="X415" s="91"/>
      <c r="Y415" s="73"/>
      <c r="Z415" s="74"/>
      <c r="AA415" s="74"/>
      <c r="AB415" s="74"/>
      <c r="AC415" s="69"/>
      <c r="AD415" s="91"/>
      <c r="AE415" s="68"/>
      <c r="AF415" s="69"/>
      <c r="AG415" s="128"/>
      <c r="AH415" s="128"/>
      <c r="AI415" s="529"/>
      <c r="AJ415" s="69"/>
      <c r="AK415" s="91"/>
    </row>
    <row r="416" spans="1:134" s="70" customFormat="1" x14ac:dyDescent="0.25">
      <c r="A416" s="264"/>
      <c r="B416" s="264"/>
      <c r="C416" s="116"/>
      <c r="D416" s="117"/>
      <c r="E416" s="131"/>
      <c r="F416" s="69"/>
      <c r="G416" s="69"/>
      <c r="H416" s="73"/>
      <c r="I416" s="73"/>
      <c r="J416" s="127"/>
      <c r="K416" s="117"/>
      <c r="L416" s="69"/>
      <c r="M416" s="74"/>
      <c r="N416" s="69"/>
      <c r="O416" s="74"/>
      <c r="P416" s="69"/>
      <c r="Q416" s="91"/>
      <c r="R416" s="68"/>
      <c r="S416" s="69"/>
      <c r="T416" s="91"/>
      <c r="U416" s="91"/>
      <c r="V416" s="46"/>
      <c r="W416" s="69"/>
      <c r="X416" s="91"/>
      <c r="Y416" s="73"/>
      <c r="Z416" s="74"/>
      <c r="AA416" s="74"/>
      <c r="AB416" s="74"/>
      <c r="AC416" s="69"/>
      <c r="AD416" s="91"/>
      <c r="AE416" s="68"/>
      <c r="AF416" s="69"/>
      <c r="AG416" s="128"/>
      <c r="AH416" s="128"/>
      <c r="AI416" s="529"/>
      <c r="AJ416" s="69"/>
      <c r="AK416" s="91"/>
    </row>
    <row r="417" spans="1:37" s="70" customFormat="1" x14ac:dyDescent="0.25">
      <c r="A417" s="264"/>
      <c r="B417" s="264"/>
      <c r="C417" s="116"/>
      <c r="D417" s="117"/>
      <c r="E417" s="131"/>
      <c r="F417" s="69"/>
      <c r="G417" s="69"/>
      <c r="H417" s="73"/>
      <c r="I417" s="73"/>
      <c r="J417" s="127"/>
      <c r="K417" s="117"/>
      <c r="L417" s="69"/>
      <c r="M417" s="74"/>
      <c r="N417" s="69"/>
      <c r="O417" s="74"/>
      <c r="P417" s="69"/>
      <c r="Q417" s="91"/>
      <c r="R417" s="68"/>
      <c r="S417" s="69"/>
      <c r="T417" s="91"/>
      <c r="U417" s="91"/>
      <c r="V417" s="46"/>
      <c r="W417" s="69"/>
      <c r="X417" s="91"/>
      <c r="Y417" s="73"/>
      <c r="Z417" s="74"/>
      <c r="AA417" s="74"/>
      <c r="AB417" s="74"/>
      <c r="AC417" s="69"/>
      <c r="AD417" s="91"/>
      <c r="AE417" s="68"/>
      <c r="AF417" s="69"/>
      <c r="AG417" s="128"/>
      <c r="AH417" s="128"/>
      <c r="AI417" s="529"/>
      <c r="AJ417" s="69"/>
      <c r="AK417" s="91"/>
    </row>
    <row r="418" spans="1:37" s="70" customFormat="1" x14ac:dyDescent="0.25">
      <c r="A418" s="264"/>
      <c r="B418" s="264"/>
      <c r="C418" s="116"/>
      <c r="D418" s="117"/>
      <c r="E418" s="131"/>
      <c r="F418" s="69"/>
      <c r="G418" s="69"/>
      <c r="H418" s="73"/>
      <c r="I418" s="73"/>
      <c r="J418" s="127"/>
      <c r="K418" s="117"/>
      <c r="L418" s="69"/>
      <c r="M418" s="74"/>
      <c r="N418" s="69"/>
      <c r="O418" s="74"/>
      <c r="P418" s="69"/>
      <c r="Q418" s="91"/>
      <c r="R418" s="68"/>
      <c r="S418" s="69"/>
      <c r="T418" s="91"/>
      <c r="U418" s="91"/>
      <c r="V418" s="46"/>
      <c r="W418" s="69"/>
      <c r="X418" s="91"/>
      <c r="Y418" s="73"/>
      <c r="Z418" s="74"/>
      <c r="AA418" s="74"/>
      <c r="AB418" s="74"/>
      <c r="AC418" s="69"/>
      <c r="AD418" s="91"/>
      <c r="AE418" s="68"/>
      <c r="AF418" s="69"/>
      <c r="AG418" s="128"/>
      <c r="AH418" s="128"/>
      <c r="AI418" s="529"/>
      <c r="AJ418" s="69"/>
      <c r="AK418" s="91"/>
    </row>
    <row r="419" spans="1:37" s="70" customFormat="1" x14ac:dyDescent="0.25">
      <c r="A419" s="264"/>
      <c r="B419" s="264"/>
      <c r="C419" s="116"/>
      <c r="D419" s="117"/>
      <c r="E419" s="131"/>
      <c r="F419" s="69"/>
      <c r="G419" s="69"/>
      <c r="H419" s="73"/>
      <c r="I419" s="73"/>
      <c r="J419" s="127"/>
      <c r="K419" s="117"/>
      <c r="L419" s="69"/>
      <c r="M419" s="74"/>
      <c r="N419" s="69"/>
      <c r="O419" s="74"/>
      <c r="P419" s="69"/>
      <c r="Q419" s="91"/>
      <c r="R419" s="68"/>
      <c r="S419" s="69"/>
      <c r="T419" s="91"/>
      <c r="U419" s="91"/>
      <c r="V419" s="46"/>
      <c r="W419" s="69"/>
      <c r="X419" s="91"/>
      <c r="Y419" s="73"/>
      <c r="Z419" s="74"/>
      <c r="AA419" s="74"/>
      <c r="AB419" s="74"/>
      <c r="AC419" s="69"/>
      <c r="AD419" s="91"/>
      <c r="AE419" s="68"/>
      <c r="AF419" s="69"/>
      <c r="AG419" s="128"/>
      <c r="AH419" s="128"/>
      <c r="AI419" s="529"/>
      <c r="AJ419" s="69"/>
      <c r="AK419" s="91"/>
    </row>
    <row r="420" spans="1:37" s="70" customFormat="1" x14ac:dyDescent="0.25">
      <c r="A420" s="264"/>
      <c r="B420" s="264"/>
      <c r="C420" s="116"/>
      <c r="D420" s="117"/>
      <c r="E420" s="131"/>
      <c r="F420" s="69"/>
      <c r="G420" s="69"/>
      <c r="H420" s="73"/>
      <c r="I420" s="73"/>
      <c r="J420" s="127"/>
      <c r="K420" s="117"/>
      <c r="L420" s="69"/>
      <c r="M420" s="74"/>
      <c r="N420" s="69"/>
      <c r="O420" s="74"/>
      <c r="P420" s="69"/>
      <c r="Q420" s="91"/>
      <c r="R420" s="68"/>
      <c r="S420" s="69"/>
      <c r="T420" s="91"/>
      <c r="U420" s="91"/>
      <c r="V420" s="46"/>
      <c r="W420" s="69"/>
      <c r="X420" s="91"/>
      <c r="Y420" s="73"/>
      <c r="Z420" s="74"/>
      <c r="AA420" s="74"/>
      <c r="AB420" s="74"/>
      <c r="AC420" s="69"/>
      <c r="AD420" s="91"/>
      <c r="AE420" s="68"/>
      <c r="AF420" s="69"/>
      <c r="AG420" s="128"/>
      <c r="AH420" s="128"/>
      <c r="AI420" s="529"/>
      <c r="AJ420" s="69"/>
      <c r="AK420" s="91"/>
    </row>
    <row r="421" spans="1:37" s="70" customFormat="1" x14ac:dyDescent="0.25">
      <c r="A421" s="264"/>
      <c r="B421" s="264"/>
      <c r="C421" s="116"/>
      <c r="D421" s="117"/>
      <c r="E421" s="131"/>
      <c r="F421" s="69"/>
      <c r="G421" s="69"/>
      <c r="H421" s="73"/>
      <c r="I421" s="73"/>
      <c r="J421" s="127"/>
      <c r="K421" s="117"/>
      <c r="L421" s="69"/>
      <c r="M421" s="74"/>
      <c r="N421" s="69"/>
      <c r="O421" s="74"/>
      <c r="P421" s="69"/>
      <c r="Q421" s="91"/>
      <c r="R421" s="68"/>
      <c r="S421" s="69"/>
      <c r="T421" s="91"/>
      <c r="U421" s="91"/>
      <c r="V421" s="46"/>
      <c r="W421" s="69"/>
      <c r="X421" s="91"/>
      <c r="Y421" s="73"/>
      <c r="Z421" s="74"/>
      <c r="AA421" s="74"/>
      <c r="AB421" s="74"/>
      <c r="AC421" s="69"/>
      <c r="AD421" s="91"/>
      <c r="AE421" s="68"/>
      <c r="AF421" s="69"/>
      <c r="AG421" s="128"/>
      <c r="AH421" s="128"/>
      <c r="AI421" s="529"/>
      <c r="AJ421" s="69"/>
      <c r="AK421" s="91"/>
    </row>
    <row r="422" spans="1:37" s="70" customFormat="1" x14ac:dyDescent="0.25">
      <c r="A422" s="264"/>
      <c r="B422" s="264"/>
      <c r="C422" s="116"/>
      <c r="D422" s="117"/>
      <c r="E422" s="131"/>
      <c r="F422" s="69"/>
      <c r="G422" s="69"/>
      <c r="H422" s="73"/>
      <c r="I422" s="73"/>
      <c r="J422" s="127"/>
      <c r="K422" s="117"/>
      <c r="L422" s="69"/>
      <c r="M422" s="74"/>
      <c r="N422" s="69"/>
      <c r="O422" s="74"/>
      <c r="P422" s="69"/>
      <c r="Q422" s="91"/>
      <c r="R422" s="68"/>
      <c r="S422" s="69"/>
      <c r="T422" s="91"/>
      <c r="U422" s="91"/>
      <c r="V422" s="46"/>
      <c r="W422" s="69"/>
      <c r="X422" s="91"/>
      <c r="Y422" s="73"/>
      <c r="Z422" s="74"/>
      <c r="AA422" s="74"/>
      <c r="AB422" s="74"/>
      <c r="AC422" s="69"/>
      <c r="AD422" s="91"/>
      <c r="AE422" s="68"/>
      <c r="AF422" s="69"/>
      <c r="AG422" s="128"/>
      <c r="AH422" s="128"/>
      <c r="AI422" s="529"/>
      <c r="AJ422" s="69"/>
      <c r="AK422" s="91"/>
    </row>
    <row r="423" spans="1:37" s="70" customFormat="1" x14ac:dyDescent="0.25">
      <c r="A423" s="264"/>
      <c r="B423" s="264"/>
      <c r="C423" s="116"/>
      <c r="D423" s="117"/>
      <c r="E423" s="131"/>
      <c r="F423" s="69"/>
      <c r="G423" s="69"/>
      <c r="H423" s="73"/>
      <c r="I423" s="73"/>
      <c r="J423" s="127"/>
      <c r="K423" s="117"/>
      <c r="L423" s="69"/>
      <c r="M423" s="74"/>
      <c r="N423" s="69"/>
      <c r="O423" s="74"/>
      <c r="P423" s="69"/>
      <c r="Q423" s="91"/>
      <c r="R423" s="68"/>
      <c r="S423" s="69"/>
      <c r="T423" s="91"/>
      <c r="U423" s="91"/>
      <c r="V423" s="46"/>
      <c r="W423" s="69"/>
      <c r="X423" s="91"/>
      <c r="Y423" s="73"/>
      <c r="Z423" s="74"/>
      <c r="AA423" s="74"/>
      <c r="AB423" s="74"/>
      <c r="AC423" s="69"/>
      <c r="AD423" s="91"/>
      <c r="AE423" s="68"/>
      <c r="AF423" s="69"/>
      <c r="AG423" s="128"/>
      <c r="AH423" s="128"/>
      <c r="AI423" s="529"/>
      <c r="AJ423" s="69"/>
      <c r="AK423" s="91"/>
    </row>
    <row r="424" spans="1:37" s="70" customFormat="1" x14ac:dyDescent="0.25">
      <c r="A424" s="264"/>
      <c r="B424" s="264"/>
      <c r="C424" s="116"/>
      <c r="D424" s="117"/>
      <c r="E424" s="131"/>
      <c r="F424" s="69"/>
      <c r="G424" s="69"/>
      <c r="H424" s="73"/>
      <c r="I424" s="73"/>
      <c r="J424" s="127"/>
      <c r="K424" s="117"/>
      <c r="L424" s="69"/>
      <c r="M424" s="74"/>
      <c r="N424" s="69"/>
      <c r="O424" s="74"/>
      <c r="P424" s="69"/>
      <c r="Q424" s="91"/>
      <c r="R424" s="68"/>
      <c r="S424" s="69"/>
      <c r="T424" s="91"/>
      <c r="U424" s="91"/>
      <c r="V424" s="46"/>
      <c r="W424" s="69"/>
      <c r="X424" s="91"/>
      <c r="Y424" s="73"/>
      <c r="Z424" s="74"/>
      <c r="AA424" s="74"/>
      <c r="AB424" s="74"/>
      <c r="AC424" s="69"/>
      <c r="AD424" s="91"/>
      <c r="AE424" s="68"/>
      <c r="AF424" s="69"/>
      <c r="AG424" s="128"/>
      <c r="AH424" s="128"/>
      <c r="AI424" s="529"/>
      <c r="AJ424" s="69"/>
      <c r="AK424" s="91"/>
    </row>
    <row r="425" spans="1:37" s="70" customFormat="1" x14ac:dyDescent="0.25">
      <c r="A425" s="264"/>
      <c r="B425" s="264"/>
      <c r="C425" s="116"/>
      <c r="D425" s="117"/>
      <c r="E425" s="131"/>
      <c r="F425" s="69"/>
      <c r="G425" s="69"/>
      <c r="H425" s="73"/>
      <c r="I425" s="73"/>
      <c r="J425" s="127"/>
      <c r="K425" s="117"/>
      <c r="L425" s="69"/>
      <c r="M425" s="74"/>
      <c r="N425" s="69"/>
      <c r="O425" s="74"/>
      <c r="P425" s="69"/>
      <c r="Q425" s="91"/>
      <c r="R425" s="68"/>
      <c r="S425" s="69"/>
      <c r="T425" s="91"/>
      <c r="U425" s="91"/>
      <c r="V425" s="46"/>
      <c r="W425" s="69"/>
      <c r="X425" s="91"/>
      <c r="Y425" s="73"/>
      <c r="Z425" s="74"/>
      <c r="AA425" s="74"/>
      <c r="AB425" s="74"/>
      <c r="AC425" s="69"/>
      <c r="AD425" s="91"/>
      <c r="AE425" s="68"/>
      <c r="AF425" s="69"/>
      <c r="AG425" s="128"/>
      <c r="AH425" s="128"/>
      <c r="AI425" s="529"/>
      <c r="AJ425" s="69"/>
      <c r="AK425" s="91"/>
    </row>
    <row r="426" spans="1:37" s="70" customFormat="1" x14ac:dyDescent="0.25">
      <c r="A426" s="264"/>
      <c r="B426" s="264"/>
      <c r="C426" s="116"/>
      <c r="D426" s="117"/>
      <c r="E426" s="131"/>
      <c r="F426" s="69"/>
      <c r="G426" s="69"/>
      <c r="H426" s="73"/>
      <c r="I426" s="73"/>
      <c r="J426" s="127"/>
      <c r="K426" s="117"/>
      <c r="L426" s="69"/>
      <c r="M426" s="74"/>
      <c r="N426" s="69"/>
      <c r="O426" s="74"/>
      <c r="P426" s="69"/>
      <c r="Q426" s="91"/>
      <c r="R426" s="68"/>
      <c r="S426" s="69"/>
      <c r="T426" s="91"/>
      <c r="U426" s="91"/>
      <c r="V426" s="46"/>
      <c r="W426" s="69"/>
      <c r="X426" s="91"/>
      <c r="Y426" s="73"/>
      <c r="Z426" s="74"/>
      <c r="AA426" s="74"/>
      <c r="AB426" s="74"/>
      <c r="AC426" s="69"/>
      <c r="AD426" s="91"/>
      <c r="AE426" s="68"/>
      <c r="AF426" s="69"/>
      <c r="AG426" s="128"/>
      <c r="AH426" s="128"/>
      <c r="AI426" s="529"/>
      <c r="AJ426" s="69"/>
      <c r="AK426" s="91"/>
    </row>
    <row r="427" spans="1:37" s="70" customFormat="1" x14ac:dyDescent="0.25">
      <c r="A427" s="264"/>
      <c r="B427" s="264"/>
      <c r="C427" s="116"/>
      <c r="D427" s="117"/>
      <c r="E427" s="131"/>
      <c r="F427" s="69"/>
      <c r="G427" s="69"/>
      <c r="H427" s="73"/>
      <c r="I427" s="73"/>
      <c r="J427" s="127"/>
      <c r="K427" s="117"/>
      <c r="L427" s="69"/>
      <c r="M427" s="74"/>
      <c r="N427" s="69"/>
      <c r="O427" s="74"/>
      <c r="P427" s="69"/>
      <c r="Q427" s="91"/>
      <c r="R427" s="68"/>
      <c r="S427" s="69"/>
      <c r="T427" s="91"/>
      <c r="U427" s="91"/>
      <c r="V427" s="46"/>
      <c r="W427" s="69"/>
      <c r="X427" s="91"/>
      <c r="Y427" s="73"/>
      <c r="Z427" s="74"/>
      <c r="AA427" s="74"/>
      <c r="AB427" s="74"/>
      <c r="AC427" s="69"/>
      <c r="AD427" s="91"/>
      <c r="AE427" s="68"/>
      <c r="AF427" s="69"/>
      <c r="AG427" s="128"/>
      <c r="AH427" s="128"/>
      <c r="AI427" s="529"/>
      <c r="AJ427" s="69"/>
      <c r="AK427" s="91"/>
    </row>
    <row r="428" spans="1:37" s="70" customFormat="1" x14ac:dyDescent="0.25">
      <c r="A428" s="264"/>
      <c r="B428" s="264"/>
      <c r="C428" s="116"/>
      <c r="D428" s="117"/>
      <c r="E428" s="131"/>
      <c r="F428" s="69"/>
      <c r="G428" s="69"/>
      <c r="H428" s="73"/>
      <c r="I428" s="73"/>
      <c r="J428" s="127"/>
      <c r="K428" s="117"/>
      <c r="L428" s="69"/>
      <c r="M428" s="74"/>
      <c r="N428" s="69"/>
      <c r="O428" s="74"/>
      <c r="P428" s="69"/>
      <c r="Q428" s="91"/>
      <c r="R428" s="68"/>
      <c r="S428" s="69"/>
      <c r="T428" s="91"/>
      <c r="U428" s="91"/>
      <c r="V428" s="46"/>
      <c r="W428" s="69"/>
      <c r="X428" s="91"/>
      <c r="Y428" s="73"/>
      <c r="Z428" s="74"/>
      <c r="AA428" s="74"/>
      <c r="AB428" s="74"/>
      <c r="AC428" s="69"/>
      <c r="AD428" s="91"/>
      <c r="AE428" s="68"/>
      <c r="AF428" s="69"/>
      <c r="AG428" s="128"/>
      <c r="AH428" s="128"/>
      <c r="AI428" s="529"/>
      <c r="AJ428" s="69"/>
      <c r="AK428" s="91"/>
    </row>
    <row r="429" spans="1:37" s="70" customFormat="1" x14ac:dyDescent="0.25">
      <c r="A429" s="264"/>
      <c r="B429" s="264"/>
      <c r="C429" s="116"/>
      <c r="D429" s="117"/>
      <c r="E429" s="131"/>
      <c r="F429" s="69"/>
      <c r="G429" s="69"/>
      <c r="H429" s="73"/>
      <c r="I429" s="73"/>
      <c r="J429" s="127"/>
      <c r="K429" s="117"/>
      <c r="L429" s="69"/>
      <c r="M429" s="74"/>
      <c r="N429" s="69"/>
      <c r="O429" s="74"/>
      <c r="P429" s="69"/>
      <c r="Q429" s="91"/>
      <c r="R429" s="68"/>
      <c r="S429" s="69"/>
      <c r="T429" s="91"/>
      <c r="U429" s="91"/>
      <c r="V429" s="46"/>
      <c r="W429" s="69"/>
      <c r="X429" s="91"/>
      <c r="Y429" s="73"/>
      <c r="Z429" s="74"/>
      <c r="AA429" s="74"/>
      <c r="AB429" s="74"/>
      <c r="AC429" s="69"/>
      <c r="AD429" s="91"/>
      <c r="AE429" s="68"/>
      <c r="AF429" s="69"/>
      <c r="AG429" s="128"/>
      <c r="AH429" s="128"/>
      <c r="AI429" s="529"/>
      <c r="AJ429" s="69"/>
      <c r="AK429" s="91"/>
    </row>
    <row r="430" spans="1:37" s="70" customFormat="1" x14ac:dyDescent="0.25">
      <c r="A430" s="264"/>
      <c r="B430" s="264"/>
      <c r="C430" s="116"/>
      <c r="D430" s="117"/>
      <c r="E430" s="131"/>
      <c r="F430" s="69"/>
      <c r="G430" s="69"/>
      <c r="H430" s="73"/>
      <c r="I430" s="73"/>
      <c r="J430" s="127"/>
      <c r="K430" s="117"/>
      <c r="L430" s="69"/>
      <c r="M430" s="74"/>
      <c r="N430" s="69"/>
      <c r="O430" s="74"/>
      <c r="P430" s="69"/>
      <c r="Q430" s="91"/>
      <c r="R430" s="68"/>
      <c r="S430" s="69"/>
      <c r="T430" s="91"/>
      <c r="U430" s="91"/>
      <c r="V430" s="46"/>
      <c r="W430" s="69"/>
      <c r="X430" s="91"/>
      <c r="Y430" s="73"/>
      <c r="Z430" s="74"/>
      <c r="AA430" s="74"/>
      <c r="AB430" s="74"/>
      <c r="AC430" s="69"/>
      <c r="AD430" s="91"/>
      <c r="AE430" s="68"/>
      <c r="AF430" s="69"/>
      <c r="AG430" s="128"/>
      <c r="AH430" s="128"/>
      <c r="AI430" s="529"/>
      <c r="AJ430" s="69"/>
      <c r="AK430" s="91"/>
    </row>
    <row r="431" spans="1:37" s="70" customFormat="1" x14ac:dyDescent="0.25">
      <c r="A431" s="264"/>
      <c r="B431" s="264"/>
      <c r="C431" s="116"/>
      <c r="D431" s="117"/>
      <c r="E431" s="131"/>
      <c r="F431" s="69"/>
      <c r="G431" s="69"/>
      <c r="H431" s="73"/>
      <c r="I431" s="73"/>
      <c r="J431" s="127"/>
      <c r="K431" s="117"/>
      <c r="L431" s="69"/>
      <c r="M431" s="74"/>
      <c r="N431" s="69"/>
      <c r="O431" s="74"/>
      <c r="P431" s="69"/>
      <c r="Q431" s="91"/>
      <c r="R431" s="68"/>
      <c r="S431" s="69"/>
      <c r="T431" s="91"/>
      <c r="U431" s="91"/>
      <c r="V431" s="46"/>
      <c r="W431" s="69"/>
      <c r="X431" s="91"/>
      <c r="Y431" s="73"/>
      <c r="Z431" s="74"/>
      <c r="AA431" s="74"/>
      <c r="AB431" s="74"/>
      <c r="AC431" s="69"/>
      <c r="AD431" s="91"/>
      <c r="AE431" s="68"/>
      <c r="AF431" s="69"/>
      <c r="AG431" s="128"/>
      <c r="AH431" s="128"/>
      <c r="AI431" s="529"/>
      <c r="AJ431" s="69"/>
      <c r="AK431" s="91"/>
    </row>
    <row r="432" spans="1:37" s="70" customFormat="1" x14ac:dyDescent="0.25">
      <c r="A432" s="264"/>
      <c r="B432" s="264"/>
      <c r="C432" s="116"/>
      <c r="D432" s="117"/>
      <c r="E432" s="131"/>
      <c r="F432" s="69"/>
      <c r="G432" s="69"/>
      <c r="H432" s="73"/>
      <c r="I432" s="73"/>
      <c r="J432" s="127"/>
      <c r="K432" s="117"/>
      <c r="L432" s="69"/>
      <c r="M432" s="74"/>
      <c r="N432" s="69"/>
      <c r="O432" s="74"/>
      <c r="P432" s="69"/>
      <c r="Q432" s="91"/>
      <c r="R432" s="68"/>
      <c r="S432" s="69"/>
      <c r="T432" s="91"/>
      <c r="U432" s="91"/>
      <c r="V432" s="46"/>
      <c r="W432" s="69"/>
      <c r="X432" s="91"/>
      <c r="Y432" s="73"/>
      <c r="Z432" s="74"/>
      <c r="AA432" s="74"/>
      <c r="AB432" s="74"/>
      <c r="AC432" s="69"/>
      <c r="AD432" s="91"/>
      <c r="AE432" s="68"/>
      <c r="AF432" s="69"/>
      <c r="AG432" s="128"/>
      <c r="AH432" s="128"/>
      <c r="AI432" s="529"/>
      <c r="AJ432" s="69"/>
      <c r="AK432" s="91"/>
    </row>
    <row r="433" spans="1:37" s="70" customFormat="1" x14ac:dyDescent="0.25">
      <c r="A433" s="264"/>
      <c r="B433" s="264"/>
      <c r="C433" s="116"/>
      <c r="D433" s="117"/>
      <c r="E433" s="131"/>
      <c r="F433" s="69"/>
      <c r="G433" s="69"/>
      <c r="H433" s="73"/>
      <c r="I433" s="73"/>
      <c r="J433" s="127"/>
      <c r="K433" s="117"/>
      <c r="L433" s="69"/>
      <c r="M433" s="74"/>
      <c r="N433" s="69"/>
      <c r="O433" s="74"/>
      <c r="P433" s="69"/>
      <c r="Q433" s="91"/>
      <c r="R433" s="68"/>
      <c r="S433" s="69"/>
      <c r="T433" s="91"/>
      <c r="U433" s="91"/>
      <c r="V433" s="46"/>
      <c r="W433" s="69"/>
      <c r="X433" s="91"/>
      <c r="Y433" s="73"/>
      <c r="Z433" s="74"/>
      <c r="AA433" s="74"/>
      <c r="AB433" s="74"/>
      <c r="AC433" s="69"/>
      <c r="AD433" s="91"/>
      <c r="AE433" s="68"/>
      <c r="AF433" s="69"/>
      <c r="AG433" s="128"/>
      <c r="AH433" s="128"/>
      <c r="AI433" s="529"/>
      <c r="AJ433" s="69"/>
      <c r="AK433" s="91"/>
    </row>
    <row r="434" spans="1:37" s="70" customFormat="1" x14ac:dyDescent="0.25">
      <c r="A434" s="264"/>
      <c r="B434" s="264"/>
      <c r="C434" s="116"/>
      <c r="D434" s="117"/>
      <c r="E434" s="131"/>
      <c r="F434" s="69"/>
      <c r="G434" s="69"/>
      <c r="H434" s="73"/>
      <c r="I434" s="73"/>
      <c r="J434" s="127"/>
      <c r="K434" s="117"/>
      <c r="L434" s="69"/>
      <c r="M434" s="74"/>
      <c r="N434" s="69"/>
      <c r="O434" s="74"/>
      <c r="P434" s="69"/>
      <c r="Q434" s="91"/>
      <c r="R434" s="68"/>
      <c r="S434" s="69"/>
      <c r="T434" s="91"/>
      <c r="U434" s="91"/>
      <c r="V434" s="46"/>
      <c r="W434" s="69"/>
      <c r="X434" s="91"/>
      <c r="Y434" s="73"/>
      <c r="Z434" s="74"/>
      <c r="AA434" s="74"/>
      <c r="AB434" s="74"/>
      <c r="AC434" s="69"/>
      <c r="AD434" s="91"/>
      <c r="AE434" s="68"/>
      <c r="AF434" s="69"/>
      <c r="AG434" s="128"/>
      <c r="AH434" s="128"/>
      <c r="AI434" s="529"/>
      <c r="AJ434" s="69"/>
      <c r="AK434" s="91"/>
    </row>
    <row r="435" spans="1:37" s="70" customFormat="1" x14ac:dyDescent="0.25">
      <c r="A435" s="264"/>
      <c r="B435" s="264"/>
      <c r="C435" s="116"/>
      <c r="D435" s="117"/>
      <c r="E435" s="131"/>
      <c r="F435" s="69"/>
      <c r="G435" s="69"/>
      <c r="H435" s="73"/>
      <c r="I435" s="73"/>
      <c r="J435" s="127"/>
      <c r="K435" s="117"/>
      <c r="L435" s="69"/>
      <c r="M435" s="74"/>
      <c r="N435" s="69"/>
      <c r="O435" s="74"/>
      <c r="P435" s="69"/>
      <c r="Q435" s="91"/>
      <c r="R435" s="68"/>
      <c r="S435" s="69"/>
      <c r="T435" s="91"/>
      <c r="U435" s="91"/>
      <c r="V435" s="46"/>
      <c r="W435" s="69"/>
      <c r="X435" s="91"/>
      <c r="Y435" s="73"/>
      <c r="Z435" s="74"/>
      <c r="AA435" s="74"/>
      <c r="AB435" s="74"/>
      <c r="AC435" s="69"/>
      <c r="AD435" s="91"/>
      <c r="AE435" s="68"/>
      <c r="AF435" s="69"/>
      <c r="AG435" s="128"/>
      <c r="AH435" s="128"/>
      <c r="AI435" s="529"/>
      <c r="AJ435" s="69"/>
      <c r="AK435" s="91"/>
    </row>
    <row r="436" spans="1:37" s="70" customFormat="1" x14ac:dyDescent="0.25">
      <c r="A436" s="264"/>
      <c r="B436" s="264"/>
      <c r="C436" s="116"/>
      <c r="D436" s="117"/>
      <c r="E436" s="131"/>
      <c r="F436" s="69"/>
      <c r="G436" s="69"/>
      <c r="H436" s="73"/>
      <c r="I436" s="73"/>
      <c r="J436" s="127"/>
      <c r="K436" s="117"/>
      <c r="L436" s="69"/>
      <c r="M436" s="74"/>
      <c r="N436" s="69"/>
      <c r="O436" s="74"/>
      <c r="P436" s="69"/>
      <c r="Q436" s="91"/>
      <c r="R436" s="68"/>
      <c r="S436" s="69"/>
      <c r="T436" s="91"/>
      <c r="U436" s="91"/>
      <c r="V436" s="46"/>
      <c r="W436" s="69"/>
      <c r="X436" s="91"/>
      <c r="Y436" s="73"/>
      <c r="Z436" s="74"/>
      <c r="AA436" s="74"/>
      <c r="AB436" s="74"/>
      <c r="AC436" s="69"/>
      <c r="AD436" s="91"/>
      <c r="AE436" s="68"/>
      <c r="AF436" s="69"/>
      <c r="AG436" s="128"/>
      <c r="AH436" s="128"/>
      <c r="AI436" s="529"/>
      <c r="AJ436" s="69"/>
      <c r="AK436" s="91"/>
    </row>
    <row r="437" spans="1:37" s="70" customFormat="1" x14ac:dyDescent="0.25">
      <c r="A437" s="264"/>
      <c r="B437" s="264"/>
      <c r="C437" s="116"/>
      <c r="D437" s="117"/>
      <c r="E437" s="131"/>
      <c r="F437" s="69"/>
      <c r="G437" s="69"/>
      <c r="H437" s="73"/>
      <c r="I437" s="73"/>
      <c r="J437" s="127"/>
      <c r="K437" s="117"/>
      <c r="L437" s="69"/>
      <c r="M437" s="74"/>
      <c r="N437" s="69"/>
      <c r="O437" s="74"/>
      <c r="P437" s="69"/>
      <c r="Q437" s="91"/>
      <c r="R437" s="68"/>
      <c r="S437" s="69"/>
      <c r="T437" s="91"/>
      <c r="U437" s="91"/>
      <c r="V437" s="46"/>
      <c r="W437" s="69"/>
      <c r="X437" s="91"/>
      <c r="Y437" s="73"/>
      <c r="Z437" s="74"/>
      <c r="AA437" s="74"/>
      <c r="AB437" s="74"/>
      <c r="AC437" s="69"/>
      <c r="AD437" s="91"/>
      <c r="AE437" s="68"/>
      <c r="AF437" s="69"/>
      <c r="AG437" s="128"/>
      <c r="AH437" s="128"/>
      <c r="AI437" s="529"/>
      <c r="AJ437" s="69"/>
      <c r="AK437" s="91"/>
    </row>
    <row r="438" spans="1:37" s="70" customFormat="1" x14ac:dyDescent="0.25">
      <c r="A438" s="264"/>
      <c r="B438" s="264"/>
      <c r="C438" s="116"/>
      <c r="D438" s="117"/>
      <c r="E438" s="131"/>
      <c r="F438" s="69"/>
      <c r="G438" s="69"/>
      <c r="H438" s="73"/>
      <c r="I438" s="73"/>
      <c r="J438" s="127"/>
      <c r="K438" s="117"/>
      <c r="L438" s="69"/>
      <c r="M438" s="74"/>
      <c r="N438" s="69"/>
      <c r="O438" s="74"/>
      <c r="P438" s="69"/>
      <c r="Q438" s="91"/>
      <c r="R438" s="68"/>
      <c r="S438" s="69"/>
      <c r="T438" s="91"/>
      <c r="U438" s="91"/>
      <c r="V438" s="46"/>
      <c r="W438" s="69"/>
      <c r="X438" s="91"/>
      <c r="Y438" s="73"/>
      <c r="Z438" s="74"/>
      <c r="AA438" s="74"/>
      <c r="AB438" s="74"/>
      <c r="AC438" s="69"/>
      <c r="AD438" s="91"/>
      <c r="AE438" s="68"/>
      <c r="AF438" s="69"/>
      <c r="AG438" s="128"/>
      <c r="AH438" s="128"/>
      <c r="AI438" s="529"/>
      <c r="AJ438" s="69"/>
      <c r="AK438" s="91"/>
    </row>
    <row r="439" spans="1:37" s="70" customFormat="1" x14ac:dyDescent="0.25">
      <c r="A439" s="264"/>
      <c r="B439" s="264"/>
      <c r="C439" s="116"/>
      <c r="D439" s="117"/>
      <c r="E439" s="131"/>
      <c r="F439" s="69"/>
      <c r="G439" s="69"/>
      <c r="H439" s="73"/>
      <c r="I439" s="73"/>
      <c r="J439" s="127"/>
      <c r="K439" s="117"/>
      <c r="L439" s="69"/>
      <c r="M439" s="74"/>
      <c r="N439" s="69"/>
      <c r="O439" s="74"/>
      <c r="P439" s="69"/>
      <c r="Q439" s="91"/>
      <c r="R439" s="68"/>
      <c r="S439" s="69"/>
      <c r="T439" s="91"/>
      <c r="U439" s="91"/>
      <c r="V439" s="46"/>
      <c r="W439" s="69"/>
      <c r="X439" s="91"/>
      <c r="Y439" s="73"/>
      <c r="Z439" s="74"/>
      <c r="AA439" s="74"/>
      <c r="AB439" s="74"/>
      <c r="AC439" s="69"/>
      <c r="AD439" s="91"/>
      <c r="AE439" s="68"/>
      <c r="AF439" s="69"/>
      <c r="AG439" s="128"/>
      <c r="AH439" s="128"/>
      <c r="AI439" s="529"/>
      <c r="AJ439" s="69"/>
      <c r="AK439" s="91"/>
    </row>
    <row r="440" spans="1:37" s="70" customFormat="1" x14ac:dyDescent="0.25">
      <c r="A440" s="264"/>
      <c r="B440" s="264"/>
      <c r="C440" s="116"/>
      <c r="D440" s="117"/>
      <c r="E440" s="131"/>
      <c r="F440" s="69"/>
      <c r="G440" s="69"/>
      <c r="H440" s="73"/>
      <c r="I440" s="73"/>
      <c r="J440" s="127"/>
      <c r="K440" s="117"/>
      <c r="L440" s="69"/>
      <c r="M440" s="74"/>
      <c r="N440" s="69"/>
      <c r="O440" s="74"/>
      <c r="P440" s="69"/>
      <c r="Q440" s="91"/>
      <c r="R440" s="68"/>
      <c r="S440" s="69"/>
      <c r="T440" s="91"/>
      <c r="U440" s="91"/>
      <c r="V440" s="46"/>
      <c r="W440" s="69"/>
      <c r="X440" s="91"/>
      <c r="Y440" s="73"/>
      <c r="Z440" s="74"/>
      <c r="AA440" s="74"/>
      <c r="AB440" s="74"/>
      <c r="AC440" s="69"/>
      <c r="AD440" s="91"/>
      <c r="AE440" s="68"/>
      <c r="AF440" s="69"/>
      <c r="AG440" s="128"/>
      <c r="AH440" s="128"/>
      <c r="AI440" s="529"/>
      <c r="AJ440" s="69"/>
      <c r="AK440" s="91"/>
    </row>
    <row r="441" spans="1:37" s="70" customFormat="1" x14ac:dyDescent="0.25">
      <c r="A441" s="264"/>
      <c r="B441" s="264"/>
      <c r="C441" s="116"/>
      <c r="D441" s="117"/>
      <c r="E441" s="131"/>
      <c r="F441" s="69"/>
      <c r="G441" s="69"/>
      <c r="H441" s="73"/>
      <c r="I441" s="73"/>
      <c r="J441" s="127"/>
      <c r="K441" s="117"/>
      <c r="L441" s="69"/>
      <c r="M441" s="74"/>
      <c r="N441" s="69"/>
      <c r="O441" s="74"/>
      <c r="P441" s="69"/>
      <c r="Q441" s="91"/>
      <c r="R441" s="68"/>
      <c r="S441" s="69"/>
      <c r="T441" s="91"/>
      <c r="U441" s="91"/>
      <c r="V441" s="46"/>
      <c r="W441" s="69"/>
      <c r="X441" s="91"/>
      <c r="Y441" s="73"/>
      <c r="Z441" s="74"/>
      <c r="AA441" s="74"/>
      <c r="AB441" s="74"/>
      <c r="AC441" s="69"/>
      <c r="AD441" s="91"/>
      <c r="AE441" s="68"/>
      <c r="AF441" s="69"/>
      <c r="AG441" s="128"/>
      <c r="AH441" s="128"/>
      <c r="AI441" s="529"/>
      <c r="AJ441" s="69"/>
      <c r="AK441" s="91"/>
    </row>
    <row r="442" spans="1:37" s="70" customFormat="1" x14ac:dyDescent="0.25">
      <c r="A442" s="264"/>
      <c r="B442" s="264"/>
      <c r="C442" s="116"/>
      <c r="D442" s="117"/>
      <c r="E442" s="131"/>
      <c r="F442" s="69"/>
      <c r="G442" s="69"/>
      <c r="H442" s="73"/>
      <c r="I442" s="73"/>
      <c r="J442" s="127"/>
      <c r="K442" s="117"/>
      <c r="L442" s="69"/>
      <c r="M442" s="74"/>
      <c r="N442" s="69"/>
      <c r="O442" s="74"/>
      <c r="P442" s="69"/>
      <c r="Q442" s="91"/>
      <c r="R442" s="68"/>
      <c r="S442" s="69"/>
      <c r="T442" s="91"/>
      <c r="U442" s="91"/>
      <c r="V442" s="46"/>
      <c r="W442" s="69"/>
      <c r="X442" s="91"/>
      <c r="Y442" s="73"/>
      <c r="Z442" s="74"/>
      <c r="AA442" s="74"/>
      <c r="AB442" s="74"/>
      <c r="AC442" s="69"/>
      <c r="AD442" s="91"/>
      <c r="AE442" s="68"/>
      <c r="AF442" s="69"/>
      <c r="AG442" s="128"/>
      <c r="AH442" s="128"/>
      <c r="AI442" s="529"/>
      <c r="AJ442" s="69"/>
      <c r="AK442" s="91"/>
    </row>
    <row r="443" spans="1:37" s="70" customFormat="1" x14ac:dyDescent="0.25">
      <c r="A443" s="264"/>
      <c r="B443" s="264"/>
      <c r="C443" s="116"/>
      <c r="D443" s="117"/>
      <c r="E443" s="131"/>
      <c r="F443" s="69"/>
      <c r="G443" s="69"/>
      <c r="H443" s="73"/>
      <c r="I443" s="73"/>
      <c r="J443" s="127"/>
      <c r="K443" s="117"/>
      <c r="L443" s="69"/>
      <c r="M443" s="74"/>
      <c r="N443" s="69"/>
      <c r="O443" s="74"/>
      <c r="P443" s="69"/>
      <c r="Q443" s="91"/>
      <c r="R443" s="68"/>
      <c r="S443" s="69"/>
      <c r="T443" s="91"/>
      <c r="U443" s="91"/>
      <c r="V443" s="46"/>
      <c r="W443" s="69"/>
      <c r="X443" s="91"/>
      <c r="Y443" s="73"/>
      <c r="Z443" s="74"/>
      <c r="AA443" s="74"/>
      <c r="AB443" s="74"/>
      <c r="AC443" s="69"/>
      <c r="AD443" s="91"/>
      <c r="AE443" s="68"/>
      <c r="AF443" s="69"/>
      <c r="AG443" s="128"/>
      <c r="AH443" s="128"/>
      <c r="AI443" s="529"/>
      <c r="AJ443" s="69"/>
      <c r="AK443" s="91"/>
    </row>
    <row r="444" spans="1:37" s="70" customFormat="1" x14ac:dyDescent="0.25">
      <c r="A444" s="264"/>
      <c r="B444" s="264"/>
      <c r="C444" s="116"/>
      <c r="D444" s="117"/>
      <c r="E444" s="131"/>
      <c r="F444" s="69"/>
      <c r="G444" s="69"/>
      <c r="H444" s="73"/>
      <c r="I444" s="73"/>
      <c r="J444" s="127"/>
      <c r="K444" s="117"/>
      <c r="L444" s="69"/>
      <c r="M444" s="74"/>
      <c r="N444" s="69"/>
      <c r="O444" s="74"/>
      <c r="P444" s="69"/>
      <c r="Q444" s="91"/>
      <c r="R444" s="68"/>
      <c r="S444" s="69"/>
      <c r="T444" s="91"/>
      <c r="U444" s="91"/>
      <c r="V444" s="46"/>
      <c r="W444" s="69"/>
      <c r="X444" s="91"/>
      <c r="Y444" s="73"/>
      <c r="Z444" s="74"/>
      <c r="AA444" s="74"/>
      <c r="AB444" s="74"/>
      <c r="AC444" s="69"/>
      <c r="AD444" s="91"/>
      <c r="AE444" s="68"/>
      <c r="AF444" s="69"/>
      <c r="AG444" s="128"/>
      <c r="AH444" s="128"/>
      <c r="AI444" s="529"/>
      <c r="AJ444" s="69"/>
      <c r="AK444" s="91"/>
    </row>
    <row r="445" spans="1:37" s="70" customFormat="1" x14ac:dyDescent="0.25">
      <c r="A445" s="264"/>
      <c r="B445" s="264"/>
      <c r="C445" s="116"/>
      <c r="D445" s="117"/>
      <c r="E445" s="131"/>
      <c r="F445" s="69"/>
      <c r="G445" s="69"/>
      <c r="H445" s="73"/>
      <c r="I445" s="73"/>
      <c r="J445" s="127"/>
      <c r="K445" s="117"/>
      <c r="L445" s="69"/>
      <c r="M445" s="74"/>
      <c r="N445" s="69"/>
      <c r="O445" s="74"/>
      <c r="P445" s="69"/>
      <c r="Q445" s="91"/>
      <c r="R445" s="68"/>
      <c r="S445" s="69"/>
      <c r="T445" s="91"/>
      <c r="U445" s="91"/>
      <c r="V445" s="46"/>
      <c r="W445" s="69"/>
      <c r="X445" s="91"/>
      <c r="Y445" s="73"/>
      <c r="Z445" s="74"/>
      <c r="AA445" s="74"/>
      <c r="AB445" s="74"/>
      <c r="AC445" s="69"/>
      <c r="AD445" s="91"/>
      <c r="AE445" s="68"/>
      <c r="AF445" s="69"/>
      <c r="AG445" s="128"/>
      <c r="AH445" s="128"/>
      <c r="AI445" s="529"/>
      <c r="AJ445" s="69"/>
      <c r="AK445" s="91"/>
    </row>
    <row r="446" spans="1:37" s="70" customFormat="1" x14ac:dyDescent="0.25">
      <c r="A446" s="264"/>
      <c r="B446" s="264"/>
      <c r="C446" s="116"/>
      <c r="D446" s="117"/>
      <c r="E446" s="131"/>
      <c r="F446" s="69"/>
      <c r="G446" s="69"/>
      <c r="H446" s="73"/>
      <c r="I446" s="73"/>
      <c r="J446" s="127"/>
      <c r="K446" s="117"/>
      <c r="L446" s="69"/>
      <c r="M446" s="74"/>
      <c r="N446" s="69"/>
      <c r="O446" s="74"/>
      <c r="P446" s="69"/>
      <c r="Q446" s="91"/>
      <c r="R446" s="68"/>
      <c r="S446" s="69"/>
      <c r="T446" s="91"/>
      <c r="U446" s="91"/>
      <c r="V446" s="46"/>
      <c r="W446" s="69"/>
      <c r="X446" s="91"/>
      <c r="Y446" s="73"/>
      <c r="Z446" s="74"/>
      <c r="AA446" s="74"/>
      <c r="AB446" s="74"/>
      <c r="AC446" s="69"/>
      <c r="AD446" s="91"/>
      <c r="AE446" s="68"/>
      <c r="AF446" s="69"/>
      <c r="AG446" s="128"/>
      <c r="AH446" s="128"/>
      <c r="AI446" s="529"/>
      <c r="AJ446" s="69"/>
      <c r="AK446" s="91"/>
    </row>
    <row r="447" spans="1:37" s="70" customFormat="1" x14ac:dyDescent="0.25">
      <c r="A447" s="264"/>
      <c r="B447" s="264"/>
      <c r="C447" s="116"/>
      <c r="D447" s="117"/>
      <c r="E447" s="131"/>
      <c r="F447" s="69"/>
      <c r="G447" s="69"/>
      <c r="H447" s="73"/>
      <c r="I447" s="73"/>
      <c r="J447" s="127"/>
      <c r="K447" s="117"/>
      <c r="L447" s="69"/>
      <c r="M447" s="74"/>
      <c r="N447" s="69"/>
      <c r="O447" s="74"/>
      <c r="P447" s="69"/>
      <c r="Q447" s="91"/>
      <c r="R447" s="68"/>
      <c r="S447" s="69"/>
      <c r="T447" s="91"/>
      <c r="U447" s="91"/>
      <c r="V447" s="46"/>
      <c r="W447" s="69"/>
      <c r="X447" s="91"/>
      <c r="Y447" s="73"/>
      <c r="Z447" s="74"/>
      <c r="AA447" s="74"/>
      <c r="AB447" s="74"/>
      <c r="AC447" s="69"/>
      <c r="AD447" s="91"/>
      <c r="AE447" s="68"/>
      <c r="AF447" s="69"/>
      <c r="AG447" s="128"/>
      <c r="AH447" s="128"/>
      <c r="AI447" s="529"/>
      <c r="AJ447" s="69"/>
      <c r="AK447" s="91"/>
    </row>
    <row r="448" spans="1:37" s="70" customFormat="1" x14ac:dyDescent="0.25">
      <c r="A448" s="264"/>
      <c r="B448" s="264"/>
      <c r="C448" s="116"/>
      <c r="D448" s="117"/>
      <c r="E448" s="131"/>
      <c r="F448" s="69"/>
      <c r="G448" s="69"/>
      <c r="H448" s="73"/>
      <c r="I448" s="73"/>
      <c r="J448" s="127"/>
      <c r="K448" s="117"/>
      <c r="L448" s="69"/>
      <c r="M448" s="74"/>
      <c r="N448" s="69"/>
      <c r="O448" s="74"/>
      <c r="P448" s="69"/>
      <c r="Q448" s="91"/>
      <c r="R448" s="68"/>
      <c r="S448" s="69"/>
      <c r="T448" s="91"/>
      <c r="U448" s="91"/>
      <c r="V448" s="46"/>
      <c r="W448" s="69"/>
      <c r="X448" s="91"/>
      <c r="Y448" s="73"/>
      <c r="Z448" s="74"/>
      <c r="AA448" s="74"/>
      <c r="AB448" s="74"/>
      <c r="AC448" s="69"/>
      <c r="AD448" s="91"/>
      <c r="AE448" s="68"/>
      <c r="AF448" s="69"/>
      <c r="AG448" s="128"/>
      <c r="AH448" s="128"/>
      <c r="AI448" s="529"/>
      <c r="AJ448" s="69"/>
      <c r="AK448" s="91"/>
    </row>
    <row r="449" spans="1:37" s="70" customFormat="1" x14ac:dyDescent="0.25">
      <c r="A449" s="264"/>
      <c r="B449" s="264"/>
      <c r="C449" s="116"/>
      <c r="D449" s="117"/>
      <c r="E449" s="131"/>
      <c r="F449" s="69"/>
      <c r="G449" s="69"/>
      <c r="H449" s="73"/>
      <c r="I449" s="73"/>
      <c r="J449" s="127"/>
      <c r="K449" s="117"/>
      <c r="L449" s="69"/>
      <c r="M449" s="74"/>
      <c r="N449" s="69"/>
      <c r="O449" s="74"/>
      <c r="P449" s="69"/>
      <c r="Q449" s="91"/>
      <c r="R449" s="68"/>
      <c r="S449" s="69"/>
      <c r="T449" s="91"/>
      <c r="U449" s="91"/>
      <c r="V449" s="46"/>
      <c r="W449" s="69"/>
      <c r="X449" s="91"/>
      <c r="Y449" s="73"/>
      <c r="Z449" s="74"/>
      <c r="AA449" s="74"/>
      <c r="AB449" s="74"/>
      <c r="AC449" s="69"/>
      <c r="AD449" s="91"/>
      <c r="AE449" s="68"/>
      <c r="AF449" s="69"/>
      <c r="AG449" s="128"/>
      <c r="AH449" s="128"/>
      <c r="AI449" s="529"/>
      <c r="AJ449" s="69"/>
      <c r="AK449" s="91"/>
    </row>
    <row r="450" spans="1:37" s="70" customFormat="1" x14ac:dyDescent="0.25">
      <c r="A450" s="264"/>
      <c r="B450" s="264"/>
      <c r="C450" s="116"/>
      <c r="D450" s="117"/>
      <c r="E450" s="131"/>
      <c r="F450" s="69"/>
      <c r="G450" s="69"/>
      <c r="H450" s="73"/>
      <c r="I450" s="73"/>
      <c r="J450" s="127"/>
      <c r="K450" s="117"/>
      <c r="L450" s="69"/>
      <c r="M450" s="74"/>
      <c r="N450" s="69"/>
      <c r="O450" s="74"/>
      <c r="P450" s="69"/>
      <c r="Q450" s="91"/>
      <c r="R450" s="68"/>
      <c r="S450" s="69"/>
      <c r="T450" s="91"/>
      <c r="U450" s="91"/>
      <c r="V450" s="46"/>
      <c r="W450" s="69"/>
      <c r="X450" s="91"/>
      <c r="Y450" s="73"/>
      <c r="Z450" s="74"/>
      <c r="AA450" s="74"/>
      <c r="AB450" s="74"/>
      <c r="AC450" s="69"/>
      <c r="AD450" s="91"/>
      <c r="AE450" s="68"/>
      <c r="AF450" s="69"/>
      <c r="AG450" s="128"/>
      <c r="AH450" s="128"/>
      <c r="AI450" s="529"/>
      <c r="AJ450" s="69"/>
      <c r="AK450" s="91"/>
    </row>
    <row r="451" spans="1:37" s="70" customFormat="1" x14ac:dyDescent="0.25">
      <c r="A451" s="264"/>
      <c r="B451" s="264"/>
      <c r="C451" s="116"/>
      <c r="D451" s="117"/>
      <c r="E451" s="131"/>
      <c r="F451" s="69"/>
      <c r="G451" s="69"/>
      <c r="H451" s="73"/>
      <c r="I451" s="73"/>
      <c r="J451" s="127"/>
      <c r="K451" s="117"/>
      <c r="L451" s="69"/>
      <c r="M451" s="74"/>
      <c r="N451" s="69"/>
      <c r="O451" s="74"/>
      <c r="P451" s="69"/>
      <c r="Q451" s="91"/>
      <c r="R451" s="68"/>
      <c r="S451" s="69"/>
      <c r="T451" s="91"/>
      <c r="U451" s="91"/>
      <c r="V451" s="46"/>
      <c r="W451" s="69"/>
      <c r="X451" s="91"/>
      <c r="Y451" s="73"/>
      <c r="Z451" s="74"/>
      <c r="AA451" s="74"/>
      <c r="AB451" s="74"/>
      <c r="AC451" s="69"/>
      <c r="AD451" s="91"/>
      <c r="AE451" s="68"/>
      <c r="AF451" s="69"/>
      <c r="AG451" s="128"/>
      <c r="AH451" s="128"/>
      <c r="AI451" s="529"/>
      <c r="AJ451" s="69"/>
      <c r="AK451" s="91"/>
    </row>
    <row r="452" spans="1:37" s="70" customFormat="1" x14ac:dyDescent="0.25">
      <c r="A452" s="264"/>
      <c r="B452" s="264"/>
      <c r="C452" s="116"/>
      <c r="D452" s="117"/>
      <c r="E452" s="131"/>
      <c r="F452" s="69"/>
      <c r="G452" s="69"/>
      <c r="H452" s="73"/>
      <c r="I452" s="73"/>
      <c r="J452" s="127"/>
      <c r="K452" s="117"/>
      <c r="L452" s="69"/>
      <c r="M452" s="74"/>
      <c r="N452" s="69"/>
      <c r="O452" s="74"/>
      <c r="P452" s="69"/>
      <c r="Q452" s="91"/>
      <c r="R452" s="68"/>
      <c r="S452" s="69"/>
      <c r="T452" s="91"/>
      <c r="U452" s="91"/>
      <c r="V452" s="46"/>
      <c r="W452" s="69"/>
      <c r="X452" s="91"/>
      <c r="Y452" s="73"/>
      <c r="Z452" s="74"/>
      <c r="AA452" s="74"/>
      <c r="AB452" s="74"/>
      <c r="AC452" s="69"/>
      <c r="AD452" s="91"/>
      <c r="AE452" s="68"/>
      <c r="AF452" s="69"/>
      <c r="AG452" s="128"/>
      <c r="AH452" s="128"/>
      <c r="AI452" s="529"/>
      <c r="AJ452" s="69"/>
      <c r="AK452" s="91"/>
    </row>
    <row r="453" spans="1:37" s="70" customFormat="1" x14ac:dyDescent="0.25">
      <c r="A453" s="264"/>
      <c r="B453" s="264"/>
      <c r="C453" s="116"/>
      <c r="D453" s="117"/>
      <c r="E453" s="131"/>
      <c r="F453" s="69"/>
      <c r="G453" s="69"/>
      <c r="H453" s="73"/>
      <c r="I453" s="73"/>
      <c r="J453" s="127"/>
      <c r="K453" s="117"/>
      <c r="L453" s="69"/>
      <c r="M453" s="74"/>
      <c r="N453" s="69"/>
      <c r="O453" s="74"/>
      <c r="P453" s="69"/>
      <c r="Q453" s="91"/>
      <c r="R453" s="68"/>
      <c r="S453" s="69"/>
      <c r="T453" s="91"/>
      <c r="U453" s="91"/>
      <c r="V453" s="46"/>
      <c r="W453" s="69"/>
      <c r="X453" s="91"/>
      <c r="Y453" s="73"/>
      <c r="Z453" s="74"/>
      <c r="AA453" s="74"/>
      <c r="AB453" s="74"/>
      <c r="AC453" s="69"/>
      <c r="AD453" s="91"/>
      <c r="AE453" s="68"/>
      <c r="AF453" s="69"/>
      <c r="AG453" s="128"/>
      <c r="AH453" s="128"/>
      <c r="AI453" s="529"/>
      <c r="AJ453" s="69"/>
      <c r="AK453" s="91"/>
    </row>
    <row r="454" spans="1:37" s="70" customFormat="1" x14ac:dyDescent="0.25">
      <c r="A454" s="264"/>
      <c r="B454" s="264"/>
      <c r="C454" s="116"/>
      <c r="D454" s="117"/>
      <c r="E454" s="131"/>
      <c r="F454" s="69"/>
      <c r="G454" s="69"/>
      <c r="H454" s="73"/>
      <c r="I454" s="73"/>
      <c r="J454" s="127"/>
      <c r="K454" s="117"/>
      <c r="L454" s="69"/>
      <c r="M454" s="74"/>
      <c r="N454" s="69"/>
      <c r="O454" s="74"/>
      <c r="P454" s="69"/>
      <c r="Q454" s="91"/>
      <c r="R454" s="68"/>
      <c r="S454" s="69"/>
      <c r="T454" s="91"/>
      <c r="U454" s="91"/>
      <c r="V454" s="46"/>
      <c r="W454" s="69"/>
      <c r="X454" s="91"/>
      <c r="Y454" s="73"/>
      <c r="Z454" s="74"/>
      <c r="AA454" s="74"/>
      <c r="AB454" s="74"/>
      <c r="AC454" s="69"/>
      <c r="AD454" s="91"/>
      <c r="AE454" s="68"/>
      <c r="AF454" s="69"/>
      <c r="AG454" s="128"/>
      <c r="AH454" s="128"/>
      <c r="AI454" s="529"/>
      <c r="AJ454" s="69"/>
      <c r="AK454" s="91"/>
    </row>
    <row r="455" spans="1:37" s="70" customFormat="1" x14ac:dyDescent="0.25">
      <c r="A455" s="264"/>
      <c r="B455" s="264"/>
      <c r="C455" s="116"/>
      <c r="D455" s="117"/>
      <c r="E455" s="131"/>
      <c r="F455" s="69"/>
      <c r="G455" s="69"/>
      <c r="H455" s="73"/>
      <c r="I455" s="73"/>
      <c r="J455" s="127"/>
      <c r="K455" s="117"/>
      <c r="L455" s="69"/>
      <c r="M455" s="74"/>
      <c r="N455" s="69"/>
      <c r="O455" s="74"/>
      <c r="P455" s="69"/>
      <c r="Q455" s="91"/>
      <c r="R455" s="68"/>
      <c r="S455" s="69"/>
      <c r="T455" s="91"/>
      <c r="U455" s="91"/>
      <c r="V455" s="46"/>
      <c r="W455" s="69"/>
      <c r="X455" s="91"/>
      <c r="Y455" s="73"/>
      <c r="Z455" s="74"/>
      <c r="AA455" s="74"/>
      <c r="AB455" s="74"/>
      <c r="AC455" s="69"/>
      <c r="AD455" s="91"/>
      <c r="AE455" s="68"/>
      <c r="AF455" s="69"/>
      <c r="AG455" s="128"/>
      <c r="AH455" s="128"/>
      <c r="AI455" s="529"/>
      <c r="AJ455" s="69"/>
      <c r="AK455" s="91"/>
    </row>
    <row r="456" spans="1:37" s="70" customFormat="1" x14ac:dyDescent="0.25">
      <c r="A456" s="264"/>
      <c r="B456" s="264"/>
      <c r="C456" s="116"/>
      <c r="D456" s="117"/>
      <c r="E456" s="131"/>
      <c r="F456" s="69"/>
      <c r="G456" s="69"/>
      <c r="H456" s="73"/>
      <c r="I456" s="73"/>
      <c r="J456" s="127"/>
      <c r="K456" s="117"/>
      <c r="L456" s="69"/>
      <c r="M456" s="74"/>
      <c r="N456" s="69"/>
      <c r="O456" s="74"/>
      <c r="P456" s="69"/>
      <c r="Q456" s="91"/>
      <c r="R456" s="68"/>
      <c r="S456" s="69"/>
      <c r="T456" s="91"/>
      <c r="U456" s="91"/>
      <c r="V456" s="46"/>
      <c r="W456" s="69"/>
      <c r="X456" s="91"/>
      <c r="Y456" s="73"/>
      <c r="Z456" s="74"/>
      <c r="AA456" s="74"/>
      <c r="AB456" s="74"/>
      <c r="AC456" s="69"/>
      <c r="AD456" s="91"/>
      <c r="AE456" s="68"/>
      <c r="AF456" s="69"/>
      <c r="AG456" s="128"/>
      <c r="AH456" s="128"/>
      <c r="AI456" s="529"/>
      <c r="AJ456" s="69"/>
      <c r="AK456" s="91"/>
    </row>
    <row r="457" spans="1:37" s="70" customFormat="1" x14ac:dyDescent="0.25">
      <c r="A457" s="264"/>
      <c r="B457" s="264"/>
      <c r="C457" s="116"/>
      <c r="D457" s="117"/>
      <c r="E457" s="131"/>
      <c r="F457" s="69"/>
      <c r="G457" s="69"/>
      <c r="H457" s="73"/>
      <c r="I457" s="73"/>
      <c r="J457" s="127"/>
      <c r="K457" s="117"/>
      <c r="L457" s="69"/>
      <c r="M457" s="74"/>
      <c r="N457" s="69"/>
      <c r="O457" s="74"/>
      <c r="P457" s="69"/>
      <c r="Q457" s="91"/>
      <c r="R457" s="68"/>
      <c r="S457" s="69"/>
      <c r="T457" s="91"/>
      <c r="U457" s="91"/>
      <c r="V457" s="46"/>
      <c r="W457" s="69"/>
      <c r="X457" s="91"/>
      <c r="Y457" s="73"/>
      <c r="Z457" s="74"/>
      <c r="AA457" s="74"/>
      <c r="AB457" s="74"/>
      <c r="AC457" s="69"/>
      <c r="AD457" s="91"/>
      <c r="AE457" s="68"/>
      <c r="AF457" s="69"/>
      <c r="AG457" s="128"/>
      <c r="AH457" s="128"/>
      <c r="AI457" s="529"/>
      <c r="AJ457" s="69"/>
      <c r="AK457" s="91"/>
    </row>
    <row r="458" spans="1:37" s="70" customFormat="1" x14ac:dyDescent="0.25">
      <c r="A458" s="264"/>
      <c r="B458" s="264"/>
      <c r="C458" s="116"/>
      <c r="D458" s="117"/>
      <c r="E458" s="131"/>
      <c r="F458" s="69"/>
      <c r="G458" s="69"/>
      <c r="H458" s="73"/>
      <c r="I458" s="73"/>
      <c r="J458" s="127"/>
      <c r="K458" s="117"/>
      <c r="L458" s="69"/>
      <c r="M458" s="74"/>
      <c r="N458" s="69"/>
      <c r="O458" s="74"/>
      <c r="P458" s="69"/>
      <c r="Q458" s="91"/>
      <c r="R458" s="68"/>
      <c r="S458" s="69"/>
      <c r="T458" s="91"/>
      <c r="U458" s="91"/>
      <c r="V458" s="46"/>
      <c r="W458" s="69"/>
      <c r="X458" s="91"/>
      <c r="Y458" s="73"/>
      <c r="Z458" s="74"/>
      <c r="AA458" s="74"/>
      <c r="AB458" s="74"/>
      <c r="AC458" s="69"/>
      <c r="AD458" s="91"/>
      <c r="AE458" s="68"/>
      <c r="AF458" s="69"/>
      <c r="AG458" s="128"/>
      <c r="AH458" s="128"/>
      <c r="AI458" s="529"/>
      <c r="AJ458" s="69"/>
      <c r="AK458" s="91"/>
    </row>
    <row r="459" spans="1:37" s="70" customFormat="1" x14ac:dyDescent="0.25">
      <c r="A459" s="264"/>
      <c r="B459" s="264"/>
      <c r="C459" s="116"/>
      <c r="D459" s="117"/>
      <c r="E459" s="131"/>
      <c r="F459" s="69"/>
      <c r="G459" s="69"/>
      <c r="H459" s="73"/>
      <c r="I459" s="73"/>
      <c r="J459" s="127"/>
      <c r="K459" s="117"/>
      <c r="L459" s="69"/>
      <c r="M459" s="74"/>
      <c r="N459" s="69"/>
      <c r="O459" s="74"/>
      <c r="P459" s="69"/>
      <c r="Q459" s="91"/>
      <c r="R459" s="68"/>
      <c r="S459" s="69"/>
      <c r="T459" s="91"/>
      <c r="U459" s="91"/>
      <c r="V459" s="46"/>
      <c r="W459" s="69"/>
      <c r="X459" s="91"/>
      <c r="Y459" s="73"/>
      <c r="Z459" s="74"/>
      <c r="AA459" s="74"/>
      <c r="AB459" s="74"/>
      <c r="AC459" s="69"/>
      <c r="AD459" s="91"/>
      <c r="AE459" s="68"/>
      <c r="AF459" s="69"/>
      <c r="AG459" s="128"/>
      <c r="AH459" s="128"/>
      <c r="AI459" s="529"/>
      <c r="AJ459" s="69"/>
      <c r="AK459" s="91"/>
    </row>
    <row r="460" spans="1:37" s="70" customFormat="1" x14ac:dyDescent="0.25">
      <c r="A460" s="264"/>
      <c r="B460" s="264"/>
      <c r="C460" s="116"/>
      <c r="D460" s="117"/>
      <c r="E460" s="131"/>
      <c r="F460" s="69"/>
      <c r="G460" s="69"/>
      <c r="H460" s="73"/>
      <c r="I460" s="73"/>
      <c r="J460" s="127"/>
      <c r="K460" s="117"/>
      <c r="L460" s="69"/>
      <c r="M460" s="74"/>
      <c r="N460" s="69"/>
      <c r="O460" s="74"/>
      <c r="P460" s="69"/>
      <c r="Q460" s="91"/>
      <c r="R460" s="68"/>
      <c r="S460" s="69"/>
      <c r="T460" s="91"/>
      <c r="U460" s="91"/>
      <c r="V460" s="46"/>
      <c r="W460" s="69"/>
      <c r="X460" s="91"/>
      <c r="Y460" s="73"/>
      <c r="Z460" s="74"/>
      <c r="AA460" s="74"/>
      <c r="AB460" s="74"/>
      <c r="AC460" s="69"/>
      <c r="AD460" s="91"/>
      <c r="AE460" s="68"/>
      <c r="AF460" s="69"/>
      <c r="AG460" s="128"/>
      <c r="AH460" s="128"/>
      <c r="AI460" s="529"/>
      <c r="AJ460" s="69"/>
      <c r="AK460" s="91"/>
    </row>
    <row r="461" spans="1:37" s="70" customFormat="1" x14ac:dyDescent="0.25">
      <c r="A461" s="264"/>
      <c r="B461" s="264"/>
      <c r="C461" s="116"/>
      <c r="D461" s="117"/>
      <c r="E461" s="131"/>
      <c r="F461" s="69"/>
      <c r="G461" s="69"/>
      <c r="H461" s="73"/>
      <c r="I461" s="73"/>
      <c r="J461" s="127"/>
      <c r="K461" s="117"/>
      <c r="L461" s="69"/>
      <c r="M461" s="74"/>
      <c r="N461" s="69"/>
      <c r="O461" s="74"/>
      <c r="P461" s="69"/>
      <c r="Q461" s="91"/>
      <c r="R461" s="68"/>
      <c r="S461" s="69"/>
      <c r="T461" s="91"/>
      <c r="U461" s="91"/>
      <c r="V461" s="46"/>
      <c r="W461" s="69"/>
      <c r="X461" s="91"/>
      <c r="Y461" s="73"/>
      <c r="Z461" s="74"/>
      <c r="AA461" s="74"/>
      <c r="AB461" s="74"/>
      <c r="AC461" s="69"/>
      <c r="AD461" s="91"/>
      <c r="AE461" s="68"/>
      <c r="AF461" s="69"/>
      <c r="AG461" s="128"/>
      <c r="AH461" s="128"/>
      <c r="AI461" s="529"/>
      <c r="AJ461" s="69"/>
      <c r="AK461" s="91"/>
    </row>
    <row r="462" spans="1:37" s="70" customFormat="1" x14ac:dyDescent="0.25">
      <c r="A462" s="264"/>
      <c r="B462" s="264"/>
      <c r="C462" s="116"/>
      <c r="D462" s="117"/>
      <c r="E462" s="131"/>
      <c r="F462" s="69"/>
      <c r="G462" s="69"/>
      <c r="H462" s="73"/>
      <c r="I462" s="73"/>
      <c r="J462" s="127"/>
      <c r="K462" s="117"/>
      <c r="L462" s="69"/>
      <c r="M462" s="74"/>
      <c r="N462" s="69"/>
      <c r="O462" s="74"/>
      <c r="P462" s="69"/>
      <c r="Q462" s="91"/>
      <c r="R462" s="68"/>
      <c r="S462" s="69"/>
      <c r="T462" s="91"/>
      <c r="U462" s="91"/>
      <c r="V462" s="46"/>
      <c r="W462" s="69"/>
      <c r="X462" s="91"/>
      <c r="Y462" s="73"/>
      <c r="Z462" s="74"/>
      <c r="AA462" s="74"/>
      <c r="AB462" s="74"/>
      <c r="AC462" s="69"/>
      <c r="AD462" s="91"/>
      <c r="AE462" s="68"/>
      <c r="AF462" s="69"/>
      <c r="AG462" s="128"/>
      <c r="AH462" s="128"/>
      <c r="AI462" s="529"/>
      <c r="AJ462" s="69"/>
      <c r="AK462" s="91"/>
    </row>
    <row r="463" spans="1:37" s="70" customFormat="1" x14ac:dyDescent="0.25">
      <c r="A463" s="264"/>
      <c r="B463" s="264"/>
      <c r="C463" s="116"/>
      <c r="D463" s="117"/>
      <c r="E463" s="131"/>
      <c r="F463" s="69"/>
      <c r="G463" s="69"/>
      <c r="H463" s="73"/>
      <c r="I463" s="73"/>
      <c r="J463" s="127"/>
      <c r="K463" s="117"/>
      <c r="L463" s="69"/>
      <c r="M463" s="74"/>
      <c r="N463" s="69"/>
      <c r="O463" s="74"/>
      <c r="P463" s="69"/>
      <c r="Q463" s="91"/>
      <c r="R463" s="68"/>
      <c r="S463" s="69"/>
      <c r="T463" s="91"/>
      <c r="U463" s="91"/>
      <c r="V463" s="46"/>
      <c r="W463" s="69"/>
      <c r="X463" s="91"/>
      <c r="Y463" s="73"/>
      <c r="Z463" s="74"/>
      <c r="AA463" s="74"/>
      <c r="AB463" s="74"/>
      <c r="AC463" s="69"/>
      <c r="AD463" s="91"/>
      <c r="AE463" s="68"/>
      <c r="AF463" s="69"/>
      <c r="AG463" s="128"/>
      <c r="AH463" s="128"/>
      <c r="AI463" s="529"/>
      <c r="AJ463" s="69"/>
      <c r="AK463" s="91"/>
    </row>
    <row r="464" spans="1:37" s="70" customFormat="1" x14ac:dyDescent="0.25">
      <c r="A464" s="264"/>
      <c r="B464" s="264"/>
      <c r="C464" s="116"/>
      <c r="D464" s="117"/>
      <c r="E464" s="131"/>
      <c r="F464" s="69"/>
      <c r="G464" s="69"/>
      <c r="H464" s="73"/>
      <c r="I464" s="73"/>
      <c r="J464" s="127"/>
      <c r="K464" s="117"/>
      <c r="L464" s="69"/>
      <c r="M464" s="74"/>
      <c r="N464" s="69"/>
      <c r="O464" s="74"/>
      <c r="P464" s="69"/>
      <c r="Q464" s="91"/>
      <c r="R464" s="68"/>
      <c r="S464" s="69"/>
      <c r="T464" s="91"/>
      <c r="U464" s="91"/>
      <c r="V464" s="46"/>
      <c r="W464" s="69"/>
      <c r="X464" s="91"/>
      <c r="Y464" s="73"/>
      <c r="Z464" s="74"/>
      <c r="AA464" s="74"/>
      <c r="AB464" s="74"/>
      <c r="AC464" s="69"/>
      <c r="AD464" s="91"/>
      <c r="AE464" s="68"/>
      <c r="AF464" s="69"/>
      <c r="AG464" s="128"/>
      <c r="AH464" s="128"/>
      <c r="AI464" s="529"/>
      <c r="AJ464" s="69"/>
      <c r="AK464" s="91"/>
    </row>
    <row r="465" spans="1:37" s="70" customFormat="1" x14ac:dyDescent="0.25">
      <c r="A465" s="264"/>
      <c r="B465" s="264"/>
      <c r="C465" s="116"/>
      <c r="D465" s="117"/>
      <c r="E465" s="131"/>
      <c r="F465" s="69"/>
      <c r="G465" s="69"/>
      <c r="H465" s="73"/>
      <c r="I465" s="73"/>
      <c r="J465" s="127"/>
      <c r="K465" s="117"/>
      <c r="L465" s="69"/>
      <c r="M465" s="74"/>
      <c r="N465" s="69"/>
      <c r="O465" s="74"/>
      <c r="P465" s="69"/>
      <c r="Q465" s="91"/>
      <c r="R465" s="68"/>
      <c r="S465" s="69"/>
      <c r="T465" s="91"/>
      <c r="U465" s="91"/>
      <c r="V465" s="46"/>
      <c r="W465" s="69"/>
      <c r="X465" s="91"/>
      <c r="Y465" s="73"/>
      <c r="Z465" s="74"/>
      <c r="AA465" s="74"/>
      <c r="AB465" s="74"/>
      <c r="AC465" s="69"/>
      <c r="AD465" s="91"/>
      <c r="AE465" s="68"/>
      <c r="AF465" s="69"/>
      <c r="AG465" s="128"/>
      <c r="AH465" s="128"/>
      <c r="AI465" s="529"/>
      <c r="AJ465" s="69"/>
      <c r="AK465" s="91"/>
    </row>
    <row r="466" spans="1:37" s="70" customFormat="1" x14ac:dyDescent="0.25">
      <c r="A466" s="264"/>
      <c r="B466" s="264"/>
      <c r="C466" s="116"/>
      <c r="D466" s="117"/>
      <c r="E466" s="131"/>
      <c r="F466" s="69"/>
      <c r="G466" s="69"/>
      <c r="H466" s="73"/>
      <c r="I466" s="73"/>
      <c r="J466" s="127"/>
      <c r="K466" s="117"/>
      <c r="L466" s="69"/>
      <c r="M466" s="74"/>
      <c r="N466" s="69"/>
      <c r="O466" s="74"/>
      <c r="P466" s="69"/>
      <c r="Q466" s="91"/>
      <c r="R466" s="68"/>
      <c r="S466" s="69"/>
      <c r="T466" s="91"/>
      <c r="U466" s="91"/>
      <c r="V466" s="46"/>
      <c r="W466" s="69"/>
      <c r="X466" s="91"/>
      <c r="Y466" s="73"/>
      <c r="Z466" s="74"/>
      <c r="AA466" s="74"/>
      <c r="AB466" s="74"/>
      <c r="AC466" s="69"/>
      <c r="AD466" s="91"/>
      <c r="AE466" s="68"/>
      <c r="AF466" s="69"/>
      <c r="AG466" s="128"/>
      <c r="AH466" s="128"/>
      <c r="AI466" s="529"/>
      <c r="AJ466" s="69"/>
      <c r="AK466" s="91"/>
    </row>
    <row r="467" spans="1:37" s="70" customFormat="1" x14ac:dyDescent="0.25">
      <c r="A467" s="264"/>
      <c r="B467" s="264"/>
      <c r="C467" s="116"/>
      <c r="D467" s="117"/>
      <c r="E467" s="131"/>
      <c r="F467" s="69"/>
      <c r="G467" s="69"/>
      <c r="H467" s="73"/>
      <c r="I467" s="73"/>
      <c r="J467" s="127"/>
      <c r="K467" s="117"/>
      <c r="L467" s="69"/>
      <c r="M467" s="74"/>
      <c r="N467" s="69"/>
      <c r="O467" s="74"/>
      <c r="P467" s="69"/>
      <c r="Q467" s="91"/>
      <c r="R467" s="68"/>
      <c r="S467" s="69"/>
      <c r="T467" s="91"/>
      <c r="U467" s="91"/>
      <c r="V467" s="46"/>
      <c r="W467" s="69"/>
      <c r="X467" s="91"/>
      <c r="Y467" s="73"/>
      <c r="Z467" s="74"/>
      <c r="AA467" s="74"/>
      <c r="AB467" s="74"/>
      <c r="AC467" s="69"/>
      <c r="AD467" s="91"/>
      <c r="AE467" s="68"/>
      <c r="AF467" s="69"/>
      <c r="AG467" s="128"/>
      <c r="AH467" s="128"/>
      <c r="AI467" s="529"/>
      <c r="AJ467" s="69"/>
      <c r="AK467" s="91"/>
    </row>
    <row r="468" spans="1:37" s="70" customFormat="1" x14ac:dyDescent="0.25">
      <c r="A468" s="264"/>
      <c r="B468" s="264"/>
      <c r="C468" s="116"/>
      <c r="D468" s="117"/>
      <c r="E468" s="131"/>
      <c r="F468" s="69"/>
      <c r="G468" s="69"/>
      <c r="H468" s="73"/>
      <c r="I468" s="73"/>
      <c r="J468" s="127"/>
      <c r="K468" s="117"/>
      <c r="L468" s="69"/>
      <c r="M468" s="74"/>
      <c r="N468" s="69"/>
      <c r="O468" s="74"/>
      <c r="P468" s="69"/>
      <c r="Q468" s="91"/>
      <c r="R468" s="68"/>
      <c r="S468" s="69"/>
      <c r="T468" s="91"/>
      <c r="U468" s="91"/>
      <c r="V468" s="46"/>
      <c r="W468" s="69"/>
      <c r="X468" s="91"/>
      <c r="Y468" s="73"/>
      <c r="Z468" s="74"/>
      <c r="AA468" s="74"/>
      <c r="AB468" s="74"/>
      <c r="AC468" s="69"/>
      <c r="AD468" s="91"/>
      <c r="AE468" s="68"/>
      <c r="AF468" s="69"/>
      <c r="AG468" s="128"/>
      <c r="AH468" s="128"/>
      <c r="AI468" s="529"/>
      <c r="AJ468" s="69"/>
      <c r="AK468" s="91"/>
    </row>
    <row r="469" spans="1:37" s="70" customFormat="1" x14ac:dyDescent="0.25">
      <c r="A469" s="264"/>
      <c r="B469" s="264"/>
      <c r="C469" s="116"/>
      <c r="D469" s="117"/>
      <c r="E469" s="131"/>
      <c r="F469" s="69"/>
      <c r="G469" s="69"/>
      <c r="H469" s="73"/>
      <c r="I469" s="73"/>
      <c r="J469" s="127"/>
      <c r="K469" s="117"/>
      <c r="L469" s="69"/>
      <c r="M469" s="74"/>
      <c r="N469" s="69"/>
      <c r="O469" s="74"/>
      <c r="P469" s="69"/>
      <c r="Q469" s="91"/>
      <c r="R469" s="68"/>
      <c r="S469" s="69"/>
      <c r="T469" s="91"/>
      <c r="U469" s="91"/>
      <c r="V469" s="46"/>
      <c r="W469" s="69"/>
      <c r="X469" s="91"/>
      <c r="Y469" s="73"/>
      <c r="Z469" s="74"/>
      <c r="AA469" s="74"/>
      <c r="AB469" s="74"/>
      <c r="AC469" s="69"/>
      <c r="AD469" s="91"/>
      <c r="AE469" s="68"/>
      <c r="AF469" s="69"/>
      <c r="AG469" s="128"/>
      <c r="AH469" s="128"/>
      <c r="AI469" s="529"/>
      <c r="AJ469" s="69"/>
      <c r="AK469" s="91"/>
    </row>
    <row r="470" spans="1:37" s="70" customFormat="1" x14ac:dyDescent="0.25">
      <c r="A470" s="264"/>
      <c r="B470" s="264"/>
      <c r="C470" s="116"/>
      <c r="D470" s="117"/>
      <c r="E470" s="131"/>
      <c r="F470" s="69"/>
      <c r="G470" s="69"/>
      <c r="H470" s="73"/>
      <c r="I470" s="73"/>
      <c r="J470" s="127"/>
      <c r="K470" s="117"/>
      <c r="L470" s="69"/>
      <c r="M470" s="74"/>
      <c r="N470" s="69"/>
      <c r="O470" s="74"/>
      <c r="P470" s="69"/>
      <c r="Q470" s="91"/>
      <c r="R470" s="68"/>
      <c r="S470" s="69"/>
      <c r="T470" s="91"/>
      <c r="U470" s="91"/>
      <c r="V470" s="46"/>
      <c r="W470" s="69"/>
      <c r="X470" s="91"/>
      <c r="Y470" s="73"/>
      <c r="Z470" s="74"/>
      <c r="AA470" s="74"/>
      <c r="AB470" s="74"/>
      <c r="AC470" s="69"/>
      <c r="AD470" s="91"/>
      <c r="AE470" s="68"/>
      <c r="AF470" s="69"/>
      <c r="AG470" s="128"/>
      <c r="AH470" s="128"/>
      <c r="AI470" s="529"/>
      <c r="AJ470" s="69"/>
      <c r="AK470" s="91"/>
    </row>
    <row r="471" spans="1:37" s="70" customFormat="1" x14ac:dyDescent="0.25">
      <c r="A471" s="264"/>
      <c r="B471" s="264"/>
      <c r="C471" s="116"/>
      <c r="D471" s="117"/>
      <c r="E471" s="131"/>
      <c r="F471" s="69"/>
      <c r="G471" s="69"/>
      <c r="H471" s="73"/>
      <c r="I471" s="73"/>
      <c r="J471" s="127"/>
      <c r="K471" s="117"/>
      <c r="L471" s="69"/>
      <c r="M471" s="74"/>
      <c r="N471" s="69"/>
      <c r="O471" s="74"/>
      <c r="P471" s="69"/>
      <c r="Q471" s="91"/>
      <c r="R471" s="68"/>
      <c r="S471" s="69"/>
      <c r="T471" s="91"/>
      <c r="U471" s="91"/>
      <c r="V471" s="46"/>
      <c r="W471" s="69"/>
      <c r="X471" s="91"/>
      <c r="Y471" s="73"/>
      <c r="Z471" s="74"/>
      <c r="AA471" s="74"/>
      <c r="AB471" s="74"/>
      <c r="AC471" s="69"/>
      <c r="AD471" s="91"/>
      <c r="AE471" s="68"/>
      <c r="AF471" s="69"/>
      <c r="AG471" s="128"/>
      <c r="AH471" s="128"/>
      <c r="AI471" s="529"/>
      <c r="AJ471" s="69"/>
      <c r="AK471" s="91"/>
    </row>
    <row r="472" spans="1:37" s="70" customFormat="1" x14ac:dyDescent="0.25">
      <c r="A472" s="264"/>
      <c r="B472" s="264"/>
      <c r="C472" s="116"/>
      <c r="D472" s="117"/>
      <c r="E472" s="131"/>
      <c r="F472" s="69"/>
      <c r="G472" s="69"/>
      <c r="H472" s="73"/>
      <c r="I472" s="73"/>
      <c r="J472" s="127"/>
      <c r="K472" s="117"/>
      <c r="L472" s="69"/>
      <c r="M472" s="74"/>
      <c r="N472" s="69"/>
      <c r="O472" s="74"/>
      <c r="P472" s="69"/>
      <c r="Q472" s="91"/>
      <c r="R472" s="68"/>
      <c r="S472" s="69"/>
      <c r="T472" s="91"/>
      <c r="U472" s="91"/>
      <c r="V472" s="46"/>
      <c r="W472" s="69"/>
      <c r="X472" s="91"/>
      <c r="Y472" s="73"/>
      <c r="Z472" s="74"/>
      <c r="AA472" s="74"/>
      <c r="AB472" s="74"/>
      <c r="AC472" s="69"/>
      <c r="AD472" s="91"/>
      <c r="AE472" s="68"/>
      <c r="AF472" s="69"/>
      <c r="AG472" s="128"/>
      <c r="AH472" s="128"/>
      <c r="AI472" s="529"/>
      <c r="AJ472" s="69"/>
      <c r="AK472" s="91"/>
    </row>
    <row r="473" spans="1:37" s="70" customFormat="1" x14ac:dyDescent="0.25">
      <c r="A473" s="264"/>
      <c r="B473" s="264"/>
      <c r="C473" s="116"/>
      <c r="D473" s="117"/>
      <c r="E473" s="131"/>
      <c r="F473" s="69"/>
      <c r="G473" s="69"/>
      <c r="H473" s="73"/>
      <c r="I473" s="73"/>
      <c r="J473" s="127"/>
      <c r="K473" s="117"/>
      <c r="L473" s="69"/>
      <c r="M473" s="74"/>
      <c r="N473" s="69"/>
      <c r="O473" s="74"/>
      <c r="P473" s="69"/>
      <c r="Q473" s="91"/>
      <c r="R473" s="68"/>
      <c r="S473" s="69"/>
      <c r="T473" s="91"/>
      <c r="U473" s="91"/>
      <c r="V473" s="46"/>
      <c r="W473" s="69"/>
      <c r="X473" s="91"/>
      <c r="Y473" s="73"/>
      <c r="Z473" s="74"/>
      <c r="AA473" s="74"/>
      <c r="AB473" s="74"/>
      <c r="AC473" s="69"/>
      <c r="AD473" s="91"/>
      <c r="AE473" s="68"/>
      <c r="AF473" s="69"/>
      <c r="AG473" s="128"/>
      <c r="AH473" s="128"/>
      <c r="AI473" s="529"/>
      <c r="AJ473" s="69"/>
      <c r="AK473" s="91"/>
    </row>
    <row r="474" spans="1:37" s="70" customFormat="1" x14ac:dyDescent="0.25">
      <c r="A474" s="264"/>
      <c r="B474" s="264"/>
      <c r="C474" s="116"/>
      <c r="D474" s="117"/>
      <c r="E474" s="131"/>
      <c r="F474" s="69"/>
      <c r="G474" s="69"/>
      <c r="H474" s="73"/>
      <c r="I474" s="73"/>
      <c r="J474" s="127"/>
      <c r="K474" s="117"/>
      <c r="L474" s="69"/>
      <c r="M474" s="74"/>
      <c r="N474" s="69"/>
      <c r="O474" s="74"/>
      <c r="P474" s="69"/>
      <c r="Q474" s="91"/>
      <c r="R474" s="68"/>
      <c r="S474" s="69"/>
      <c r="T474" s="91"/>
      <c r="U474" s="91"/>
      <c r="V474" s="46"/>
      <c r="W474" s="69"/>
      <c r="X474" s="91"/>
      <c r="Y474" s="73"/>
      <c r="Z474" s="74"/>
      <c r="AA474" s="74"/>
      <c r="AB474" s="74"/>
      <c r="AC474" s="69"/>
      <c r="AD474" s="91"/>
      <c r="AE474" s="68"/>
      <c r="AF474" s="69"/>
      <c r="AG474" s="128"/>
      <c r="AH474" s="128"/>
      <c r="AI474" s="529"/>
      <c r="AJ474" s="69"/>
      <c r="AK474" s="91"/>
    </row>
    <row r="475" spans="1:37" s="70" customFormat="1" x14ac:dyDescent="0.25">
      <c r="A475" s="264"/>
      <c r="B475" s="264"/>
      <c r="C475" s="116"/>
      <c r="D475" s="117"/>
      <c r="E475" s="131"/>
      <c r="F475" s="69"/>
      <c r="G475" s="69"/>
      <c r="H475" s="73"/>
      <c r="I475" s="73"/>
      <c r="J475" s="127"/>
      <c r="K475" s="117"/>
      <c r="L475" s="69"/>
      <c r="M475" s="74"/>
      <c r="N475" s="69"/>
      <c r="O475" s="74"/>
      <c r="P475" s="69"/>
      <c r="Q475" s="91"/>
      <c r="R475" s="68"/>
      <c r="S475" s="69"/>
      <c r="T475" s="91"/>
      <c r="U475" s="91"/>
      <c r="V475" s="46"/>
      <c r="W475" s="69"/>
      <c r="X475" s="91"/>
      <c r="Y475" s="73"/>
      <c r="Z475" s="74"/>
      <c r="AA475" s="74"/>
      <c r="AB475" s="74"/>
      <c r="AC475" s="69"/>
      <c r="AD475" s="91"/>
      <c r="AE475" s="68"/>
      <c r="AF475" s="69"/>
      <c r="AG475" s="128"/>
      <c r="AH475" s="128"/>
      <c r="AI475" s="529"/>
      <c r="AJ475" s="69"/>
      <c r="AK475" s="91"/>
    </row>
    <row r="476" spans="1:37" s="70" customFormat="1" x14ac:dyDescent="0.25">
      <c r="A476" s="264"/>
      <c r="B476" s="264"/>
      <c r="C476" s="116"/>
      <c r="D476" s="117"/>
      <c r="E476" s="131"/>
      <c r="F476" s="69"/>
      <c r="G476" s="69"/>
      <c r="H476" s="73"/>
      <c r="I476" s="73"/>
      <c r="J476" s="127"/>
      <c r="K476" s="117"/>
      <c r="L476" s="69"/>
      <c r="M476" s="74"/>
      <c r="N476" s="69"/>
      <c r="O476" s="74"/>
      <c r="P476" s="69"/>
      <c r="Q476" s="91"/>
      <c r="R476" s="68"/>
      <c r="S476" s="69"/>
      <c r="T476" s="91"/>
      <c r="U476" s="91"/>
      <c r="V476" s="46"/>
      <c r="W476" s="69"/>
      <c r="X476" s="91"/>
      <c r="Y476" s="73"/>
      <c r="Z476" s="74"/>
      <c r="AA476" s="74"/>
      <c r="AB476" s="74"/>
      <c r="AC476" s="69"/>
      <c r="AD476" s="91"/>
      <c r="AE476" s="68"/>
      <c r="AF476" s="69"/>
      <c r="AG476" s="128"/>
      <c r="AH476" s="128"/>
      <c r="AI476" s="529"/>
      <c r="AJ476" s="69"/>
      <c r="AK476" s="91"/>
    </row>
    <row r="477" spans="1:37" s="70" customFormat="1" x14ac:dyDescent="0.25">
      <c r="A477" s="264"/>
      <c r="B477" s="264"/>
      <c r="C477" s="116"/>
      <c r="D477" s="117"/>
      <c r="E477" s="131"/>
      <c r="F477" s="69"/>
      <c r="G477" s="69"/>
      <c r="H477" s="73"/>
      <c r="I477" s="73"/>
      <c r="J477" s="127"/>
      <c r="K477" s="117"/>
      <c r="L477" s="69"/>
      <c r="M477" s="74"/>
      <c r="N477" s="69"/>
      <c r="O477" s="74"/>
      <c r="P477" s="69"/>
      <c r="Q477" s="91"/>
      <c r="R477" s="68"/>
      <c r="S477" s="69"/>
      <c r="T477" s="91"/>
      <c r="U477" s="91"/>
      <c r="V477" s="46"/>
      <c r="W477" s="69"/>
      <c r="X477" s="91"/>
      <c r="Y477" s="73"/>
      <c r="Z477" s="74"/>
      <c r="AA477" s="74"/>
      <c r="AB477" s="74"/>
      <c r="AC477" s="69"/>
      <c r="AD477" s="91"/>
      <c r="AE477" s="68"/>
      <c r="AF477" s="69"/>
      <c r="AG477" s="128"/>
      <c r="AH477" s="128"/>
      <c r="AI477" s="529"/>
      <c r="AJ477" s="69"/>
      <c r="AK477" s="91"/>
    </row>
    <row r="478" spans="1:37" s="70" customFormat="1" x14ac:dyDescent="0.25">
      <c r="A478" s="264"/>
      <c r="B478" s="264"/>
      <c r="C478" s="116"/>
      <c r="D478" s="117"/>
      <c r="E478" s="131"/>
      <c r="F478" s="69"/>
      <c r="G478" s="69"/>
      <c r="H478" s="73"/>
      <c r="I478" s="73"/>
      <c r="J478" s="127"/>
      <c r="K478" s="117"/>
      <c r="L478" s="69"/>
      <c r="M478" s="74"/>
      <c r="N478" s="69"/>
      <c r="O478" s="74"/>
      <c r="P478" s="69"/>
      <c r="Q478" s="91"/>
      <c r="R478" s="68"/>
      <c r="S478" s="69"/>
      <c r="T478" s="91"/>
      <c r="U478" s="91"/>
      <c r="V478" s="46"/>
      <c r="W478" s="69"/>
      <c r="X478" s="91"/>
      <c r="Y478" s="73"/>
      <c r="Z478" s="74"/>
      <c r="AA478" s="74"/>
      <c r="AB478" s="74"/>
      <c r="AC478" s="69"/>
      <c r="AD478" s="91"/>
      <c r="AE478" s="68"/>
      <c r="AF478" s="69"/>
      <c r="AG478" s="128"/>
      <c r="AH478" s="128"/>
      <c r="AI478" s="529"/>
      <c r="AJ478" s="69"/>
      <c r="AK478" s="91"/>
    </row>
    <row r="479" spans="1:37" s="70" customFormat="1" x14ac:dyDescent="0.25">
      <c r="A479" s="264"/>
      <c r="B479" s="264"/>
      <c r="C479" s="116"/>
      <c r="D479" s="117"/>
      <c r="E479" s="131"/>
      <c r="F479" s="69"/>
      <c r="G479" s="69"/>
      <c r="H479" s="73"/>
      <c r="I479" s="73"/>
      <c r="J479" s="127"/>
      <c r="K479" s="117"/>
      <c r="L479" s="69"/>
      <c r="M479" s="74"/>
      <c r="N479" s="69"/>
      <c r="O479" s="74"/>
      <c r="P479" s="69"/>
      <c r="Q479" s="91"/>
      <c r="R479" s="68"/>
      <c r="S479" s="69"/>
      <c r="T479" s="91"/>
      <c r="U479" s="91"/>
      <c r="V479" s="46"/>
      <c r="W479" s="69"/>
      <c r="X479" s="91"/>
      <c r="Y479" s="73"/>
      <c r="Z479" s="74"/>
      <c r="AA479" s="74"/>
      <c r="AB479" s="74"/>
      <c r="AC479" s="69"/>
      <c r="AD479" s="91"/>
      <c r="AE479" s="68"/>
      <c r="AF479" s="69"/>
      <c r="AG479" s="128"/>
      <c r="AH479" s="128"/>
      <c r="AI479" s="529"/>
      <c r="AJ479" s="69"/>
      <c r="AK479" s="91"/>
    </row>
    <row r="480" spans="1:37" s="70" customFormat="1" x14ac:dyDescent="0.25">
      <c r="A480" s="264"/>
      <c r="B480" s="264"/>
      <c r="C480" s="116"/>
      <c r="D480" s="117"/>
      <c r="E480" s="131"/>
      <c r="F480" s="69"/>
      <c r="G480" s="69"/>
      <c r="H480" s="73"/>
      <c r="I480" s="73"/>
      <c r="J480" s="127"/>
      <c r="K480" s="117"/>
      <c r="L480" s="69"/>
      <c r="M480" s="74"/>
      <c r="N480" s="69"/>
      <c r="O480" s="74"/>
      <c r="P480" s="69"/>
      <c r="Q480" s="91"/>
      <c r="R480" s="68"/>
      <c r="S480" s="69"/>
      <c r="T480" s="91"/>
      <c r="U480" s="91"/>
      <c r="V480" s="46"/>
      <c r="W480" s="69"/>
      <c r="X480" s="91"/>
      <c r="Y480" s="73"/>
      <c r="Z480" s="74"/>
      <c r="AA480" s="74"/>
      <c r="AB480" s="74"/>
      <c r="AC480" s="69"/>
      <c r="AD480" s="91"/>
      <c r="AE480" s="68"/>
      <c r="AF480" s="69"/>
      <c r="AG480" s="128"/>
      <c r="AH480" s="128"/>
      <c r="AI480" s="529"/>
      <c r="AJ480" s="69"/>
      <c r="AK480" s="91"/>
    </row>
    <row r="481" spans="1:37" s="70" customFormat="1" x14ac:dyDescent="0.25">
      <c r="A481" s="264"/>
      <c r="B481" s="264"/>
      <c r="C481" s="116"/>
      <c r="D481" s="117"/>
      <c r="E481" s="131"/>
      <c r="F481" s="69"/>
      <c r="G481" s="69"/>
      <c r="H481" s="73"/>
      <c r="I481" s="73"/>
      <c r="J481" s="127"/>
      <c r="K481" s="117"/>
      <c r="L481" s="69"/>
      <c r="M481" s="74"/>
      <c r="N481" s="69"/>
      <c r="O481" s="74"/>
      <c r="P481" s="69"/>
      <c r="Q481" s="91"/>
      <c r="R481" s="68"/>
      <c r="S481" s="69"/>
      <c r="T481" s="91"/>
      <c r="U481" s="91"/>
      <c r="V481" s="46"/>
      <c r="W481" s="69"/>
      <c r="X481" s="91"/>
      <c r="Y481" s="73"/>
      <c r="Z481" s="74"/>
      <c r="AA481" s="74"/>
      <c r="AB481" s="74"/>
      <c r="AC481" s="69"/>
      <c r="AD481" s="91"/>
      <c r="AE481" s="68"/>
      <c r="AF481" s="69"/>
      <c r="AG481" s="128"/>
      <c r="AH481" s="128"/>
      <c r="AI481" s="529"/>
      <c r="AJ481" s="69"/>
      <c r="AK481" s="91"/>
    </row>
    <row r="482" spans="1:37" s="70" customFormat="1" x14ac:dyDescent="0.25">
      <c r="A482" s="264"/>
      <c r="B482" s="264"/>
      <c r="C482" s="116"/>
      <c r="D482" s="117"/>
      <c r="E482" s="131"/>
      <c r="F482" s="69"/>
      <c r="G482" s="69"/>
      <c r="H482" s="73"/>
      <c r="I482" s="73"/>
      <c r="J482" s="127"/>
      <c r="K482" s="117"/>
      <c r="L482" s="69"/>
      <c r="M482" s="74"/>
      <c r="N482" s="69"/>
      <c r="O482" s="74"/>
      <c r="P482" s="69"/>
      <c r="Q482" s="91"/>
      <c r="R482" s="68"/>
      <c r="S482" s="69"/>
      <c r="T482" s="91"/>
      <c r="U482" s="91"/>
      <c r="V482" s="46"/>
      <c r="W482" s="69"/>
      <c r="X482" s="91"/>
      <c r="Y482" s="73"/>
      <c r="Z482" s="74"/>
      <c r="AA482" s="74"/>
      <c r="AB482" s="74"/>
      <c r="AC482" s="69"/>
      <c r="AD482" s="91"/>
      <c r="AE482" s="68"/>
      <c r="AF482" s="69"/>
      <c r="AG482" s="128"/>
      <c r="AH482" s="128"/>
      <c r="AI482" s="529"/>
      <c r="AJ482" s="69"/>
      <c r="AK482" s="91"/>
    </row>
    <row r="483" spans="1:37" s="70" customFormat="1" x14ac:dyDescent="0.25">
      <c r="A483" s="264"/>
      <c r="B483" s="264"/>
      <c r="C483" s="116"/>
      <c r="D483" s="117"/>
      <c r="E483" s="131"/>
      <c r="F483" s="69"/>
      <c r="G483" s="69"/>
      <c r="H483" s="73"/>
      <c r="I483" s="73"/>
      <c r="J483" s="127"/>
      <c r="K483" s="117"/>
      <c r="L483" s="69"/>
      <c r="M483" s="74"/>
      <c r="N483" s="69"/>
      <c r="O483" s="74"/>
      <c r="P483" s="69"/>
      <c r="Q483" s="91"/>
      <c r="R483" s="68"/>
      <c r="S483" s="69"/>
      <c r="T483" s="91"/>
      <c r="U483" s="91"/>
      <c r="V483" s="46"/>
      <c r="W483" s="69"/>
      <c r="X483" s="91"/>
      <c r="Y483" s="73"/>
      <c r="Z483" s="74"/>
      <c r="AA483" s="74"/>
      <c r="AB483" s="74"/>
      <c r="AC483" s="69"/>
      <c r="AD483" s="91"/>
      <c r="AE483" s="68"/>
      <c r="AF483" s="69"/>
      <c r="AG483" s="128"/>
      <c r="AH483" s="128"/>
      <c r="AI483" s="529"/>
      <c r="AJ483" s="69"/>
      <c r="AK483" s="91"/>
    </row>
    <row r="484" spans="1:37" s="70" customFormat="1" x14ac:dyDescent="0.25">
      <c r="A484" s="264"/>
      <c r="B484" s="264"/>
      <c r="C484" s="116"/>
      <c r="D484" s="117"/>
      <c r="E484" s="131"/>
      <c r="F484" s="69"/>
      <c r="G484" s="69"/>
      <c r="H484" s="73"/>
      <c r="I484" s="73"/>
      <c r="J484" s="127"/>
      <c r="K484" s="117"/>
      <c r="L484" s="69"/>
      <c r="M484" s="74"/>
      <c r="N484" s="69"/>
      <c r="O484" s="74"/>
      <c r="P484" s="69"/>
      <c r="Q484" s="91"/>
      <c r="R484" s="68"/>
      <c r="S484" s="69"/>
      <c r="T484" s="91"/>
      <c r="U484" s="91"/>
      <c r="V484" s="46"/>
      <c r="W484" s="69"/>
      <c r="X484" s="91"/>
      <c r="Y484" s="73"/>
      <c r="Z484" s="74"/>
      <c r="AA484" s="74"/>
      <c r="AB484" s="74"/>
      <c r="AC484" s="69"/>
      <c r="AD484" s="91"/>
      <c r="AE484" s="68"/>
      <c r="AF484" s="69"/>
      <c r="AG484" s="128"/>
      <c r="AH484" s="128"/>
      <c r="AI484" s="529"/>
      <c r="AJ484" s="69"/>
      <c r="AK484" s="91"/>
    </row>
    <row r="485" spans="1:37" s="70" customFormat="1" x14ac:dyDescent="0.25">
      <c r="A485" s="264"/>
      <c r="B485" s="264"/>
      <c r="C485" s="116"/>
      <c r="D485" s="117"/>
      <c r="E485" s="131"/>
      <c r="F485" s="69"/>
      <c r="G485" s="69"/>
      <c r="H485" s="73"/>
      <c r="I485" s="73"/>
      <c r="J485" s="127"/>
      <c r="K485" s="117"/>
      <c r="L485" s="69"/>
      <c r="M485" s="74"/>
      <c r="N485" s="69"/>
      <c r="O485" s="74"/>
      <c r="P485" s="69"/>
      <c r="Q485" s="91"/>
      <c r="R485" s="68"/>
      <c r="S485" s="69"/>
      <c r="T485" s="91"/>
      <c r="U485" s="91"/>
      <c r="V485" s="46"/>
      <c r="W485" s="69"/>
      <c r="X485" s="91"/>
      <c r="Y485" s="73"/>
      <c r="Z485" s="74"/>
      <c r="AA485" s="74"/>
      <c r="AB485" s="74"/>
      <c r="AC485" s="69"/>
      <c r="AD485" s="91"/>
      <c r="AE485" s="68"/>
      <c r="AF485" s="69"/>
      <c r="AG485" s="128"/>
      <c r="AH485" s="128"/>
      <c r="AI485" s="529"/>
      <c r="AJ485" s="69"/>
      <c r="AK485" s="91"/>
    </row>
    <row r="486" spans="1:37" s="70" customFormat="1" x14ac:dyDescent="0.25">
      <c r="A486" s="264"/>
      <c r="B486" s="264"/>
      <c r="C486" s="116"/>
      <c r="D486" s="117"/>
      <c r="E486" s="131"/>
      <c r="F486" s="69"/>
      <c r="G486" s="69"/>
      <c r="H486" s="73"/>
      <c r="I486" s="73"/>
      <c r="J486" s="127"/>
      <c r="K486" s="117"/>
      <c r="L486" s="69"/>
      <c r="M486" s="74"/>
      <c r="N486" s="69"/>
      <c r="O486" s="74"/>
      <c r="P486" s="69"/>
      <c r="Q486" s="91"/>
      <c r="R486" s="68"/>
      <c r="S486" s="69"/>
      <c r="T486" s="91"/>
      <c r="U486" s="91"/>
      <c r="V486" s="46"/>
      <c r="W486" s="69"/>
      <c r="X486" s="91"/>
      <c r="Y486" s="73"/>
      <c r="Z486" s="74"/>
      <c r="AA486" s="74"/>
      <c r="AB486" s="74"/>
      <c r="AC486" s="69"/>
      <c r="AD486" s="91"/>
      <c r="AE486" s="68"/>
      <c r="AF486" s="69"/>
      <c r="AG486" s="128"/>
      <c r="AH486" s="128"/>
      <c r="AI486" s="529"/>
      <c r="AJ486" s="69"/>
      <c r="AK486" s="91"/>
    </row>
    <row r="487" spans="1:37" s="70" customFormat="1" x14ac:dyDescent="0.25">
      <c r="A487" s="264"/>
      <c r="B487" s="264"/>
      <c r="C487" s="116"/>
      <c r="D487" s="117"/>
      <c r="E487" s="131"/>
      <c r="F487" s="69"/>
      <c r="G487" s="69"/>
      <c r="H487" s="73"/>
      <c r="I487" s="73"/>
      <c r="J487" s="127"/>
      <c r="K487" s="117"/>
      <c r="L487" s="69"/>
      <c r="M487" s="74"/>
      <c r="N487" s="69"/>
      <c r="O487" s="74"/>
      <c r="P487" s="69"/>
      <c r="Q487" s="91"/>
      <c r="R487" s="68"/>
      <c r="S487" s="69"/>
      <c r="T487" s="91"/>
      <c r="U487" s="91"/>
      <c r="V487" s="46"/>
      <c r="W487" s="69"/>
      <c r="X487" s="91"/>
      <c r="Y487" s="73"/>
      <c r="Z487" s="74"/>
      <c r="AA487" s="74"/>
      <c r="AB487" s="74"/>
      <c r="AC487" s="69"/>
      <c r="AD487" s="91"/>
      <c r="AE487" s="68"/>
      <c r="AF487" s="69"/>
      <c r="AG487" s="128"/>
      <c r="AH487" s="128"/>
      <c r="AI487" s="529"/>
      <c r="AJ487" s="69"/>
      <c r="AK487" s="91"/>
    </row>
    <row r="488" spans="1:37" s="70" customFormat="1" x14ac:dyDescent="0.25">
      <c r="A488" s="264"/>
      <c r="B488" s="264"/>
      <c r="C488" s="116"/>
      <c r="D488" s="117"/>
      <c r="E488" s="131"/>
      <c r="F488" s="69"/>
      <c r="G488" s="69"/>
      <c r="H488" s="73"/>
      <c r="I488" s="73"/>
      <c r="J488" s="127"/>
      <c r="K488" s="117"/>
      <c r="L488" s="69"/>
      <c r="M488" s="74"/>
      <c r="N488" s="69"/>
      <c r="O488" s="74"/>
      <c r="P488" s="69"/>
      <c r="Q488" s="91"/>
      <c r="R488" s="68"/>
      <c r="S488" s="69"/>
      <c r="T488" s="91"/>
      <c r="U488" s="91"/>
      <c r="V488" s="46"/>
      <c r="W488" s="69"/>
      <c r="X488" s="91"/>
      <c r="Y488" s="73"/>
      <c r="Z488" s="74"/>
      <c r="AA488" s="74"/>
      <c r="AB488" s="74"/>
      <c r="AC488" s="69"/>
      <c r="AD488" s="91"/>
      <c r="AE488" s="68"/>
      <c r="AF488" s="69"/>
      <c r="AG488" s="128"/>
      <c r="AH488" s="128"/>
      <c r="AI488" s="529"/>
      <c r="AJ488" s="69"/>
      <c r="AK488" s="91"/>
    </row>
    <row r="489" spans="1:37" s="70" customFormat="1" x14ac:dyDescent="0.25">
      <c r="A489" s="264"/>
      <c r="B489" s="264"/>
      <c r="C489" s="116"/>
      <c r="D489" s="117"/>
      <c r="E489" s="131"/>
      <c r="F489" s="69"/>
      <c r="G489" s="69"/>
      <c r="H489" s="73"/>
      <c r="I489" s="73"/>
      <c r="J489" s="127"/>
      <c r="K489" s="117"/>
      <c r="L489" s="69"/>
      <c r="M489" s="74"/>
      <c r="N489" s="69"/>
      <c r="O489" s="74"/>
      <c r="P489" s="69"/>
      <c r="Q489" s="91"/>
      <c r="R489" s="68"/>
      <c r="S489" s="69"/>
      <c r="T489" s="91"/>
      <c r="U489" s="91"/>
      <c r="V489" s="46"/>
      <c r="W489" s="69"/>
      <c r="X489" s="91"/>
      <c r="Y489" s="73"/>
      <c r="Z489" s="74"/>
      <c r="AA489" s="74"/>
      <c r="AB489" s="74"/>
      <c r="AC489" s="69"/>
      <c r="AD489" s="91"/>
      <c r="AE489" s="68"/>
      <c r="AF489" s="69"/>
      <c r="AG489" s="128"/>
      <c r="AH489" s="128"/>
      <c r="AI489" s="529"/>
      <c r="AJ489" s="69"/>
      <c r="AK489" s="91"/>
    </row>
    <row r="490" spans="1:37" s="70" customFormat="1" x14ac:dyDescent="0.25">
      <c r="A490" s="264"/>
      <c r="B490" s="264"/>
      <c r="C490" s="116"/>
      <c r="D490" s="117"/>
      <c r="E490" s="131"/>
      <c r="F490" s="69"/>
      <c r="G490" s="69"/>
      <c r="H490" s="73"/>
      <c r="I490" s="73"/>
      <c r="J490" s="127"/>
      <c r="K490" s="117"/>
      <c r="L490" s="69"/>
      <c r="M490" s="74"/>
      <c r="N490" s="69"/>
      <c r="O490" s="74"/>
      <c r="P490" s="69"/>
      <c r="Q490" s="91"/>
      <c r="R490" s="68"/>
      <c r="S490" s="69"/>
      <c r="T490" s="91"/>
      <c r="U490" s="91"/>
      <c r="V490" s="46"/>
      <c r="W490" s="69"/>
      <c r="X490" s="91"/>
      <c r="Y490" s="73"/>
      <c r="Z490" s="74"/>
      <c r="AA490" s="74"/>
      <c r="AB490" s="74"/>
      <c r="AC490" s="69"/>
      <c r="AD490" s="91"/>
      <c r="AE490" s="68"/>
      <c r="AF490" s="69"/>
      <c r="AG490" s="128"/>
      <c r="AH490" s="128"/>
      <c r="AI490" s="529"/>
      <c r="AJ490" s="69"/>
      <c r="AK490" s="91"/>
    </row>
    <row r="491" spans="1:37" s="70" customFormat="1" x14ac:dyDescent="0.25">
      <c r="A491" s="264"/>
      <c r="B491" s="264"/>
      <c r="C491" s="116"/>
      <c r="D491" s="117"/>
      <c r="E491" s="131"/>
      <c r="F491" s="69"/>
      <c r="G491" s="69"/>
      <c r="H491" s="73"/>
      <c r="I491" s="73"/>
      <c r="J491" s="127"/>
      <c r="K491" s="117"/>
      <c r="L491" s="69"/>
      <c r="M491" s="74"/>
      <c r="N491" s="69"/>
      <c r="O491" s="74"/>
      <c r="P491" s="69"/>
      <c r="Q491" s="91"/>
      <c r="R491" s="68"/>
      <c r="S491" s="69"/>
      <c r="T491" s="91"/>
      <c r="U491" s="91"/>
      <c r="V491" s="46"/>
      <c r="W491" s="69"/>
      <c r="X491" s="91"/>
      <c r="Y491" s="73"/>
      <c r="Z491" s="74"/>
      <c r="AA491" s="74"/>
      <c r="AB491" s="74"/>
      <c r="AC491" s="69"/>
      <c r="AD491" s="91"/>
      <c r="AE491" s="68"/>
      <c r="AF491" s="69"/>
      <c r="AG491" s="128"/>
      <c r="AH491" s="128"/>
      <c r="AI491" s="529"/>
      <c r="AJ491" s="69"/>
      <c r="AK491" s="91"/>
    </row>
    <row r="492" spans="1:37" s="70" customFormat="1" x14ac:dyDescent="0.25">
      <c r="A492" s="264"/>
      <c r="B492" s="264"/>
      <c r="C492" s="116"/>
      <c r="D492" s="117"/>
      <c r="E492" s="131"/>
      <c r="F492" s="69"/>
      <c r="G492" s="69"/>
      <c r="H492" s="73"/>
      <c r="I492" s="73"/>
      <c r="J492" s="127"/>
      <c r="K492" s="117"/>
      <c r="L492" s="69"/>
      <c r="M492" s="74"/>
      <c r="N492" s="69"/>
      <c r="O492" s="74"/>
      <c r="P492" s="69"/>
      <c r="Q492" s="91"/>
      <c r="R492" s="68"/>
      <c r="S492" s="69"/>
      <c r="T492" s="91"/>
      <c r="U492" s="91"/>
      <c r="V492" s="46"/>
      <c r="W492" s="69"/>
      <c r="X492" s="91"/>
      <c r="Y492" s="73"/>
      <c r="Z492" s="74"/>
      <c r="AA492" s="74"/>
      <c r="AB492" s="74"/>
      <c r="AC492" s="69"/>
      <c r="AD492" s="91"/>
      <c r="AE492" s="68"/>
      <c r="AF492" s="69"/>
      <c r="AG492" s="128"/>
      <c r="AH492" s="128"/>
      <c r="AI492" s="529"/>
      <c r="AJ492" s="69"/>
      <c r="AK492" s="91"/>
    </row>
    <row r="493" spans="1:37" s="70" customFormat="1" x14ac:dyDescent="0.25">
      <c r="A493" s="264"/>
      <c r="B493" s="264"/>
      <c r="C493" s="116"/>
      <c r="D493" s="117"/>
      <c r="E493" s="131"/>
      <c r="F493" s="69"/>
      <c r="G493" s="69"/>
      <c r="H493" s="73"/>
      <c r="I493" s="73"/>
      <c r="J493" s="127"/>
      <c r="K493" s="117"/>
      <c r="L493" s="69"/>
      <c r="M493" s="74"/>
      <c r="N493" s="69"/>
      <c r="O493" s="74"/>
      <c r="P493" s="69"/>
      <c r="Q493" s="91"/>
      <c r="R493" s="68"/>
      <c r="S493" s="69"/>
      <c r="T493" s="91"/>
      <c r="U493" s="91"/>
      <c r="V493" s="46"/>
      <c r="W493" s="69"/>
      <c r="X493" s="91"/>
      <c r="Y493" s="73"/>
      <c r="Z493" s="74"/>
      <c r="AA493" s="74"/>
      <c r="AB493" s="74"/>
      <c r="AC493" s="69"/>
      <c r="AD493" s="91"/>
      <c r="AE493" s="68"/>
      <c r="AF493" s="69"/>
      <c r="AG493" s="128"/>
      <c r="AH493" s="128"/>
      <c r="AI493" s="529"/>
      <c r="AJ493" s="69"/>
      <c r="AK493" s="91"/>
    </row>
    <row r="494" spans="1:37" s="70" customFormat="1" x14ac:dyDescent="0.25">
      <c r="A494" s="264"/>
      <c r="B494" s="264"/>
      <c r="C494" s="116"/>
      <c r="D494" s="117"/>
      <c r="E494" s="131"/>
      <c r="F494" s="69"/>
      <c r="G494" s="69"/>
      <c r="H494" s="73"/>
      <c r="I494" s="73"/>
      <c r="J494" s="127"/>
      <c r="K494" s="117"/>
      <c r="L494" s="69"/>
      <c r="M494" s="74"/>
      <c r="N494" s="69"/>
      <c r="O494" s="74"/>
      <c r="P494" s="69"/>
      <c r="Q494" s="91"/>
      <c r="R494" s="68"/>
      <c r="S494" s="69"/>
      <c r="T494" s="91"/>
      <c r="U494" s="91"/>
      <c r="V494" s="46"/>
      <c r="W494" s="69"/>
      <c r="X494" s="91"/>
      <c r="Y494" s="73"/>
      <c r="Z494" s="74"/>
      <c r="AA494" s="74"/>
      <c r="AB494" s="74"/>
      <c r="AC494" s="69"/>
      <c r="AD494" s="91"/>
      <c r="AE494" s="68"/>
      <c r="AF494" s="69"/>
      <c r="AG494" s="128"/>
      <c r="AH494" s="128"/>
      <c r="AI494" s="529"/>
      <c r="AJ494" s="69"/>
      <c r="AK494" s="91"/>
    </row>
    <row r="495" spans="1:37" s="70" customFormat="1" x14ac:dyDescent="0.25">
      <c r="A495" s="264"/>
      <c r="B495" s="264"/>
      <c r="C495" s="116"/>
      <c r="D495" s="117"/>
      <c r="E495" s="131"/>
      <c r="F495" s="69"/>
      <c r="G495" s="69"/>
      <c r="H495" s="73"/>
      <c r="I495" s="73"/>
      <c r="J495" s="127"/>
      <c r="K495" s="117"/>
      <c r="L495" s="69"/>
      <c r="M495" s="74"/>
      <c r="N495" s="69"/>
      <c r="O495" s="74"/>
      <c r="P495" s="69"/>
      <c r="Q495" s="91"/>
      <c r="R495" s="68"/>
      <c r="S495" s="69"/>
      <c r="T495" s="91"/>
      <c r="U495" s="91"/>
      <c r="V495" s="46"/>
      <c r="W495" s="69"/>
      <c r="X495" s="91"/>
      <c r="Y495" s="73"/>
      <c r="Z495" s="74"/>
      <c r="AA495" s="74"/>
      <c r="AB495" s="74"/>
      <c r="AC495" s="69"/>
      <c r="AD495" s="91"/>
      <c r="AE495" s="68"/>
      <c r="AF495" s="69"/>
      <c r="AG495" s="128"/>
      <c r="AH495" s="128"/>
      <c r="AI495" s="529"/>
      <c r="AJ495" s="69"/>
      <c r="AK495" s="91"/>
    </row>
    <row r="496" spans="1:37" s="70" customFormat="1" x14ac:dyDescent="0.25">
      <c r="A496" s="264"/>
      <c r="B496" s="264"/>
      <c r="C496" s="116"/>
      <c r="D496" s="117"/>
      <c r="E496" s="131"/>
      <c r="F496" s="69"/>
      <c r="G496" s="69"/>
      <c r="H496" s="73"/>
      <c r="I496" s="73"/>
      <c r="J496" s="127"/>
      <c r="K496" s="117"/>
      <c r="L496" s="69"/>
      <c r="M496" s="74"/>
      <c r="N496" s="69"/>
      <c r="O496" s="74"/>
      <c r="P496" s="69"/>
      <c r="Q496" s="91"/>
      <c r="R496" s="68"/>
      <c r="S496" s="69"/>
      <c r="T496" s="91"/>
      <c r="U496" s="91"/>
      <c r="V496" s="46"/>
      <c r="W496" s="69"/>
      <c r="X496" s="91"/>
      <c r="Y496" s="73"/>
      <c r="Z496" s="74"/>
      <c r="AA496" s="74"/>
      <c r="AB496" s="74"/>
      <c r="AC496" s="69"/>
      <c r="AD496" s="91"/>
      <c r="AE496" s="68"/>
      <c r="AF496" s="69"/>
      <c r="AG496" s="128"/>
      <c r="AH496" s="128"/>
      <c r="AI496" s="529"/>
      <c r="AJ496" s="69"/>
      <c r="AK496" s="91"/>
    </row>
    <row r="497" spans="1:37" s="70" customFormat="1" x14ac:dyDescent="0.25">
      <c r="A497" s="264"/>
      <c r="B497" s="264"/>
      <c r="C497" s="116"/>
      <c r="D497" s="117"/>
      <c r="E497" s="131"/>
      <c r="F497" s="69"/>
      <c r="G497" s="69"/>
      <c r="H497" s="73"/>
      <c r="I497" s="73"/>
      <c r="J497" s="127"/>
      <c r="K497" s="117"/>
      <c r="L497" s="69"/>
      <c r="M497" s="74"/>
      <c r="N497" s="69"/>
      <c r="O497" s="74"/>
      <c r="P497" s="69"/>
      <c r="Q497" s="91"/>
      <c r="R497" s="68"/>
      <c r="S497" s="69"/>
      <c r="T497" s="91"/>
      <c r="U497" s="91"/>
      <c r="V497" s="46"/>
      <c r="W497" s="69"/>
      <c r="X497" s="91"/>
      <c r="Y497" s="73"/>
      <c r="Z497" s="74"/>
      <c r="AA497" s="74"/>
      <c r="AB497" s="74"/>
      <c r="AC497" s="69"/>
      <c r="AD497" s="91"/>
      <c r="AE497" s="68"/>
      <c r="AF497" s="69"/>
      <c r="AG497" s="128"/>
      <c r="AH497" s="128"/>
      <c r="AI497" s="529"/>
      <c r="AJ497" s="69"/>
      <c r="AK497" s="91"/>
    </row>
    <row r="498" spans="1:37" s="70" customFormat="1" x14ac:dyDescent="0.25">
      <c r="A498" s="264"/>
      <c r="B498" s="264"/>
      <c r="C498" s="116"/>
      <c r="D498" s="117"/>
      <c r="E498" s="131"/>
      <c r="F498" s="69"/>
      <c r="G498" s="69"/>
      <c r="H498" s="73"/>
      <c r="I498" s="73"/>
      <c r="J498" s="127"/>
      <c r="K498" s="117"/>
      <c r="L498" s="69"/>
      <c r="M498" s="74"/>
      <c r="N498" s="69"/>
      <c r="O498" s="74"/>
      <c r="P498" s="69"/>
      <c r="Q498" s="91"/>
      <c r="R498" s="68"/>
      <c r="S498" s="69"/>
      <c r="T498" s="91"/>
      <c r="U498" s="91"/>
      <c r="V498" s="46"/>
      <c r="W498" s="69"/>
      <c r="X498" s="91"/>
      <c r="Y498" s="73"/>
      <c r="Z498" s="74"/>
      <c r="AA498" s="74"/>
      <c r="AB498" s="74"/>
      <c r="AC498" s="69"/>
      <c r="AD498" s="91"/>
      <c r="AE498" s="68"/>
      <c r="AF498" s="69"/>
      <c r="AG498" s="128"/>
      <c r="AH498" s="128"/>
      <c r="AI498" s="529"/>
      <c r="AJ498" s="69"/>
      <c r="AK498" s="91"/>
    </row>
    <row r="499" spans="1:37" s="70" customFormat="1" x14ac:dyDescent="0.25">
      <c r="A499" s="264"/>
      <c r="B499" s="264"/>
      <c r="C499" s="116"/>
      <c r="D499" s="117"/>
      <c r="E499" s="131"/>
      <c r="F499" s="69"/>
      <c r="G499" s="69"/>
      <c r="H499" s="73"/>
      <c r="I499" s="73"/>
      <c r="J499" s="127"/>
      <c r="K499" s="117"/>
      <c r="L499" s="69"/>
      <c r="M499" s="74"/>
      <c r="N499" s="69"/>
      <c r="O499" s="74"/>
      <c r="P499" s="69"/>
      <c r="Q499" s="91"/>
      <c r="R499" s="68"/>
      <c r="S499" s="69"/>
      <c r="T499" s="91"/>
      <c r="U499" s="91"/>
      <c r="V499" s="46"/>
      <c r="W499" s="69"/>
      <c r="X499" s="91"/>
      <c r="Y499" s="73"/>
      <c r="Z499" s="74"/>
      <c r="AA499" s="74"/>
      <c r="AB499" s="74"/>
      <c r="AC499" s="69"/>
      <c r="AD499" s="91"/>
      <c r="AE499" s="68"/>
      <c r="AF499" s="69"/>
      <c r="AG499" s="128"/>
      <c r="AH499" s="128"/>
      <c r="AI499" s="529"/>
      <c r="AJ499" s="69"/>
      <c r="AK499" s="91"/>
    </row>
    <row r="500" spans="1:37" s="70" customFormat="1" x14ac:dyDescent="0.25">
      <c r="A500" s="264"/>
      <c r="B500" s="264"/>
      <c r="C500" s="116"/>
      <c r="D500" s="117"/>
      <c r="E500" s="131"/>
      <c r="F500" s="69"/>
      <c r="G500" s="69"/>
      <c r="H500" s="73"/>
      <c r="I500" s="73"/>
      <c r="J500" s="127"/>
      <c r="K500" s="117"/>
      <c r="L500" s="69"/>
      <c r="M500" s="74"/>
      <c r="N500" s="69"/>
      <c r="O500" s="74"/>
      <c r="P500" s="69"/>
      <c r="Q500" s="91"/>
      <c r="R500" s="68"/>
      <c r="S500" s="69"/>
      <c r="T500" s="91"/>
      <c r="U500" s="91"/>
      <c r="V500" s="46"/>
      <c r="W500" s="69"/>
      <c r="X500" s="91"/>
      <c r="Y500" s="73"/>
      <c r="Z500" s="74"/>
      <c r="AA500" s="74"/>
      <c r="AB500" s="74"/>
      <c r="AC500" s="69"/>
      <c r="AD500" s="91"/>
      <c r="AE500" s="68"/>
      <c r="AF500" s="69"/>
      <c r="AG500" s="128"/>
      <c r="AH500" s="128"/>
      <c r="AI500" s="529"/>
      <c r="AJ500" s="69"/>
      <c r="AK500" s="91"/>
    </row>
    <row r="501" spans="1:37" s="70" customFormat="1" x14ac:dyDescent="0.25">
      <c r="A501" s="264"/>
      <c r="B501" s="264"/>
      <c r="C501" s="116"/>
      <c r="D501" s="117"/>
      <c r="E501" s="131"/>
      <c r="F501" s="69"/>
      <c r="G501" s="69"/>
      <c r="H501" s="73"/>
      <c r="I501" s="73"/>
      <c r="J501" s="127"/>
      <c r="K501" s="117"/>
      <c r="L501" s="69"/>
      <c r="M501" s="74"/>
      <c r="N501" s="69"/>
      <c r="O501" s="74"/>
      <c r="P501" s="69"/>
      <c r="Q501" s="91"/>
      <c r="R501" s="68"/>
      <c r="S501" s="69"/>
      <c r="T501" s="91"/>
      <c r="U501" s="91"/>
      <c r="V501" s="46"/>
      <c r="W501" s="69"/>
      <c r="X501" s="91"/>
      <c r="Y501" s="73"/>
      <c r="Z501" s="74"/>
      <c r="AA501" s="74"/>
      <c r="AB501" s="74"/>
      <c r="AC501" s="69"/>
      <c r="AD501" s="91"/>
      <c r="AE501" s="68"/>
      <c r="AF501" s="69"/>
      <c r="AG501" s="128"/>
      <c r="AH501" s="128"/>
      <c r="AI501" s="529"/>
      <c r="AJ501" s="69"/>
      <c r="AK501" s="91"/>
    </row>
    <row r="502" spans="1:37" s="70" customFormat="1" x14ac:dyDescent="0.25">
      <c r="A502" s="264"/>
      <c r="B502" s="264"/>
      <c r="C502" s="116"/>
      <c r="D502" s="117"/>
      <c r="E502" s="131"/>
      <c r="F502" s="69"/>
      <c r="G502" s="69"/>
      <c r="H502" s="73"/>
      <c r="I502" s="73"/>
      <c r="J502" s="127"/>
      <c r="K502" s="117"/>
      <c r="L502" s="69"/>
      <c r="M502" s="74"/>
      <c r="N502" s="69"/>
      <c r="O502" s="74"/>
      <c r="P502" s="69"/>
      <c r="Q502" s="91"/>
      <c r="R502" s="68"/>
      <c r="S502" s="69"/>
      <c r="T502" s="91"/>
      <c r="U502" s="91"/>
      <c r="V502" s="46"/>
      <c r="W502" s="69"/>
      <c r="X502" s="91"/>
      <c r="Y502" s="73"/>
      <c r="Z502" s="74"/>
      <c r="AA502" s="74"/>
      <c r="AB502" s="74"/>
      <c r="AC502" s="69"/>
      <c r="AD502" s="91"/>
      <c r="AE502" s="68"/>
      <c r="AF502" s="69"/>
      <c r="AG502" s="128"/>
      <c r="AH502" s="128"/>
      <c r="AI502" s="529"/>
      <c r="AJ502" s="69"/>
      <c r="AK502" s="91"/>
    </row>
    <row r="503" spans="1:37" s="70" customFormat="1" x14ac:dyDescent="0.25">
      <c r="A503" s="264"/>
      <c r="B503" s="264"/>
      <c r="C503" s="116"/>
      <c r="D503" s="117"/>
      <c r="E503" s="131"/>
      <c r="F503" s="69"/>
      <c r="G503" s="69"/>
      <c r="H503" s="73"/>
      <c r="I503" s="73"/>
      <c r="J503" s="127"/>
      <c r="K503" s="117"/>
      <c r="L503" s="69"/>
      <c r="M503" s="74"/>
      <c r="N503" s="69"/>
      <c r="O503" s="74"/>
      <c r="P503" s="69"/>
      <c r="Q503" s="91"/>
      <c r="R503" s="68"/>
      <c r="S503" s="69"/>
      <c r="T503" s="91"/>
      <c r="U503" s="91"/>
      <c r="V503" s="46"/>
      <c r="W503" s="69"/>
      <c r="X503" s="91"/>
      <c r="Y503" s="73"/>
      <c r="Z503" s="74"/>
      <c r="AA503" s="74"/>
      <c r="AB503" s="74"/>
      <c r="AC503" s="69"/>
      <c r="AD503" s="91"/>
      <c r="AE503" s="68"/>
      <c r="AF503" s="69"/>
      <c r="AG503" s="128"/>
      <c r="AH503" s="128"/>
      <c r="AI503" s="529"/>
      <c r="AJ503" s="69"/>
      <c r="AK503" s="91"/>
    </row>
    <row r="504" spans="1:37" s="70" customFormat="1" x14ac:dyDescent="0.25">
      <c r="A504" s="264"/>
      <c r="B504" s="264"/>
      <c r="C504" s="116"/>
      <c r="D504" s="117"/>
      <c r="E504" s="131"/>
      <c r="F504" s="69"/>
      <c r="G504" s="69"/>
      <c r="H504" s="73"/>
      <c r="I504" s="73"/>
      <c r="J504" s="127"/>
      <c r="K504" s="117"/>
      <c r="L504" s="69"/>
      <c r="M504" s="74"/>
      <c r="N504" s="69"/>
      <c r="O504" s="74"/>
      <c r="P504" s="69"/>
      <c r="Q504" s="91"/>
      <c r="R504" s="68"/>
      <c r="S504" s="69"/>
      <c r="T504" s="91"/>
      <c r="U504" s="91"/>
      <c r="V504" s="46"/>
      <c r="W504" s="69"/>
      <c r="X504" s="91"/>
      <c r="Y504" s="73"/>
      <c r="Z504" s="74"/>
      <c r="AA504" s="74"/>
      <c r="AB504" s="74"/>
      <c r="AC504" s="69"/>
      <c r="AD504" s="91"/>
      <c r="AE504" s="68"/>
      <c r="AF504" s="69"/>
      <c r="AG504" s="128"/>
      <c r="AH504" s="128"/>
      <c r="AI504" s="529"/>
      <c r="AJ504" s="69"/>
      <c r="AK504" s="91"/>
    </row>
    <row r="505" spans="1:37" s="70" customFormat="1" x14ac:dyDescent="0.25">
      <c r="A505" s="264"/>
      <c r="B505" s="264"/>
      <c r="C505" s="116"/>
      <c r="D505" s="117"/>
      <c r="E505" s="131"/>
      <c r="F505" s="69"/>
      <c r="G505" s="69"/>
      <c r="H505" s="73"/>
      <c r="I505" s="73"/>
      <c r="J505" s="127"/>
      <c r="K505" s="117"/>
      <c r="L505" s="69"/>
      <c r="M505" s="74"/>
      <c r="N505" s="69"/>
      <c r="O505" s="74"/>
      <c r="P505" s="69"/>
      <c r="Q505" s="91"/>
      <c r="R505" s="68"/>
      <c r="S505" s="69"/>
      <c r="T505" s="91"/>
      <c r="U505" s="91"/>
      <c r="V505" s="46"/>
      <c r="W505" s="69"/>
      <c r="X505" s="91"/>
      <c r="Y505" s="73"/>
      <c r="Z505" s="74"/>
      <c r="AA505" s="74"/>
      <c r="AB505" s="74"/>
      <c r="AC505" s="69"/>
      <c r="AD505" s="91"/>
      <c r="AE505" s="68"/>
      <c r="AF505" s="69"/>
      <c r="AG505" s="128"/>
      <c r="AH505" s="128"/>
      <c r="AI505" s="529"/>
      <c r="AJ505" s="69"/>
      <c r="AK505" s="91"/>
    </row>
    <row r="506" spans="1:37" s="70" customFormat="1" x14ac:dyDescent="0.25">
      <c r="A506" s="264"/>
      <c r="B506" s="264"/>
      <c r="C506" s="116"/>
      <c r="D506" s="117"/>
      <c r="E506" s="131"/>
      <c r="F506" s="69"/>
      <c r="G506" s="69"/>
      <c r="H506" s="73"/>
      <c r="I506" s="73"/>
      <c r="J506" s="127"/>
      <c r="K506" s="117"/>
      <c r="L506" s="69"/>
      <c r="M506" s="74"/>
      <c r="N506" s="69"/>
      <c r="O506" s="74"/>
      <c r="P506" s="69"/>
      <c r="Q506" s="91"/>
      <c r="R506" s="68"/>
      <c r="S506" s="69"/>
      <c r="T506" s="91"/>
      <c r="U506" s="91"/>
      <c r="V506" s="46"/>
      <c r="W506" s="69"/>
      <c r="X506" s="91"/>
      <c r="Y506" s="73"/>
      <c r="Z506" s="74"/>
      <c r="AA506" s="74"/>
      <c r="AB506" s="74"/>
      <c r="AC506" s="69"/>
      <c r="AD506" s="91"/>
      <c r="AE506" s="68"/>
      <c r="AF506" s="69"/>
      <c r="AG506" s="128"/>
      <c r="AH506" s="128"/>
      <c r="AI506" s="529"/>
      <c r="AJ506" s="69"/>
      <c r="AK506" s="91"/>
    </row>
    <row r="507" spans="1:37" s="70" customFormat="1" x14ac:dyDescent="0.25">
      <c r="A507" s="264"/>
      <c r="B507" s="264"/>
      <c r="C507" s="116"/>
      <c r="D507" s="117"/>
      <c r="E507" s="131"/>
      <c r="F507" s="69"/>
      <c r="G507" s="69"/>
      <c r="H507" s="73"/>
      <c r="I507" s="73"/>
      <c r="J507" s="127"/>
      <c r="K507" s="117"/>
      <c r="L507" s="69"/>
      <c r="M507" s="74"/>
      <c r="N507" s="69"/>
      <c r="O507" s="74"/>
      <c r="P507" s="69"/>
      <c r="Q507" s="91"/>
      <c r="R507" s="68"/>
      <c r="S507" s="69"/>
      <c r="T507" s="91"/>
      <c r="U507" s="91"/>
      <c r="V507" s="46"/>
      <c r="W507" s="69"/>
      <c r="X507" s="91"/>
      <c r="Y507" s="73"/>
      <c r="Z507" s="74"/>
      <c r="AA507" s="74"/>
      <c r="AB507" s="74"/>
      <c r="AC507" s="69"/>
      <c r="AD507" s="91"/>
      <c r="AE507" s="68"/>
      <c r="AF507" s="69"/>
      <c r="AG507" s="128"/>
      <c r="AH507" s="128"/>
      <c r="AI507" s="529"/>
      <c r="AJ507" s="69"/>
      <c r="AK507" s="91"/>
    </row>
    <row r="508" spans="1:37" s="70" customFormat="1" x14ac:dyDescent="0.25">
      <c r="A508" s="264"/>
      <c r="B508" s="264"/>
      <c r="C508" s="116"/>
      <c r="D508" s="117"/>
      <c r="E508" s="131"/>
      <c r="F508" s="69"/>
      <c r="G508" s="69"/>
      <c r="H508" s="73"/>
      <c r="I508" s="73"/>
      <c r="J508" s="127"/>
      <c r="K508" s="117"/>
      <c r="L508" s="69"/>
      <c r="M508" s="74"/>
      <c r="N508" s="69"/>
      <c r="O508" s="74"/>
      <c r="P508" s="69"/>
      <c r="Q508" s="91"/>
      <c r="R508" s="68"/>
      <c r="S508" s="69"/>
      <c r="T508" s="91"/>
      <c r="U508" s="91"/>
      <c r="V508" s="46"/>
      <c r="W508" s="69"/>
      <c r="X508" s="91"/>
      <c r="Y508" s="73"/>
      <c r="Z508" s="74"/>
      <c r="AA508" s="74"/>
      <c r="AB508" s="74"/>
      <c r="AC508" s="69"/>
      <c r="AD508" s="91"/>
      <c r="AE508" s="68"/>
      <c r="AF508" s="69"/>
      <c r="AG508" s="128"/>
      <c r="AH508" s="128"/>
      <c r="AI508" s="529"/>
      <c r="AJ508" s="69"/>
      <c r="AK508" s="91"/>
    </row>
    <row r="509" spans="1:37" s="70" customFormat="1" x14ac:dyDescent="0.25">
      <c r="A509" s="264"/>
      <c r="B509" s="264"/>
      <c r="C509" s="116"/>
      <c r="D509" s="117"/>
      <c r="E509" s="131"/>
      <c r="F509" s="69"/>
      <c r="G509" s="69"/>
      <c r="H509" s="73"/>
      <c r="I509" s="73"/>
      <c r="J509" s="127"/>
      <c r="K509" s="117"/>
      <c r="L509" s="69"/>
      <c r="M509" s="74"/>
      <c r="N509" s="69"/>
      <c r="O509" s="74"/>
      <c r="P509" s="69"/>
      <c r="Q509" s="91"/>
      <c r="R509" s="68"/>
      <c r="S509" s="69"/>
      <c r="T509" s="91"/>
      <c r="U509" s="91"/>
      <c r="V509" s="46"/>
      <c r="W509" s="69"/>
      <c r="X509" s="91"/>
      <c r="Y509" s="73"/>
      <c r="Z509" s="74"/>
      <c r="AA509" s="74"/>
      <c r="AB509" s="74"/>
      <c r="AC509" s="69"/>
      <c r="AD509" s="91"/>
      <c r="AE509" s="68"/>
      <c r="AF509" s="69"/>
      <c r="AG509" s="128"/>
      <c r="AH509" s="128"/>
      <c r="AI509" s="529"/>
      <c r="AJ509" s="69"/>
      <c r="AK509" s="91"/>
    </row>
    <row r="510" spans="1:37" s="70" customFormat="1" x14ac:dyDescent="0.25">
      <c r="A510" s="264"/>
      <c r="B510" s="264"/>
      <c r="C510" s="116"/>
      <c r="D510" s="117"/>
      <c r="E510" s="131"/>
      <c r="F510" s="69"/>
      <c r="G510" s="69"/>
      <c r="H510" s="73"/>
      <c r="I510" s="73"/>
      <c r="J510" s="127"/>
      <c r="K510" s="117"/>
      <c r="L510" s="69"/>
      <c r="M510" s="74"/>
      <c r="N510" s="69"/>
      <c r="O510" s="74"/>
      <c r="P510" s="69"/>
      <c r="Q510" s="91"/>
      <c r="R510" s="68"/>
      <c r="S510" s="69"/>
      <c r="T510" s="91"/>
      <c r="U510" s="91"/>
      <c r="V510" s="46"/>
      <c r="W510" s="69"/>
      <c r="X510" s="91"/>
      <c r="Y510" s="73"/>
      <c r="Z510" s="74"/>
      <c r="AA510" s="74"/>
      <c r="AB510" s="74"/>
      <c r="AC510" s="69"/>
      <c r="AD510" s="91"/>
      <c r="AE510" s="68"/>
      <c r="AF510" s="69"/>
      <c r="AG510" s="128"/>
      <c r="AH510" s="128"/>
      <c r="AI510" s="529"/>
      <c r="AJ510" s="69"/>
      <c r="AK510" s="91"/>
    </row>
    <row r="511" spans="1:37" s="70" customFormat="1" x14ac:dyDescent="0.25">
      <c r="A511" s="264"/>
      <c r="B511" s="264"/>
      <c r="C511" s="116"/>
      <c r="D511" s="117"/>
      <c r="E511" s="131"/>
      <c r="F511" s="69"/>
      <c r="G511" s="69"/>
      <c r="H511" s="73"/>
      <c r="I511" s="73"/>
      <c r="J511" s="127"/>
      <c r="K511" s="117"/>
      <c r="L511" s="69"/>
      <c r="M511" s="74"/>
      <c r="N511" s="69"/>
      <c r="O511" s="74"/>
      <c r="P511" s="69"/>
      <c r="Q511" s="91"/>
      <c r="R511" s="68"/>
      <c r="S511" s="69"/>
      <c r="T511" s="91"/>
      <c r="U511" s="91"/>
      <c r="V511" s="46"/>
      <c r="W511" s="69"/>
      <c r="X511" s="91"/>
      <c r="Y511" s="73"/>
      <c r="Z511" s="74"/>
      <c r="AA511" s="74"/>
      <c r="AB511" s="74"/>
      <c r="AC511" s="69"/>
      <c r="AD511" s="91"/>
      <c r="AE511" s="68"/>
      <c r="AF511" s="69"/>
      <c r="AG511" s="128"/>
      <c r="AH511" s="128"/>
      <c r="AI511" s="529"/>
      <c r="AJ511" s="69"/>
      <c r="AK511" s="91"/>
    </row>
    <row r="512" spans="1:37" s="70" customFormat="1" x14ac:dyDescent="0.25">
      <c r="A512" s="264"/>
      <c r="B512" s="264"/>
      <c r="C512" s="116"/>
      <c r="D512" s="117"/>
      <c r="E512" s="131"/>
      <c r="F512" s="69"/>
      <c r="G512" s="69"/>
      <c r="H512" s="73"/>
      <c r="I512" s="73"/>
      <c r="J512" s="127"/>
      <c r="K512" s="117"/>
      <c r="L512" s="69"/>
      <c r="M512" s="74"/>
      <c r="N512" s="69"/>
      <c r="O512" s="74"/>
      <c r="P512" s="69"/>
      <c r="Q512" s="91"/>
      <c r="R512" s="68"/>
      <c r="S512" s="69"/>
      <c r="T512" s="91"/>
      <c r="U512" s="91"/>
      <c r="V512" s="46"/>
      <c r="W512" s="69"/>
      <c r="X512" s="91"/>
      <c r="Y512" s="73"/>
      <c r="Z512" s="74"/>
      <c r="AA512" s="74"/>
      <c r="AB512" s="74"/>
      <c r="AC512" s="69"/>
      <c r="AD512" s="91"/>
      <c r="AE512" s="68"/>
      <c r="AF512" s="69"/>
      <c r="AG512" s="128"/>
      <c r="AH512" s="128"/>
      <c r="AI512" s="529"/>
      <c r="AJ512" s="69"/>
      <c r="AK512" s="91"/>
    </row>
    <row r="513" spans="1:37" s="70" customFormat="1" x14ac:dyDescent="0.25">
      <c r="A513" s="264"/>
      <c r="B513" s="264"/>
      <c r="C513" s="116"/>
      <c r="D513" s="117"/>
      <c r="E513" s="131"/>
      <c r="F513" s="69"/>
      <c r="G513" s="69"/>
      <c r="H513" s="73"/>
      <c r="I513" s="73"/>
      <c r="J513" s="127"/>
      <c r="K513" s="117"/>
      <c r="L513" s="69"/>
      <c r="M513" s="74"/>
      <c r="N513" s="69"/>
      <c r="O513" s="74"/>
      <c r="P513" s="69"/>
      <c r="Q513" s="91"/>
      <c r="R513" s="68"/>
      <c r="S513" s="69"/>
      <c r="T513" s="91"/>
      <c r="U513" s="91"/>
      <c r="V513" s="46"/>
      <c r="W513" s="69"/>
      <c r="X513" s="91"/>
      <c r="Y513" s="73"/>
      <c r="Z513" s="74"/>
      <c r="AA513" s="74"/>
      <c r="AB513" s="74"/>
      <c r="AC513" s="69"/>
      <c r="AD513" s="91"/>
      <c r="AE513" s="68"/>
      <c r="AF513" s="69"/>
      <c r="AG513" s="128"/>
      <c r="AH513" s="128"/>
      <c r="AI513" s="529"/>
      <c r="AJ513" s="69"/>
      <c r="AK513" s="91"/>
    </row>
    <row r="514" spans="1:37" s="70" customFormat="1" x14ac:dyDescent="0.25">
      <c r="A514" s="264"/>
      <c r="B514" s="264"/>
      <c r="C514" s="116"/>
      <c r="D514" s="117"/>
      <c r="E514" s="131"/>
      <c r="F514" s="69"/>
      <c r="G514" s="69"/>
      <c r="H514" s="73"/>
      <c r="I514" s="73"/>
      <c r="J514" s="127"/>
      <c r="K514" s="117"/>
      <c r="L514" s="69"/>
      <c r="M514" s="74"/>
      <c r="N514" s="69"/>
      <c r="O514" s="74"/>
      <c r="P514" s="69"/>
      <c r="Q514" s="91"/>
      <c r="R514" s="68"/>
      <c r="S514" s="69"/>
      <c r="T514" s="91"/>
      <c r="U514" s="91"/>
      <c r="V514" s="46"/>
      <c r="W514" s="69"/>
      <c r="X514" s="91"/>
      <c r="Y514" s="73"/>
      <c r="Z514" s="74"/>
      <c r="AA514" s="74"/>
      <c r="AB514" s="74"/>
      <c r="AC514" s="69"/>
      <c r="AD514" s="91"/>
      <c r="AE514" s="68"/>
      <c r="AF514" s="69"/>
      <c r="AG514" s="128"/>
      <c r="AH514" s="128"/>
      <c r="AI514" s="529"/>
      <c r="AJ514" s="69"/>
      <c r="AK514" s="91"/>
    </row>
    <row r="515" spans="1:37" s="70" customFormat="1" x14ac:dyDescent="0.25">
      <c r="A515" s="264"/>
      <c r="B515" s="264"/>
      <c r="C515" s="116"/>
      <c r="D515" s="117"/>
      <c r="E515" s="131"/>
      <c r="F515" s="69"/>
      <c r="G515" s="69"/>
      <c r="H515" s="73"/>
      <c r="I515" s="73"/>
      <c r="J515" s="127"/>
      <c r="K515" s="117"/>
      <c r="L515" s="69"/>
      <c r="M515" s="74"/>
      <c r="N515" s="69"/>
      <c r="O515" s="74"/>
      <c r="P515" s="69"/>
      <c r="Q515" s="91"/>
      <c r="R515" s="68"/>
      <c r="S515" s="69"/>
      <c r="T515" s="91"/>
      <c r="U515" s="91"/>
      <c r="V515" s="46"/>
      <c r="W515" s="69"/>
      <c r="X515" s="91"/>
      <c r="Y515" s="73"/>
      <c r="Z515" s="74"/>
      <c r="AA515" s="74"/>
      <c r="AB515" s="74"/>
      <c r="AC515" s="69"/>
      <c r="AD515" s="91"/>
      <c r="AE515" s="68"/>
      <c r="AF515" s="69"/>
      <c r="AG515" s="128"/>
      <c r="AH515" s="128"/>
      <c r="AI515" s="529"/>
      <c r="AJ515" s="69"/>
      <c r="AK515" s="91"/>
    </row>
    <row r="516" spans="1:37" s="70" customFormat="1" x14ac:dyDescent="0.25">
      <c r="A516" s="264"/>
      <c r="B516" s="264"/>
      <c r="C516" s="116"/>
      <c r="D516" s="117"/>
      <c r="E516" s="131"/>
      <c r="F516" s="69"/>
      <c r="G516" s="69"/>
      <c r="H516" s="73"/>
      <c r="I516" s="73"/>
      <c r="J516" s="127"/>
      <c r="K516" s="117"/>
      <c r="L516" s="69"/>
      <c r="M516" s="74"/>
      <c r="N516" s="69"/>
      <c r="O516" s="74"/>
      <c r="P516" s="69"/>
      <c r="Q516" s="91"/>
      <c r="R516" s="68"/>
      <c r="S516" s="69"/>
      <c r="T516" s="91"/>
      <c r="U516" s="91"/>
      <c r="V516" s="91"/>
      <c r="W516" s="69"/>
      <c r="X516" s="91"/>
      <c r="Y516" s="73"/>
      <c r="Z516" s="74"/>
      <c r="AA516" s="74"/>
      <c r="AB516" s="74"/>
      <c r="AC516" s="69"/>
      <c r="AD516" s="91"/>
      <c r="AE516" s="68"/>
      <c r="AF516" s="69"/>
      <c r="AG516" s="128"/>
      <c r="AH516" s="128"/>
      <c r="AI516" s="529"/>
      <c r="AJ516" s="69"/>
      <c r="AK516" s="91"/>
    </row>
    <row r="517" spans="1:37" s="70" customFormat="1" x14ac:dyDescent="0.25">
      <c r="A517" s="264"/>
      <c r="B517" s="264"/>
      <c r="C517" s="116"/>
      <c r="D517" s="117"/>
      <c r="E517" s="131"/>
      <c r="F517" s="69"/>
      <c r="G517" s="69"/>
      <c r="H517" s="73"/>
      <c r="I517" s="73"/>
      <c r="J517" s="127"/>
      <c r="K517" s="117"/>
      <c r="L517" s="69"/>
      <c r="M517" s="74"/>
      <c r="N517" s="69"/>
      <c r="O517" s="74"/>
      <c r="P517" s="69"/>
      <c r="Q517" s="91"/>
      <c r="R517" s="68"/>
      <c r="S517" s="69"/>
      <c r="T517" s="91"/>
      <c r="U517" s="91"/>
      <c r="V517" s="91"/>
      <c r="W517" s="69"/>
      <c r="X517" s="91"/>
      <c r="Y517" s="73"/>
      <c r="Z517" s="74"/>
      <c r="AA517" s="74"/>
      <c r="AB517" s="74"/>
      <c r="AC517" s="69"/>
      <c r="AD517" s="91"/>
      <c r="AE517" s="68"/>
      <c r="AF517" s="69"/>
      <c r="AG517" s="128"/>
      <c r="AH517" s="128"/>
      <c r="AI517" s="529"/>
      <c r="AJ517" s="69"/>
      <c r="AK517" s="91"/>
    </row>
    <row r="518" spans="1:37" s="70" customFormat="1" x14ac:dyDescent="0.25">
      <c r="A518" s="264"/>
      <c r="B518" s="264"/>
      <c r="C518" s="116"/>
      <c r="D518" s="117"/>
      <c r="E518" s="131"/>
      <c r="F518" s="69"/>
      <c r="G518" s="69"/>
      <c r="H518" s="73"/>
      <c r="I518" s="73"/>
      <c r="J518" s="127"/>
      <c r="K518" s="117"/>
      <c r="L518" s="69"/>
      <c r="M518" s="74"/>
      <c r="N518" s="69"/>
      <c r="O518" s="74"/>
      <c r="P518" s="69"/>
      <c r="Q518" s="91"/>
      <c r="R518" s="68"/>
      <c r="S518" s="69"/>
      <c r="T518" s="91"/>
      <c r="U518" s="91"/>
      <c r="V518" s="91"/>
      <c r="W518" s="69"/>
      <c r="X518" s="91"/>
      <c r="Y518" s="73"/>
      <c r="Z518" s="74"/>
      <c r="AA518" s="74"/>
      <c r="AB518" s="74"/>
      <c r="AC518" s="69"/>
      <c r="AD518" s="91"/>
      <c r="AE518" s="68"/>
      <c r="AF518" s="69"/>
      <c r="AG518" s="128"/>
      <c r="AH518" s="128"/>
      <c r="AI518" s="529"/>
      <c r="AJ518" s="69"/>
      <c r="AK518" s="91"/>
    </row>
    <row r="519" spans="1:37" s="70" customFormat="1" x14ac:dyDescent="0.25">
      <c r="A519" s="264"/>
      <c r="B519" s="264"/>
      <c r="C519" s="116"/>
      <c r="D519" s="117"/>
      <c r="E519" s="131"/>
      <c r="F519" s="69"/>
      <c r="G519" s="69"/>
      <c r="H519" s="73"/>
      <c r="I519" s="73"/>
      <c r="J519" s="127"/>
      <c r="K519" s="117"/>
      <c r="L519" s="69"/>
      <c r="M519" s="74"/>
      <c r="N519" s="69"/>
      <c r="O519" s="74"/>
      <c r="P519" s="69"/>
      <c r="Q519" s="91"/>
      <c r="R519" s="68"/>
      <c r="S519" s="69"/>
      <c r="T519" s="91"/>
      <c r="U519" s="91"/>
      <c r="V519" s="91"/>
      <c r="W519" s="69"/>
      <c r="X519" s="91"/>
      <c r="Y519" s="73"/>
      <c r="Z519" s="74"/>
      <c r="AA519" s="74"/>
      <c r="AB519" s="74"/>
      <c r="AC519" s="69"/>
      <c r="AD519" s="91"/>
      <c r="AE519" s="68"/>
      <c r="AF519" s="69"/>
      <c r="AG519" s="128"/>
      <c r="AH519" s="128"/>
      <c r="AI519" s="529"/>
      <c r="AJ519" s="69"/>
      <c r="AK519" s="91"/>
    </row>
    <row r="520" spans="1:37" s="70" customFormat="1" x14ac:dyDescent="0.25">
      <c r="A520" s="264"/>
      <c r="B520" s="264"/>
      <c r="C520" s="116"/>
      <c r="D520" s="117"/>
      <c r="E520" s="131"/>
      <c r="F520" s="69"/>
      <c r="G520" s="69"/>
      <c r="H520" s="73"/>
      <c r="I520" s="73"/>
      <c r="J520" s="127"/>
      <c r="K520" s="117"/>
      <c r="L520" s="69"/>
      <c r="M520" s="74"/>
      <c r="N520" s="69"/>
      <c r="O520" s="74"/>
      <c r="P520" s="69"/>
      <c r="Q520" s="91"/>
      <c r="R520" s="68"/>
      <c r="S520" s="69"/>
      <c r="T520" s="91"/>
      <c r="U520" s="91"/>
      <c r="V520" s="91"/>
      <c r="W520" s="69"/>
      <c r="X520" s="91"/>
      <c r="Y520" s="73"/>
      <c r="Z520" s="74"/>
      <c r="AA520" s="74"/>
      <c r="AB520" s="74"/>
      <c r="AC520" s="69"/>
      <c r="AD520" s="91"/>
      <c r="AE520" s="68"/>
      <c r="AF520" s="69"/>
      <c r="AG520" s="128"/>
      <c r="AH520" s="128"/>
      <c r="AI520" s="529"/>
      <c r="AJ520" s="69"/>
      <c r="AK520" s="91"/>
    </row>
    <row r="521" spans="1:37" s="70" customFormat="1" x14ac:dyDescent="0.25">
      <c r="A521" s="264"/>
      <c r="B521" s="264"/>
      <c r="C521" s="116"/>
      <c r="D521" s="117"/>
      <c r="E521" s="131"/>
      <c r="F521" s="69"/>
      <c r="G521" s="69"/>
      <c r="H521" s="73"/>
      <c r="I521" s="73"/>
      <c r="J521" s="127"/>
      <c r="K521" s="117"/>
      <c r="L521" s="69"/>
      <c r="M521" s="74"/>
      <c r="N521" s="69"/>
      <c r="O521" s="74"/>
      <c r="P521" s="69"/>
      <c r="Q521" s="91"/>
      <c r="R521" s="68"/>
      <c r="S521" s="69"/>
      <c r="T521" s="91"/>
      <c r="U521" s="91"/>
      <c r="V521" s="91"/>
      <c r="W521" s="69"/>
      <c r="X521" s="91"/>
      <c r="Y521" s="73"/>
      <c r="Z521" s="74"/>
      <c r="AA521" s="74"/>
      <c r="AB521" s="74"/>
      <c r="AC521" s="69"/>
      <c r="AD521" s="91"/>
      <c r="AE521" s="68"/>
      <c r="AF521" s="69"/>
      <c r="AG521" s="128"/>
      <c r="AH521" s="128"/>
      <c r="AI521" s="529"/>
      <c r="AJ521" s="69"/>
      <c r="AK521" s="91"/>
    </row>
    <row r="522" spans="1:37" s="70" customFormat="1" x14ac:dyDescent="0.25">
      <c r="A522" s="264"/>
      <c r="B522" s="264"/>
      <c r="C522" s="116"/>
      <c r="D522" s="117"/>
      <c r="E522" s="131"/>
      <c r="F522" s="69"/>
      <c r="G522" s="69"/>
      <c r="H522" s="73"/>
      <c r="I522" s="73"/>
      <c r="J522" s="127"/>
      <c r="K522" s="117"/>
      <c r="L522" s="69"/>
      <c r="M522" s="74"/>
      <c r="N522" s="69"/>
      <c r="O522" s="74"/>
      <c r="P522" s="69"/>
      <c r="Q522" s="91"/>
      <c r="R522" s="68"/>
      <c r="S522" s="69"/>
      <c r="T522" s="91"/>
      <c r="U522" s="91"/>
      <c r="V522" s="91"/>
      <c r="W522" s="69"/>
      <c r="X522" s="91"/>
      <c r="Y522" s="73"/>
      <c r="Z522" s="74"/>
      <c r="AA522" s="74"/>
      <c r="AB522" s="74"/>
      <c r="AC522" s="69"/>
      <c r="AD522" s="91"/>
      <c r="AE522" s="68"/>
      <c r="AF522" s="69"/>
      <c r="AG522" s="128"/>
      <c r="AH522" s="128"/>
      <c r="AI522" s="529"/>
      <c r="AJ522" s="69"/>
      <c r="AK522" s="91"/>
    </row>
    <row r="523" spans="1:37" s="70" customFormat="1" x14ac:dyDescent="0.25">
      <c r="A523" s="264"/>
      <c r="B523" s="264"/>
      <c r="C523" s="116"/>
      <c r="D523" s="117"/>
      <c r="E523" s="131"/>
      <c r="F523" s="69"/>
      <c r="G523" s="69"/>
      <c r="H523" s="73"/>
      <c r="I523" s="73"/>
      <c r="J523" s="127"/>
      <c r="K523" s="117"/>
      <c r="L523" s="69"/>
      <c r="M523" s="74"/>
      <c r="N523" s="69"/>
      <c r="O523" s="74"/>
      <c r="P523" s="69"/>
      <c r="Q523" s="91"/>
      <c r="R523" s="68"/>
      <c r="S523" s="69"/>
      <c r="T523" s="91"/>
      <c r="U523" s="91"/>
      <c r="V523" s="91"/>
      <c r="W523" s="69"/>
      <c r="X523" s="91"/>
      <c r="Y523" s="73"/>
      <c r="Z523" s="74"/>
      <c r="AA523" s="74"/>
      <c r="AB523" s="74"/>
      <c r="AC523" s="69"/>
      <c r="AD523" s="91"/>
      <c r="AE523" s="68"/>
      <c r="AF523" s="69"/>
      <c r="AG523" s="128"/>
      <c r="AH523" s="128"/>
      <c r="AI523" s="529"/>
      <c r="AJ523" s="69"/>
      <c r="AK523" s="91"/>
    </row>
    <row r="524" spans="1:37" s="70" customFormat="1" x14ac:dyDescent="0.25">
      <c r="A524" s="264"/>
      <c r="B524" s="264"/>
      <c r="C524" s="116"/>
      <c r="D524" s="117"/>
      <c r="E524" s="131"/>
      <c r="F524" s="69"/>
      <c r="G524" s="69"/>
      <c r="H524" s="73"/>
      <c r="I524" s="73"/>
      <c r="J524" s="127"/>
      <c r="K524" s="117"/>
      <c r="L524" s="69"/>
      <c r="M524" s="74"/>
      <c r="N524" s="69"/>
      <c r="O524" s="74"/>
      <c r="P524" s="69"/>
      <c r="Q524" s="91"/>
      <c r="R524" s="68"/>
      <c r="S524" s="69"/>
      <c r="T524" s="91"/>
      <c r="U524" s="91"/>
      <c r="V524" s="91"/>
      <c r="W524" s="69"/>
      <c r="X524" s="91"/>
      <c r="Y524" s="73"/>
      <c r="Z524" s="74"/>
      <c r="AA524" s="74"/>
      <c r="AB524" s="74"/>
      <c r="AC524" s="69"/>
      <c r="AD524" s="91"/>
      <c r="AE524" s="68"/>
      <c r="AF524" s="69"/>
      <c r="AG524" s="128"/>
      <c r="AH524" s="128"/>
      <c r="AI524" s="529"/>
      <c r="AJ524" s="69"/>
      <c r="AK524" s="91"/>
    </row>
    <row r="525" spans="1:37" s="70" customFormat="1" x14ac:dyDescent="0.25">
      <c r="A525" s="264"/>
      <c r="B525" s="264"/>
      <c r="C525" s="116"/>
      <c r="D525" s="117"/>
      <c r="E525" s="131"/>
      <c r="F525" s="69"/>
      <c r="G525" s="69"/>
      <c r="H525" s="73"/>
      <c r="I525" s="73"/>
      <c r="J525" s="127"/>
      <c r="K525" s="117"/>
      <c r="L525" s="69"/>
      <c r="M525" s="74"/>
      <c r="N525" s="69"/>
      <c r="O525" s="74"/>
      <c r="P525" s="69"/>
      <c r="Q525" s="91"/>
      <c r="R525" s="68"/>
      <c r="S525" s="69"/>
      <c r="T525" s="91"/>
      <c r="U525" s="91"/>
      <c r="V525" s="91"/>
      <c r="W525" s="69"/>
      <c r="X525" s="91"/>
      <c r="Y525" s="73"/>
      <c r="Z525" s="74"/>
      <c r="AA525" s="74"/>
      <c r="AB525" s="74"/>
      <c r="AC525" s="69"/>
      <c r="AD525" s="91"/>
      <c r="AE525" s="68"/>
      <c r="AF525" s="69"/>
      <c r="AG525" s="128"/>
      <c r="AH525" s="128"/>
      <c r="AI525" s="529"/>
      <c r="AJ525" s="69"/>
      <c r="AK525" s="91"/>
    </row>
    <row r="526" spans="1:37" s="70" customFormat="1" x14ac:dyDescent="0.25">
      <c r="A526" s="264"/>
      <c r="B526" s="264"/>
      <c r="C526" s="116"/>
      <c r="D526" s="117"/>
      <c r="E526" s="131"/>
      <c r="F526" s="69"/>
      <c r="G526" s="69"/>
      <c r="H526" s="73"/>
      <c r="I526" s="73"/>
      <c r="J526" s="127"/>
      <c r="K526" s="117"/>
      <c r="L526" s="69"/>
      <c r="M526" s="74"/>
      <c r="N526" s="69"/>
      <c r="O526" s="74"/>
      <c r="P526" s="69"/>
      <c r="Q526" s="91"/>
      <c r="R526" s="68"/>
      <c r="S526" s="69"/>
      <c r="T526" s="91"/>
      <c r="U526" s="91"/>
      <c r="V526" s="91"/>
      <c r="W526" s="69"/>
      <c r="X526" s="91"/>
      <c r="Y526" s="73"/>
      <c r="Z526" s="74"/>
      <c r="AA526" s="74"/>
      <c r="AB526" s="74"/>
      <c r="AC526" s="69"/>
      <c r="AD526" s="91"/>
      <c r="AE526" s="68"/>
      <c r="AF526" s="69"/>
      <c r="AG526" s="128"/>
      <c r="AH526" s="128"/>
      <c r="AI526" s="529"/>
      <c r="AJ526" s="69"/>
      <c r="AK526" s="91"/>
    </row>
    <row r="527" spans="1:37" s="70" customFormat="1" x14ac:dyDescent="0.25">
      <c r="A527" s="264"/>
      <c r="B527" s="264"/>
      <c r="C527" s="116"/>
      <c r="D527" s="117"/>
      <c r="E527" s="131"/>
      <c r="F527" s="69"/>
      <c r="G527" s="69"/>
      <c r="H527" s="73"/>
      <c r="I527" s="73"/>
      <c r="J527" s="127"/>
      <c r="K527" s="117"/>
      <c r="L527" s="69"/>
      <c r="M527" s="74"/>
      <c r="N527" s="69"/>
      <c r="O527" s="74"/>
      <c r="P527" s="69"/>
      <c r="Q527" s="91"/>
      <c r="R527" s="68"/>
      <c r="S527" s="69"/>
      <c r="T527" s="91"/>
      <c r="U527" s="91"/>
      <c r="V527" s="91"/>
      <c r="W527" s="69"/>
      <c r="X527" s="91"/>
      <c r="Y527" s="73"/>
      <c r="Z527" s="74"/>
      <c r="AA527" s="74"/>
      <c r="AB527" s="74"/>
      <c r="AC527" s="69"/>
      <c r="AD527" s="91"/>
      <c r="AE527" s="68"/>
      <c r="AF527" s="69"/>
      <c r="AG527" s="128"/>
      <c r="AH527" s="128"/>
      <c r="AI527" s="529"/>
      <c r="AJ527" s="69"/>
      <c r="AK527" s="91"/>
    </row>
    <row r="528" spans="1:37" s="70" customFormat="1" x14ac:dyDescent="0.25">
      <c r="A528" s="264"/>
      <c r="B528" s="264"/>
      <c r="C528" s="116"/>
      <c r="D528" s="117"/>
      <c r="E528" s="131"/>
      <c r="F528" s="69"/>
      <c r="G528" s="69"/>
      <c r="H528" s="73"/>
      <c r="I528" s="73"/>
      <c r="J528" s="127"/>
      <c r="K528" s="117"/>
      <c r="L528" s="69"/>
      <c r="M528" s="74"/>
      <c r="N528" s="69"/>
      <c r="O528" s="74"/>
      <c r="P528" s="69"/>
      <c r="Q528" s="91"/>
      <c r="R528" s="68"/>
      <c r="S528" s="69"/>
      <c r="T528" s="91"/>
      <c r="U528" s="91"/>
      <c r="V528" s="91"/>
      <c r="W528" s="69"/>
      <c r="X528" s="91"/>
      <c r="Y528" s="73"/>
      <c r="Z528" s="74"/>
      <c r="AA528" s="74"/>
      <c r="AB528" s="74"/>
      <c r="AC528" s="69"/>
      <c r="AD528" s="91"/>
      <c r="AE528" s="68"/>
      <c r="AF528" s="69"/>
      <c r="AG528" s="128"/>
      <c r="AH528" s="128"/>
      <c r="AI528" s="529"/>
      <c r="AJ528" s="69"/>
      <c r="AK528" s="91"/>
    </row>
    <row r="529" spans="1:37" s="70" customFormat="1" x14ac:dyDescent="0.25">
      <c r="A529" s="264"/>
      <c r="B529" s="264"/>
      <c r="C529" s="116"/>
      <c r="D529" s="117"/>
      <c r="E529" s="131"/>
      <c r="F529" s="69"/>
      <c r="G529" s="69"/>
      <c r="H529" s="73"/>
      <c r="I529" s="73"/>
      <c r="J529" s="127"/>
      <c r="K529" s="117"/>
      <c r="L529" s="69"/>
      <c r="M529" s="74"/>
      <c r="N529" s="69"/>
      <c r="O529" s="74"/>
      <c r="P529" s="69"/>
      <c r="Q529" s="91"/>
      <c r="R529" s="68"/>
      <c r="S529" s="69"/>
      <c r="T529" s="91"/>
      <c r="U529" s="91"/>
      <c r="V529" s="91"/>
      <c r="W529" s="69"/>
      <c r="X529" s="91"/>
      <c r="Y529" s="73"/>
      <c r="Z529" s="74"/>
      <c r="AA529" s="74"/>
      <c r="AB529" s="74"/>
      <c r="AC529" s="69"/>
      <c r="AD529" s="91"/>
      <c r="AE529" s="68"/>
      <c r="AF529" s="69"/>
      <c r="AG529" s="128"/>
      <c r="AH529" s="128"/>
      <c r="AI529" s="529"/>
      <c r="AJ529" s="69"/>
      <c r="AK529" s="91"/>
    </row>
    <row r="530" spans="1:37" s="70" customFormat="1" x14ac:dyDescent="0.25">
      <c r="A530" s="264"/>
      <c r="B530" s="264"/>
      <c r="C530" s="116"/>
      <c r="D530" s="117"/>
      <c r="E530" s="131"/>
      <c r="F530" s="69"/>
      <c r="G530" s="69"/>
      <c r="H530" s="73"/>
      <c r="I530" s="73"/>
      <c r="J530" s="127"/>
      <c r="K530" s="117"/>
      <c r="L530" s="69"/>
      <c r="M530" s="74"/>
      <c r="N530" s="69"/>
      <c r="O530" s="74"/>
      <c r="P530" s="69"/>
      <c r="Q530" s="91"/>
      <c r="R530" s="68"/>
      <c r="S530" s="69"/>
      <c r="T530" s="91"/>
      <c r="U530" s="91"/>
      <c r="V530" s="91"/>
      <c r="W530" s="69"/>
      <c r="X530" s="91"/>
      <c r="Y530" s="73"/>
      <c r="Z530" s="74"/>
      <c r="AA530" s="74"/>
      <c r="AB530" s="74"/>
      <c r="AC530" s="69"/>
      <c r="AD530" s="91"/>
      <c r="AE530" s="68"/>
      <c r="AF530" s="69"/>
      <c r="AG530" s="128"/>
      <c r="AH530" s="128"/>
      <c r="AI530" s="529"/>
      <c r="AJ530" s="69"/>
      <c r="AK530" s="91"/>
    </row>
    <row r="531" spans="1:37" s="70" customFormat="1" x14ac:dyDescent="0.25">
      <c r="A531" s="264"/>
      <c r="B531" s="264"/>
      <c r="C531" s="116"/>
      <c r="D531" s="117"/>
      <c r="E531" s="131"/>
      <c r="F531" s="69"/>
      <c r="G531" s="69"/>
      <c r="H531" s="73"/>
      <c r="I531" s="73"/>
      <c r="J531" s="127"/>
      <c r="K531" s="117"/>
      <c r="L531" s="69"/>
      <c r="M531" s="74"/>
      <c r="N531" s="69"/>
      <c r="O531" s="74"/>
      <c r="P531" s="69"/>
      <c r="Q531" s="91"/>
      <c r="R531" s="68"/>
      <c r="S531" s="69"/>
      <c r="T531" s="91"/>
      <c r="U531" s="91"/>
      <c r="V531" s="91"/>
      <c r="W531" s="69"/>
      <c r="X531" s="91"/>
      <c r="Y531" s="73"/>
      <c r="Z531" s="74"/>
      <c r="AA531" s="74"/>
      <c r="AB531" s="74"/>
      <c r="AC531" s="69"/>
      <c r="AD531" s="91"/>
      <c r="AE531" s="68"/>
      <c r="AF531" s="69"/>
      <c r="AG531" s="128"/>
      <c r="AH531" s="128"/>
      <c r="AI531" s="529"/>
      <c r="AJ531" s="69"/>
      <c r="AK531" s="91"/>
    </row>
    <row r="532" spans="1:37" s="70" customFormat="1" x14ac:dyDescent="0.25">
      <c r="A532" s="264"/>
      <c r="B532" s="264"/>
      <c r="C532" s="116"/>
      <c r="D532" s="117"/>
      <c r="E532" s="131"/>
      <c r="F532" s="69"/>
      <c r="G532" s="69"/>
      <c r="H532" s="73"/>
      <c r="I532" s="73"/>
      <c r="J532" s="127"/>
      <c r="K532" s="117"/>
      <c r="L532" s="69"/>
      <c r="M532" s="74"/>
      <c r="N532" s="69"/>
      <c r="O532" s="74"/>
      <c r="P532" s="69"/>
      <c r="Q532" s="91"/>
      <c r="R532" s="68"/>
      <c r="S532" s="69"/>
      <c r="T532" s="91"/>
      <c r="U532" s="91"/>
      <c r="V532" s="91"/>
      <c r="W532" s="69"/>
      <c r="X532" s="91"/>
      <c r="Y532" s="73"/>
      <c r="Z532" s="74"/>
      <c r="AA532" s="74"/>
      <c r="AB532" s="74"/>
      <c r="AC532" s="69"/>
      <c r="AD532" s="91"/>
      <c r="AE532" s="68"/>
      <c r="AF532" s="69"/>
      <c r="AG532" s="128"/>
      <c r="AH532" s="128"/>
      <c r="AI532" s="529"/>
      <c r="AJ532" s="69"/>
      <c r="AK532" s="91"/>
    </row>
    <row r="533" spans="1:37" s="70" customFormat="1" x14ac:dyDescent="0.25">
      <c r="A533" s="264"/>
      <c r="B533" s="264"/>
      <c r="C533" s="116"/>
      <c r="D533" s="117"/>
      <c r="E533" s="131"/>
      <c r="F533" s="69"/>
      <c r="G533" s="69"/>
      <c r="H533" s="73"/>
      <c r="I533" s="73"/>
      <c r="J533" s="127"/>
      <c r="K533" s="117"/>
      <c r="L533" s="69"/>
      <c r="M533" s="74"/>
      <c r="N533" s="69"/>
      <c r="O533" s="74"/>
      <c r="P533" s="69"/>
      <c r="Q533" s="91"/>
      <c r="R533" s="68"/>
      <c r="S533" s="69"/>
      <c r="T533" s="91"/>
      <c r="U533" s="91"/>
      <c r="V533" s="91"/>
      <c r="W533" s="69"/>
      <c r="X533" s="91"/>
      <c r="Y533" s="73"/>
      <c r="Z533" s="74"/>
      <c r="AA533" s="74"/>
      <c r="AB533" s="74"/>
      <c r="AC533" s="69"/>
      <c r="AD533" s="91"/>
      <c r="AE533" s="68"/>
      <c r="AF533" s="69"/>
      <c r="AG533" s="128"/>
      <c r="AH533" s="128"/>
      <c r="AI533" s="529"/>
      <c r="AJ533" s="69"/>
      <c r="AK533" s="91"/>
    </row>
    <row r="534" spans="1:37" s="70" customFormat="1" x14ac:dyDescent="0.25">
      <c r="A534" s="264"/>
      <c r="B534" s="264"/>
      <c r="C534" s="116"/>
      <c r="D534" s="117"/>
      <c r="E534" s="131"/>
      <c r="F534" s="69"/>
      <c r="G534" s="69"/>
      <c r="H534" s="73"/>
      <c r="I534" s="73"/>
      <c r="J534" s="127"/>
      <c r="K534" s="117"/>
      <c r="L534" s="69"/>
      <c r="M534" s="74"/>
      <c r="N534" s="69"/>
      <c r="O534" s="74"/>
      <c r="P534" s="69"/>
      <c r="Q534" s="91"/>
      <c r="R534" s="68"/>
      <c r="S534" s="69"/>
      <c r="T534" s="91"/>
      <c r="U534" s="91"/>
      <c r="V534" s="91"/>
      <c r="W534" s="69"/>
      <c r="X534" s="91"/>
      <c r="Y534" s="73"/>
      <c r="Z534" s="74"/>
      <c r="AA534" s="74"/>
      <c r="AB534" s="74"/>
      <c r="AC534" s="69"/>
      <c r="AD534" s="91"/>
      <c r="AE534" s="68"/>
      <c r="AF534" s="69"/>
      <c r="AG534" s="128"/>
      <c r="AH534" s="128"/>
      <c r="AI534" s="529"/>
      <c r="AJ534" s="69"/>
      <c r="AK534" s="91"/>
    </row>
    <row r="535" spans="1:37" s="70" customFormat="1" x14ac:dyDescent="0.25">
      <c r="A535" s="264"/>
      <c r="B535" s="264"/>
      <c r="C535" s="116"/>
      <c r="D535" s="117"/>
      <c r="E535" s="131"/>
      <c r="F535" s="69"/>
      <c r="G535" s="69"/>
      <c r="H535" s="73"/>
      <c r="I535" s="73"/>
      <c r="J535" s="127"/>
      <c r="K535" s="117"/>
      <c r="L535" s="69"/>
      <c r="M535" s="74"/>
      <c r="N535" s="69"/>
      <c r="O535" s="74"/>
      <c r="P535" s="69"/>
      <c r="Q535" s="91"/>
      <c r="R535" s="68"/>
      <c r="S535" s="69"/>
      <c r="T535" s="91"/>
      <c r="U535" s="91"/>
      <c r="V535" s="91"/>
      <c r="W535" s="69"/>
      <c r="X535" s="91"/>
      <c r="Y535" s="73"/>
      <c r="Z535" s="74"/>
      <c r="AA535" s="74"/>
      <c r="AB535" s="74"/>
      <c r="AC535" s="69"/>
      <c r="AD535" s="91"/>
      <c r="AE535" s="68"/>
      <c r="AF535" s="69"/>
      <c r="AG535" s="128"/>
      <c r="AH535" s="128"/>
      <c r="AI535" s="529"/>
      <c r="AJ535" s="69"/>
      <c r="AK535" s="91"/>
    </row>
    <row r="536" spans="1:37" s="70" customFormat="1" x14ac:dyDescent="0.25">
      <c r="A536" s="264"/>
      <c r="B536" s="264"/>
      <c r="C536" s="116"/>
      <c r="D536" s="117"/>
      <c r="E536" s="131"/>
      <c r="F536" s="69"/>
      <c r="G536" s="69"/>
      <c r="H536" s="73"/>
      <c r="I536" s="73"/>
      <c r="J536" s="127"/>
      <c r="K536" s="117"/>
      <c r="L536" s="69"/>
      <c r="M536" s="74"/>
      <c r="N536" s="69"/>
      <c r="O536" s="74"/>
      <c r="P536" s="69"/>
      <c r="Q536" s="91"/>
      <c r="R536" s="68"/>
      <c r="S536" s="69"/>
      <c r="T536" s="91"/>
      <c r="U536" s="91"/>
      <c r="V536" s="91"/>
      <c r="W536" s="69"/>
      <c r="X536" s="91"/>
      <c r="Y536" s="73"/>
      <c r="Z536" s="74"/>
      <c r="AA536" s="74"/>
      <c r="AB536" s="74"/>
      <c r="AC536" s="69"/>
      <c r="AD536" s="91"/>
      <c r="AE536" s="68"/>
      <c r="AF536" s="69"/>
      <c r="AG536" s="128"/>
      <c r="AH536" s="128"/>
      <c r="AI536" s="529"/>
      <c r="AJ536" s="69"/>
      <c r="AK536" s="91"/>
    </row>
    <row r="537" spans="1:37" s="70" customFormat="1" x14ac:dyDescent="0.25">
      <c r="A537" s="264"/>
      <c r="B537" s="264"/>
      <c r="C537" s="116"/>
      <c r="D537" s="117"/>
      <c r="E537" s="131"/>
      <c r="F537" s="69"/>
      <c r="G537" s="69"/>
      <c r="H537" s="73"/>
      <c r="I537" s="73"/>
      <c r="J537" s="127"/>
      <c r="K537" s="117"/>
      <c r="L537" s="69"/>
      <c r="M537" s="74"/>
      <c r="N537" s="69"/>
      <c r="O537" s="74"/>
      <c r="P537" s="69"/>
      <c r="Q537" s="91"/>
      <c r="R537" s="68"/>
      <c r="S537" s="69"/>
      <c r="T537" s="91"/>
      <c r="U537" s="91"/>
      <c r="V537" s="91"/>
      <c r="W537" s="69"/>
      <c r="X537" s="91"/>
      <c r="Y537" s="73"/>
      <c r="Z537" s="74"/>
      <c r="AA537" s="74"/>
      <c r="AB537" s="74"/>
      <c r="AC537" s="69"/>
      <c r="AD537" s="91"/>
      <c r="AE537" s="68"/>
      <c r="AF537" s="69"/>
      <c r="AG537" s="128"/>
      <c r="AH537" s="128"/>
      <c r="AI537" s="529"/>
      <c r="AJ537" s="69"/>
      <c r="AK537" s="91"/>
    </row>
    <row r="538" spans="1:37" s="70" customFormat="1" x14ac:dyDescent="0.25">
      <c r="A538" s="264"/>
      <c r="B538" s="264"/>
      <c r="C538" s="116"/>
      <c r="D538" s="117"/>
      <c r="E538" s="131"/>
      <c r="F538" s="69"/>
      <c r="G538" s="69"/>
      <c r="H538" s="73"/>
      <c r="I538" s="73"/>
      <c r="J538" s="127"/>
      <c r="K538" s="117"/>
      <c r="L538" s="69"/>
      <c r="M538" s="74"/>
      <c r="N538" s="69"/>
      <c r="O538" s="74"/>
      <c r="P538" s="69"/>
      <c r="Q538" s="91"/>
      <c r="R538" s="68"/>
      <c r="S538" s="69"/>
      <c r="T538" s="91"/>
      <c r="U538" s="91"/>
      <c r="V538" s="91"/>
      <c r="W538" s="69"/>
      <c r="X538" s="91"/>
      <c r="Y538" s="73"/>
      <c r="Z538" s="74"/>
      <c r="AA538" s="74"/>
      <c r="AB538" s="74"/>
      <c r="AC538" s="69"/>
      <c r="AD538" s="91"/>
      <c r="AE538" s="68"/>
      <c r="AF538" s="69"/>
      <c r="AG538" s="128"/>
      <c r="AH538" s="128"/>
      <c r="AI538" s="529"/>
      <c r="AJ538" s="69"/>
      <c r="AK538" s="91"/>
    </row>
    <row r="539" spans="1:37" s="70" customFormat="1" x14ac:dyDescent="0.25">
      <c r="A539" s="264"/>
      <c r="B539" s="264"/>
      <c r="C539" s="116"/>
      <c r="D539" s="117"/>
      <c r="E539" s="131"/>
      <c r="F539" s="69"/>
      <c r="G539" s="69"/>
      <c r="H539" s="73"/>
      <c r="I539" s="73"/>
      <c r="J539" s="127"/>
      <c r="K539" s="117"/>
      <c r="L539" s="69"/>
      <c r="M539" s="74"/>
      <c r="N539" s="69"/>
      <c r="O539" s="74"/>
      <c r="P539" s="69"/>
      <c r="Q539" s="91"/>
      <c r="R539" s="68"/>
      <c r="S539" s="69"/>
      <c r="T539" s="91"/>
      <c r="U539" s="91"/>
      <c r="V539" s="91"/>
      <c r="W539" s="69"/>
      <c r="X539" s="91"/>
      <c r="Y539" s="73"/>
      <c r="Z539" s="74"/>
      <c r="AA539" s="74"/>
      <c r="AB539" s="74"/>
      <c r="AC539" s="69"/>
      <c r="AD539" s="91"/>
      <c r="AE539" s="68"/>
      <c r="AF539" s="69"/>
      <c r="AG539" s="128"/>
      <c r="AH539" s="128"/>
      <c r="AI539" s="529"/>
      <c r="AJ539" s="69"/>
      <c r="AK539" s="91"/>
    </row>
    <row r="540" spans="1:37" s="70" customFormat="1" x14ac:dyDescent="0.25">
      <c r="A540" s="264"/>
      <c r="B540" s="264"/>
      <c r="C540" s="116"/>
      <c r="D540" s="117"/>
      <c r="E540" s="131"/>
      <c r="F540" s="69"/>
      <c r="G540" s="69"/>
      <c r="H540" s="73"/>
      <c r="I540" s="73"/>
      <c r="J540" s="127"/>
      <c r="K540" s="117"/>
      <c r="L540" s="69"/>
      <c r="M540" s="74"/>
      <c r="N540" s="69"/>
      <c r="O540" s="74"/>
      <c r="P540" s="69"/>
      <c r="Q540" s="91"/>
      <c r="R540" s="68"/>
      <c r="S540" s="69"/>
      <c r="T540" s="91"/>
      <c r="U540" s="91"/>
      <c r="V540" s="91"/>
      <c r="W540" s="69"/>
      <c r="X540" s="91"/>
      <c r="Y540" s="73"/>
      <c r="Z540" s="74"/>
      <c r="AA540" s="74"/>
      <c r="AB540" s="74"/>
      <c r="AC540" s="69"/>
      <c r="AD540" s="91"/>
      <c r="AE540" s="68"/>
      <c r="AF540" s="69"/>
      <c r="AG540" s="128"/>
      <c r="AH540" s="128"/>
      <c r="AI540" s="529"/>
      <c r="AJ540" s="69"/>
      <c r="AK540" s="91"/>
    </row>
    <row r="541" spans="1:37" s="70" customFormat="1" x14ac:dyDescent="0.25">
      <c r="A541" s="264"/>
      <c r="B541" s="264"/>
      <c r="C541" s="116"/>
      <c r="D541" s="117"/>
      <c r="E541" s="131"/>
      <c r="F541" s="69"/>
      <c r="G541" s="69"/>
      <c r="H541" s="73"/>
      <c r="I541" s="73"/>
      <c r="J541" s="127"/>
      <c r="K541" s="117"/>
      <c r="L541" s="69"/>
      <c r="M541" s="74"/>
      <c r="N541" s="69"/>
      <c r="O541" s="74"/>
      <c r="P541" s="69"/>
      <c r="Q541" s="91"/>
      <c r="R541" s="68"/>
      <c r="S541" s="69"/>
      <c r="T541" s="91"/>
      <c r="U541" s="91"/>
      <c r="V541" s="91"/>
      <c r="W541" s="69"/>
      <c r="X541" s="91"/>
      <c r="Y541" s="73"/>
      <c r="Z541" s="74"/>
      <c r="AA541" s="74"/>
      <c r="AB541" s="74"/>
      <c r="AC541" s="69"/>
      <c r="AD541" s="91"/>
      <c r="AE541" s="68"/>
      <c r="AF541" s="69"/>
      <c r="AG541" s="128"/>
      <c r="AH541" s="128"/>
      <c r="AI541" s="529"/>
      <c r="AJ541" s="69"/>
      <c r="AK541" s="91"/>
    </row>
    <row r="542" spans="1:37" s="70" customFormat="1" x14ac:dyDescent="0.25">
      <c r="A542" s="264"/>
      <c r="B542" s="264"/>
      <c r="C542" s="116"/>
      <c r="D542" s="117"/>
      <c r="E542" s="131"/>
      <c r="F542" s="69"/>
      <c r="G542" s="69"/>
      <c r="H542" s="73"/>
      <c r="I542" s="73"/>
      <c r="J542" s="127"/>
      <c r="K542" s="117"/>
      <c r="L542" s="69"/>
      <c r="M542" s="74"/>
      <c r="N542" s="69"/>
      <c r="O542" s="74"/>
      <c r="P542" s="69"/>
      <c r="Q542" s="91"/>
      <c r="R542" s="68"/>
      <c r="S542" s="69"/>
      <c r="T542" s="91"/>
      <c r="U542" s="91"/>
      <c r="V542" s="91"/>
      <c r="W542" s="69"/>
      <c r="X542" s="91"/>
      <c r="Y542" s="73"/>
      <c r="Z542" s="74"/>
      <c r="AA542" s="74"/>
      <c r="AB542" s="74"/>
      <c r="AC542" s="69"/>
      <c r="AD542" s="91"/>
      <c r="AE542" s="68"/>
      <c r="AF542" s="69"/>
      <c r="AG542" s="128"/>
      <c r="AH542" s="128"/>
      <c r="AI542" s="529"/>
      <c r="AJ542" s="69"/>
      <c r="AK542" s="91"/>
    </row>
    <row r="543" spans="1:37" s="70" customFormat="1" x14ac:dyDescent="0.25">
      <c r="A543" s="264"/>
      <c r="B543" s="264"/>
      <c r="C543" s="116"/>
      <c r="D543" s="117"/>
      <c r="E543" s="131"/>
      <c r="F543" s="69"/>
      <c r="G543" s="69"/>
      <c r="H543" s="73"/>
      <c r="I543" s="73"/>
      <c r="J543" s="127"/>
      <c r="K543" s="117"/>
      <c r="L543" s="69"/>
      <c r="M543" s="74"/>
      <c r="N543" s="69"/>
      <c r="O543" s="74"/>
      <c r="P543" s="69"/>
      <c r="Q543" s="91"/>
      <c r="R543" s="68"/>
      <c r="S543" s="69"/>
      <c r="T543" s="91"/>
      <c r="U543" s="91"/>
      <c r="V543" s="91"/>
      <c r="W543" s="69"/>
      <c r="X543" s="91"/>
      <c r="Y543" s="73"/>
      <c r="Z543" s="74"/>
      <c r="AA543" s="74"/>
      <c r="AB543" s="74"/>
      <c r="AC543" s="69"/>
      <c r="AD543" s="91"/>
      <c r="AE543" s="68"/>
      <c r="AF543" s="69"/>
      <c r="AG543" s="128"/>
      <c r="AH543" s="128"/>
      <c r="AI543" s="529"/>
      <c r="AJ543" s="69"/>
      <c r="AK543" s="91"/>
    </row>
    <row r="544" spans="1:37" s="70" customFormat="1" x14ac:dyDescent="0.25">
      <c r="A544" s="264"/>
      <c r="B544" s="264"/>
      <c r="C544" s="116"/>
      <c r="D544" s="117"/>
      <c r="E544" s="131"/>
      <c r="F544" s="69"/>
      <c r="G544" s="69"/>
      <c r="H544" s="73"/>
      <c r="I544" s="73"/>
      <c r="J544" s="127"/>
      <c r="K544" s="117"/>
      <c r="L544" s="69"/>
      <c r="M544" s="74"/>
      <c r="N544" s="69"/>
      <c r="O544" s="74"/>
      <c r="P544" s="69"/>
      <c r="Q544" s="91"/>
      <c r="R544" s="68"/>
      <c r="S544" s="69"/>
      <c r="T544" s="91"/>
      <c r="U544" s="91"/>
      <c r="V544" s="91"/>
      <c r="W544" s="69"/>
      <c r="X544" s="91"/>
      <c r="Y544" s="73"/>
      <c r="Z544" s="74"/>
      <c r="AA544" s="74"/>
      <c r="AB544" s="74"/>
      <c r="AC544" s="69"/>
      <c r="AD544" s="91"/>
      <c r="AE544" s="68"/>
      <c r="AF544" s="69"/>
      <c r="AG544" s="128"/>
      <c r="AH544" s="128"/>
      <c r="AI544" s="529"/>
      <c r="AJ544" s="69"/>
      <c r="AK544" s="91"/>
    </row>
    <row r="545" spans="1:37" s="70" customFormat="1" x14ac:dyDescent="0.25">
      <c r="A545" s="264"/>
      <c r="B545" s="264"/>
      <c r="C545" s="116"/>
      <c r="D545" s="117"/>
      <c r="E545" s="131"/>
      <c r="F545" s="69"/>
      <c r="G545" s="69"/>
      <c r="H545" s="73"/>
      <c r="I545" s="73"/>
      <c r="J545" s="127"/>
      <c r="K545" s="117"/>
      <c r="L545" s="69"/>
      <c r="M545" s="74"/>
      <c r="N545" s="69"/>
      <c r="O545" s="74"/>
      <c r="P545" s="69"/>
      <c r="Q545" s="91"/>
      <c r="R545" s="68"/>
      <c r="S545" s="69"/>
      <c r="T545" s="91"/>
      <c r="U545" s="91"/>
      <c r="V545" s="91"/>
      <c r="W545" s="69"/>
      <c r="X545" s="91"/>
      <c r="Y545" s="73"/>
      <c r="Z545" s="74"/>
      <c r="AA545" s="74"/>
      <c r="AB545" s="74"/>
      <c r="AC545" s="69"/>
      <c r="AD545" s="91"/>
      <c r="AE545" s="68"/>
      <c r="AF545" s="69"/>
      <c r="AG545" s="128"/>
      <c r="AH545" s="128"/>
      <c r="AI545" s="529"/>
      <c r="AJ545" s="69"/>
      <c r="AK545" s="91"/>
    </row>
    <row r="546" spans="1:37" s="70" customFormat="1" x14ac:dyDescent="0.25">
      <c r="A546" s="264"/>
      <c r="B546" s="264"/>
      <c r="C546" s="116"/>
      <c r="D546" s="117"/>
      <c r="E546" s="131"/>
      <c r="F546" s="69"/>
      <c r="G546" s="69"/>
      <c r="H546" s="73"/>
      <c r="I546" s="73"/>
      <c r="J546" s="127"/>
      <c r="K546" s="117"/>
      <c r="L546" s="69"/>
      <c r="M546" s="74"/>
      <c r="N546" s="69"/>
      <c r="O546" s="74"/>
      <c r="P546" s="69"/>
      <c r="Q546" s="91"/>
      <c r="R546" s="68"/>
      <c r="S546" s="69"/>
      <c r="T546" s="91"/>
      <c r="U546" s="91"/>
      <c r="V546" s="91"/>
      <c r="W546" s="69"/>
      <c r="X546" s="91"/>
      <c r="Y546" s="73"/>
      <c r="Z546" s="74"/>
      <c r="AA546" s="74"/>
      <c r="AB546" s="74"/>
      <c r="AC546" s="69"/>
      <c r="AD546" s="91"/>
      <c r="AE546" s="68"/>
      <c r="AF546" s="69"/>
      <c r="AG546" s="128"/>
      <c r="AH546" s="128"/>
      <c r="AI546" s="529"/>
      <c r="AJ546" s="69"/>
      <c r="AK546" s="91"/>
    </row>
    <row r="547" spans="1:37" s="70" customFormat="1" x14ac:dyDescent="0.25">
      <c r="A547" s="264"/>
      <c r="B547" s="264"/>
      <c r="C547" s="116"/>
      <c r="D547" s="117"/>
      <c r="E547" s="131"/>
      <c r="F547" s="69"/>
      <c r="G547" s="69"/>
      <c r="H547" s="73"/>
      <c r="I547" s="73"/>
      <c r="J547" s="127"/>
      <c r="K547" s="117"/>
      <c r="L547" s="69"/>
      <c r="M547" s="74"/>
      <c r="N547" s="69"/>
      <c r="O547" s="74"/>
      <c r="P547" s="69"/>
      <c r="Q547" s="91"/>
      <c r="R547" s="68"/>
      <c r="S547" s="69"/>
      <c r="T547" s="91"/>
      <c r="U547" s="91"/>
      <c r="V547" s="91"/>
      <c r="W547" s="69"/>
      <c r="X547" s="91"/>
      <c r="Y547" s="73"/>
      <c r="Z547" s="74"/>
      <c r="AA547" s="74"/>
      <c r="AB547" s="74"/>
      <c r="AC547" s="69"/>
      <c r="AD547" s="91"/>
      <c r="AE547" s="68"/>
      <c r="AF547" s="69"/>
      <c r="AG547" s="128"/>
      <c r="AH547" s="128"/>
      <c r="AI547" s="529"/>
      <c r="AJ547" s="69"/>
      <c r="AK547" s="91"/>
    </row>
    <row r="548" spans="1:37" s="70" customFormat="1" x14ac:dyDescent="0.25">
      <c r="A548" s="264"/>
      <c r="B548" s="264"/>
      <c r="C548" s="116"/>
      <c r="D548" s="117"/>
      <c r="E548" s="131"/>
      <c r="F548" s="69"/>
      <c r="G548" s="69"/>
      <c r="H548" s="73"/>
      <c r="I548" s="73"/>
      <c r="J548" s="127"/>
      <c r="K548" s="117"/>
      <c r="L548" s="69"/>
      <c r="M548" s="74"/>
      <c r="N548" s="69"/>
      <c r="O548" s="74"/>
      <c r="P548" s="69"/>
      <c r="Q548" s="91"/>
      <c r="R548" s="68"/>
      <c r="S548" s="69"/>
      <c r="T548" s="91"/>
      <c r="U548" s="91"/>
      <c r="V548" s="91"/>
      <c r="W548" s="69"/>
      <c r="X548" s="91"/>
      <c r="Y548" s="73"/>
      <c r="Z548" s="74"/>
      <c r="AA548" s="74"/>
      <c r="AB548" s="74"/>
      <c r="AC548" s="69"/>
      <c r="AD548" s="91"/>
      <c r="AE548" s="68"/>
      <c r="AF548" s="69"/>
      <c r="AG548" s="128"/>
      <c r="AH548" s="128"/>
      <c r="AI548" s="529"/>
      <c r="AJ548" s="69"/>
      <c r="AK548" s="91"/>
    </row>
    <row r="549" spans="1:37" s="70" customFormat="1" x14ac:dyDescent="0.25">
      <c r="A549" s="264"/>
      <c r="B549" s="264"/>
      <c r="C549" s="116"/>
      <c r="D549" s="117"/>
      <c r="E549" s="131"/>
      <c r="F549" s="69"/>
      <c r="G549" s="69"/>
      <c r="H549" s="73"/>
      <c r="I549" s="73"/>
      <c r="J549" s="127"/>
      <c r="K549" s="117"/>
      <c r="L549" s="69"/>
      <c r="M549" s="74"/>
      <c r="N549" s="69"/>
      <c r="O549" s="74"/>
      <c r="P549" s="69"/>
      <c r="Q549" s="91"/>
      <c r="R549" s="68"/>
      <c r="S549" s="69"/>
      <c r="T549" s="91"/>
      <c r="U549" s="91"/>
      <c r="V549" s="91"/>
      <c r="W549" s="69"/>
      <c r="X549" s="91"/>
      <c r="Y549" s="73"/>
      <c r="Z549" s="74"/>
      <c r="AA549" s="74"/>
      <c r="AB549" s="74"/>
      <c r="AC549" s="69"/>
      <c r="AD549" s="91"/>
      <c r="AE549" s="68"/>
      <c r="AF549" s="69"/>
      <c r="AG549" s="128"/>
      <c r="AH549" s="128"/>
      <c r="AI549" s="529"/>
      <c r="AJ549" s="69"/>
      <c r="AK549" s="91"/>
    </row>
    <row r="550" spans="1:37" s="70" customFormat="1" x14ac:dyDescent="0.25">
      <c r="A550" s="264"/>
      <c r="B550" s="264"/>
      <c r="C550" s="116"/>
      <c r="D550" s="117"/>
      <c r="E550" s="131"/>
      <c r="F550" s="69"/>
      <c r="G550" s="69"/>
      <c r="H550" s="73"/>
      <c r="I550" s="73"/>
      <c r="J550" s="127"/>
      <c r="K550" s="117"/>
      <c r="L550" s="69"/>
      <c r="M550" s="74"/>
      <c r="N550" s="69"/>
      <c r="O550" s="74"/>
      <c r="P550" s="69"/>
      <c r="Q550" s="91"/>
      <c r="R550" s="68"/>
      <c r="S550" s="69"/>
      <c r="T550" s="91"/>
      <c r="U550" s="91"/>
      <c r="V550" s="91"/>
      <c r="W550" s="69"/>
      <c r="X550" s="91"/>
      <c r="Y550" s="73"/>
      <c r="Z550" s="74"/>
      <c r="AA550" s="74"/>
      <c r="AB550" s="74"/>
      <c r="AC550" s="69"/>
      <c r="AD550" s="91"/>
      <c r="AE550" s="68"/>
      <c r="AF550" s="69"/>
      <c r="AG550" s="128"/>
      <c r="AH550" s="128"/>
      <c r="AI550" s="529"/>
      <c r="AJ550" s="69"/>
      <c r="AK550" s="91"/>
    </row>
    <row r="551" spans="1:37" s="70" customFormat="1" x14ac:dyDescent="0.25">
      <c r="A551" s="264"/>
      <c r="B551" s="264"/>
      <c r="C551" s="116"/>
      <c r="D551" s="117"/>
      <c r="E551" s="131"/>
      <c r="F551" s="69"/>
      <c r="G551" s="69"/>
      <c r="H551" s="73"/>
      <c r="I551" s="73"/>
      <c r="J551" s="127"/>
      <c r="K551" s="117"/>
      <c r="L551" s="69"/>
      <c r="M551" s="74"/>
      <c r="N551" s="69"/>
      <c r="O551" s="74"/>
      <c r="P551" s="69"/>
      <c r="Q551" s="91"/>
      <c r="R551" s="68"/>
      <c r="S551" s="69"/>
      <c r="T551" s="91"/>
      <c r="U551" s="91"/>
      <c r="V551" s="91"/>
      <c r="W551" s="69"/>
      <c r="X551" s="91"/>
      <c r="Y551" s="73"/>
      <c r="Z551" s="74"/>
      <c r="AA551" s="74"/>
      <c r="AB551" s="74"/>
      <c r="AC551" s="69"/>
      <c r="AD551" s="91"/>
      <c r="AE551" s="68"/>
      <c r="AF551" s="69"/>
      <c r="AG551" s="128"/>
      <c r="AH551" s="128"/>
      <c r="AI551" s="529"/>
      <c r="AJ551" s="69"/>
      <c r="AK551" s="91"/>
    </row>
    <row r="552" spans="1:37" s="70" customFormat="1" x14ac:dyDescent="0.25">
      <c r="A552" s="264"/>
      <c r="B552" s="264"/>
      <c r="C552" s="116"/>
      <c r="D552" s="117"/>
      <c r="E552" s="131"/>
      <c r="F552" s="69"/>
      <c r="G552" s="69"/>
      <c r="H552" s="73"/>
      <c r="I552" s="73"/>
      <c r="J552" s="127"/>
      <c r="K552" s="117"/>
      <c r="L552" s="69"/>
      <c r="M552" s="74"/>
      <c r="N552" s="69"/>
      <c r="O552" s="74"/>
      <c r="P552" s="69"/>
      <c r="Q552" s="91"/>
      <c r="R552" s="68"/>
      <c r="S552" s="69"/>
      <c r="T552" s="91"/>
      <c r="U552" s="91"/>
      <c r="V552" s="91"/>
      <c r="W552" s="69"/>
      <c r="X552" s="91"/>
      <c r="Y552" s="73"/>
      <c r="Z552" s="74"/>
      <c r="AA552" s="74"/>
      <c r="AB552" s="74"/>
      <c r="AC552" s="69"/>
      <c r="AD552" s="91"/>
      <c r="AE552" s="68"/>
      <c r="AF552" s="69"/>
      <c r="AG552" s="128"/>
      <c r="AH552" s="128"/>
      <c r="AI552" s="529"/>
      <c r="AJ552" s="69"/>
      <c r="AK552" s="91"/>
    </row>
    <row r="553" spans="1:37" s="70" customFormat="1" x14ac:dyDescent="0.25">
      <c r="A553" s="264"/>
      <c r="B553" s="264"/>
      <c r="C553" s="116"/>
      <c r="D553" s="117"/>
      <c r="E553" s="131"/>
      <c r="F553" s="69"/>
      <c r="G553" s="69"/>
      <c r="H553" s="73"/>
      <c r="I553" s="73"/>
      <c r="J553" s="127"/>
      <c r="K553" s="117"/>
      <c r="L553" s="69"/>
      <c r="M553" s="74"/>
      <c r="N553" s="69"/>
      <c r="O553" s="74"/>
      <c r="P553" s="69"/>
      <c r="Q553" s="91"/>
      <c r="R553" s="68"/>
      <c r="S553" s="69"/>
      <c r="T553" s="91"/>
      <c r="U553" s="91"/>
      <c r="V553" s="91"/>
      <c r="W553" s="69"/>
      <c r="X553" s="91"/>
      <c r="Y553" s="73"/>
      <c r="Z553" s="74"/>
      <c r="AA553" s="74"/>
      <c r="AB553" s="74"/>
      <c r="AC553" s="69"/>
      <c r="AD553" s="91"/>
      <c r="AE553" s="68"/>
      <c r="AF553" s="69"/>
      <c r="AG553" s="128"/>
      <c r="AH553" s="128"/>
      <c r="AI553" s="529"/>
      <c r="AJ553" s="69"/>
      <c r="AK553" s="91"/>
    </row>
    <row r="554" spans="1:37" s="70" customFormat="1" x14ac:dyDescent="0.25">
      <c r="A554" s="264"/>
      <c r="B554" s="264"/>
      <c r="C554" s="116"/>
      <c r="D554" s="117"/>
      <c r="E554" s="131"/>
      <c r="F554" s="69"/>
      <c r="G554" s="69"/>
      <c r="H554" s="73"/>
      <c r="I554" s="73"/>
      <c r="J554" s="127"/>
      <c r="K554" s="117"/>
      <c r="L554" s="69"/>
      <c r="M554" s="74"/>
      <c r="N554" s="69"/>
      <c r="O554" s="74"/>
      <c r="P554" s="69"/>
      <c r="Q554" s="91"/>
      <c r="R554" s="68"/>
      <c r="S554" s="69"/>
      <c r="T554" s="91"/>
      <c r="U554" s="91"/>
      <c r="V554" s="91"/>
      <c r="W554" s="69"/>
      <c r="X554" s="91"/>
      <c r="Y554" s="73"/>
      <c r="Z554" s="74"/>
      <c r="AA554" s="74"/>
      <c r="AB554" s="74"/>
      <c r="AC554" s="69"/>
      <c r="AD554" s="91"/>
      <c r="AE554" s="68"/>
      <c r="AF554" s="69"/>
      <c r="AG554" s="128"/>
      <c r="AH554" s="128"/>
      <c r="AI554" s="529"/>
      <c r="AJ554" s="69"/>
      <c r="AK554" s="91"/>
    </row>
    <row r="555" spans="1:37" s="70" customFormat="1" x14ac:dyDescent="0.25">
      <c r="A555" s="264"/>
      <c r="B555" s="264"/>
      <c r="C555" s="116"/>
      <c r="D555" s="117"/>
      <c r="E555" s="131"/>
      <c r="F555" s="69"/>
      <c r="G555" s="69"/>
      <c r="H555" s="73"/>
      <c r="I555" s="73"/>
      <c r="J555" s="127"/>
      <c r="K555" s="117"/>
      <c r="L555" s="69"/>
      <c r="M555" s="74"/>
      <c r="N555" s="69"/>
      <c r="O555" s="74"/>
      <c r="P555" s="69"/>
      <c r="Q555" s="91"/>
      <c r="R555" s="68"/>
      <c r="S555" s="69"/>
      <c r="T555" s="91"/>
      <c r="U555" s="91"/>
      <c r="V555" s="91"/>
      <c r="W555" s="69"/>
      <c r="X555" s="91"/>
      <c r="Y555" s="73"/>
      <c r="Z555" s="74"/>
      <c r="AA555" s="74"/>
      <c r="AB555" s="74"/>
      <c r="AC555" s="69"/>
      <c r="AD555" s="91"/>
      <c r="AE555" s="68"/>
      <c r="AF555" s="69"/>
      <c r="AG555" s="128"/>
      <c r="AH555" s="128"/>
      <c r="AI555" s="529"/>
      <c r="AJ555" s="69"/>
      <c r="AK555" s="91"/>
    </row>
    <row r="556" spans="1:37" s="70" customFormat="1" x14ac:dyDescent="0.25">
      <c r="A556" s="264"/>
      <c r="B556" s="264"/>
      <c r="C556" s="116"/>
      <c r="D556" s="117"/>
      <c r="E556" s="131"/>
      <c r="F556" s="69"/>
      <c r="G556" s="69"/>
      <c r="H556" s="73"/>
      <c r="I556" s="73"/>
      <c r="J556" s="127"/>
      <c r="K556" s="117"/>
      <c r="L556" s="69"/>
      <c r="M556" s="74"/>
      <c r="N556" s="69"/>
      <c r="O556" s="74"/>
      <c r="P556" s="69"/>
      <c r="Q556" s="91"/>
      <c r="R556" s="68"/>
      <c r="S556" s="69"/>
      <c r="T556" s="91"/>
      <c r="U556" s="91"/>
      <c r="V556" s="91"/>
      <c r="W556" s="69"/>
      <c r="X556" s="91"/>
      <c r="Y556" s="73"/>
      <c r="Z556" s="74"/>
      <c r="AA556" s="74"/>
      <c r="AB556" s="74"/>
      <c r="AC556" s="69"/>
      <c r="AD556" s="91"/>
      <c r="AE556" s="68"/>
      <c r="AF556" s="69"/>
      <c r="AG556" s="128"/>
      <c r="AH556" s="128"/>
      <c r="AI556" s="529"/>
      <c r="AJ556" s="69"/>
      <c r="AK556" s="91"/>
    </row>
    <row r="557" spans="1:37" s="70" customFormat="1" x14ac:dyDescent="0.25">
      <c r="A557" s="264"/>
      <c r="B557" s="264"/>
      <c r="C557" s="116"/>
      <c r="D557" s="117"/>
      <c r="E557" s="131"/>
      <c r="F557" s="69"/>
      <c r="G557" s="69"/>
      <c r="H557" s="73"/>
      <c r="I557" s="73"/>
      <c r="J557" s="127"/>
      <c r="K557" s="117"/>
      <c r="L557" s="69"/>
      <c r="M557" s="74"/>
      <c r="N557" s="69"/>
      <c r="O557" s="74"/>
      <c r="P557" s="69"/>
      <c r="Q557" s="91"/>
      <c r="R557" s="68"/>
      <c r="S557" s="69"/>
      <c r="T557" s="91"/>
      <c r="U557" s="91"/>
      <c r="V557" s="91"/>
      <c r="W557" s="69"/>
      <c r="X557" s="91"/>
      <c r="Y557" s="73"/>
      <c r="Z557" s="74"/>
      <c r="AA557" s="74"/>
      <c r="AB557" s="74"/>
      <c r="AC557" s="69"/>
      <c r="AD557" s="91"/>
      <c r="AE557" s="68"/>
      <c r="AF557" s="69"/>
      <c r="AG557" s="128"/>
      <c r="AH557" s="128"/>
      <c r="AI557" s="529"/>
      <c r="AJ557" s="69"/>
      <c r="AK557" s="91"/>
    </row>
    <row r="558" spans="1:37" s="70" customFormat="1" x14ac:dyDescent="0.25">
      <c r="A558" s="264"/>
      <c r="B558" s="264"/>
      <c r="C558" s="116"/>
      <c r="D558" s="117"/>
      <c r="E558" s="131"/>
      <c r="F558" s="69"/>
      <c r="G558" s="69"/>
      <c r="H558" s="73"/>
      <c r="I558" s="73"/>
      <c r="J558" s="127"/>
      <c r="K558" s="117"/>
      <c r="L558" s="69"/>
      <c r="M558" s="74"/>
      <c r="N558" s="69"/>
      <c r="O558" s="74"/>
      <c r="P558" s="69"/>
      <c r="Q558" s="91"/>
      <c r="R558" s="68"/>
      <c r="S558" s="69"/>
      <c r="T558" s="91"/>
      <c r="U558" s="91"/>
      <c r="V558" s="91"/>
      <c r="W558" s="69"/>
      <c r="X558" s="91"/>
      <c r="Y558" s="73"/>
      <c r="Z558" s="74"/>
      <c r="AA558" s="74"/>
      <c r="AB558" s="74"/>
      <c r="AC558" s="69"/>
      <c r="AD558" s="91"/>
      <c r="AE558" s="68"/>
      <c r="AF558" s="69"/>
      <c r="AG558" s="128"/>
      <c r="AH558" s="128"/>
      <c r="AI558" s="529"/>
      <c r="AJ558" s="69"/>
      <c r="AK558" s="91"/>
    </row>
    <row r="559" spans="1:37" s="70" customFormat="1" x14ac:dyDescent="0.25">
      <c r="A559" s="264"/>
      <c r="B559" s="264"/>
      <c r="C559" s="116"/>
      <c r="D559" s="117"/>
      <c r="E559" s="131"/>
      <c r="F559" s="69"/>
      <c r="G559" s="69"/>
      <c r="H559" s="73"/>
      <c r="I559" s="73"/>
      <c r="J559" s="127"/>
      <c r="K559" s="117"/>
      <c r="L559" s="69"/>
      <c r="M559" s="74"/>
      <c r="N559" s="69"/>
      <c r="O559" s="74"/>
      <c r="P559" s="69"/>
      <c r="Q559" s="91"/>
      <c r="R559" s="68"/>
      <c r="S559" s="69"/>
      <c r="T559" s="91"/>
      <c r="U559" s="91"/>
      <c r="V559" s="91"/>
      <c r="W559" s="69"/>
      <c r="X559" s="91"/>
      <c r="Y559" s="73"/>
      <c r="Z559" s="74"/>
      <c r="AA559" s="74"/>
      <c r="AB559" s="74"/>
      <c r="AC559" s="69"/>
      <c r="AD559" s="91"/>
      <c r="AE559" s="68"/>
      <c r="AF559" s="69"/>
      <c r="AG559" s="128"/>
      <c r="AH559" s="128"/>
      <c r="AI559" s="529"/>
      <c r="AJ559" s="69"/>
      <c r="AK559" s="91"/>
    </row>
    <row r="560" spans="1:37" s="70" customFormat="1" x14ac:dyDescent="0.25">
      <c r="A560" s="264"/>
      <c r="B560" s="264"/>
      <c r="C560" s="116"/>
      <c r="D560" s="117"/>
      <c r="E560" s="131"/>
      <c r="F560" s="69"/>
      <c r="G560" s="69"/>
      <c r="H560" s="73"/>
      <c r="I560" s="73"/>
      <c r="J560" s="127"/>
      <c r="K560" s="117"/>
      <c r="L560" s="69"/>
      <c r="M560" s="74"/>
      <c r="N560" s="69"/>
      <c r="O560" s="74"/>
      <c r="P560" s="69"/>
      <c r="Q560" s="91"/>
      <c r="R560" s="68"/>
      <c r="S560" s="69"/>
      <c r="T560" s="91"/>
      <c r="U560" s="91"/>
      <c r="V560" s="91"/>
      <c r="W560" s="69"/>
      <c r="X560" s="91"/>
      <c r="Y560" s="73"/>
      <c r="Z560" s="74"/>
      <c r="AA560" s="74"/>
      <c r="AB560" s="74"/>
      <c r="AC560" s="69"/>
      <c r="AD560" s="91"/>
      <c r="AE560" s="68"/>
      <c r="AF560" s="69"/>
      <c r="AG560" s="128"/>
      <c r="AH560" s="128"/>
      <c r="AI560" s="529"/>
      <c r="AJ560" s="69"/>
      <c r="AK560" s="91"/>
    </row>
    <row r="561" spans="1:37" s="70" customFormat="1" x14ac:dyDescent="0.25">
      <c r="A561" s="264"/>
      <c r="B561" s="264"/>
      <c r="C561" s="116"/>
      <c r="D561" s="117"/>
      <c r="E561" s="131"/>
      <c r="F561" s="69"/>
      <c r="G561" s="69"/>
      <c r="H561" s="73"/>
      <c r="I561" s="73"/>
      <c r="J561" s="127"/>
      <c r="K561" s="117"/>
      <c r="L561" s="69"/>
      <c r="M561" s="74"/>
      <c r="N561" s="69"/>
      <c r="O561" s="74"/>
      <c r="P561" s="69"/>
      <c r="Q561" s="91"/>
      <c r="R561" s="68"/>
      <c r="S561" s="69"/>
      <c r="T561" s="91"/>
      <c r="U561" s="91"/>
      <c r="V561" s="91"/>
      <c r="W561" s="69"/>
      <c r="X561" s="91"/>
      <c r="Y561" s="73"/>
      <c r="Z561" s="74"/>
      <c r="AA561" s="74"/>
      <c r="AB561" s="74"/>
      <c r="AC561" s="69"/>
      <c r="AD561" s="91"/>
      <c r="AE561" s="68"/>
      <c r="AF561" s="69"/>
      <c r="AG561" s="128"/>
      <c r="AH561" s="128"/>
      <c r="AI561" s="529"/>
      <c r="AJ561" s="69"/>
      <c r="AK561" s="91"/>
    </row>
    <row r="562" spans="1:37" s="70" customFormat="1" x14ac:dyDescent="0.25">
      <c r="A562" s="264"/>
      <c r="B562" s="264"/>
      <c r="C562" s="116"/>
      <c r="D562" s="117"/>
      <c r="E562" s="131"/>
      <c r="F562" s="69"/>
      <c r="G562" s="69"/>
      <c r="H562" s="73"/>
      <c r="I562" s="73"/>
      <c r="J562" s="127"/>
      <c r="K562" s="117"/>
      <c r="L562" s="69"/>
      <c r="M562" s="74"/>
      <c r="N562" s="69"/>
      <c r="O562" s="74"/>
      <c r="P562" s="69"/>
      <c r="Q562" s="91"/>
      <c r="R562" s="68"/>
      <c r="S562" s="69"/>
      <c r="T562" s="91"/>
      <c r="U562" s="91"/>
      <c r="V562" s="91"/>
      <c r="W562" s="69"/>
      <c r="X562" s="91"/>
      <c r="Y562" s="73"/>
      <c r="Z562" s="74"/>
      <c r="AA562" s="74"/>
      <c r="AB562" s="74"/>
      <c r="AC562" s="69"/>
      <c r="AD562" s="91"/>
      <c r="AE562" s="68"/>
      <c r="AF562" s="69"/>
      <c r="AG562" s="128"/>
      <c r="AH562" s="128"/>
      <c r="AI562" s="529"/>
      <c r="AJ562" s="69"/>
      <c r="AK562" s="91"/>
    </row>
    <row r="563" spans="1:37" s="70" customFormat="1" x14ac:dyDescent="0.25">
      <c r="A563" s="264"/>
      <c r="B563" s="264"/>
      <c r="C563" s="116"/>
      <c r="D563" s="117"/>
      <c r="E563" s="131"/>
      <c r="F563" s="69"/>
      <c r="G563" s="69"/>
      <c r="H563" s="73"/>
      <c r="I563" s="73"/>
      <c r="J563" s="127"/>
      <c r="K563" s="117"/>
      <c r="L563" s="69"/>
      <c r="M563" s="74"/>
      <c r="N563" s="69"/>
      <c r="O563" s="74"/>
      <c r="P563" s="69"/>
      <c r="Q563" s="91"/>
      <c r="R563" s="68"/>
      <c r="S563" s="69"/>
      <c r="T563" s="91"/>
      <c r="U563" s="91"/>
      <c r="V563" s="91"/>
      <c r="W563" s="69"/>
      <c r="X563" s="91"/>
      <c r="Y563" s="73"/>
      <c r="Z563" s="74"/>
      <c r="AA563" s="74"/>
      <c r="AB563" s="74"/>
      <c r="AC563" s="69"/>
      <c r="AD563" s="91"/>
      <c r="AE563" s="68"/>
      <c r="AF563" s="69"/>
      <c r="AG563" s="128"/>
      <c r="AH563" s="128"/>
      <c r="AI563" s="529"/>
      <c r="AJ563" s="69"/>
      <c r="AK563" s="91"/>
    </row>
    <row r="564" spans="1:37" s="70" customFormat="1" x14ac:dyDescent="0.25">
      <c r="A564" s="264"/>
      <c r="B564" s="264"/>
      <c r="C564" s="116"/>
      <c r="D564" s="117"/>
      <c r="E564" s="131"/>
      <c r="F564" s="69"/>
      <c r="G564" s="69"/>
      <c r="H564" s="73"/>
      <c r="I564" s="73"/>
      <c r="J564" s="127"/>
      <c r="K564" s="117"/>
      <c r="L564" s="69"/>
      <c r="M564" s="74"/>
      <c r="N564" s="69"/>
      <c r="O564" s="74"/>
      <c r="P564" s="69"/>
      <c r="Q564" s="91"/>
      <c r="R564" s="68"/>
      <c r="S564" s="69"/>
      <c r="T564" s="91"/>
      <c r="U564" s="91"/>
      <c r="V564" s="91"/>
      <c r="W564" s="69"/>
      <c r="X564" s="91"/>
      <c r="Y564" s="73"/>
      <c r="Z564" s="74"/>
      <c r="AA564" s="74"/>
      <c r="AB564" s="74"/>
      <c r="AC564" s="69"/>
      <c r="AD564" s="91"/>
      <c r="AE564" s="68"/>
      <c r="AF564" s="69"/>
      <c r="AG564" s="128"/>
      <c r="AH564" s="128"/>
      <c r="AI564" s="529"/>
      <c r="AJ564" s="69"/>
      <c r="AK564" s="91"/>
    </row>
    <row r="565" spans="1:37" s="70" customFormat="1" x14ac:dyDescent="0.25">
      <c r="A565" s="264"/>
      <c r="B565" s="264"/>
      <c r="C565" s="116"/>
      <c r="D565" s="117"/>
      <c r="E565" s="131"/>
      <c r="F565" s="69"/>
      <c r="G565" s="69"/>
      <c r="H565" s="73"/>
      <c r="I565" s="73"/>
      <c r="J565" s="127"/>
      <c r="K565" s="117"/>
      <c r="L565" s="69"/>
      <c r="M565" s="74"/>
      <c r="N565" s="69"/>
      <c r="O565" s="74"/>
      <c r="P565" s="69"/>
      <c r="Q565" s="91"/>
      <c r="R565" s="68"/>
      <c r="S565" s="69"/>
      <c r="T565" s="91"/>
      <c r="U565" s="91"/>
      <c r="V565" s="91"/>
      <c r="W565" s="69"/>
      <c r="X565" s="91"/>
      <c r="Y565" s="73"/>
      <c r="Z565" s="74"/>
      <c r="AA565" s="74"/>
      <c r="AB565" s="74"/>
      <c r="AC565" s="69"/>
      <c r="AD565" s="91"/>
      <c r="AE565" s="68"/>
      <c r="AF565" s="69"/>
      <c r="AG565" s="128"/>
      <c r="AH565" s="128"/>
      <c r="AI565" s="529"/>
      <c r="AJ565" s="69"/>
      <c r="AK565" s="91"/>
    </row>
    <row r="566" spans="1:37" s="70" customFormat="1" x14ac:dyDescent="0.25">
      <c r="A566" s="264"/>
      <c r="B566" s="264"/>
      <c r="C566" s="116"/>
      <c r="D566" s="117"/>
      <c r="E566" s="131"/>
      <c r="F566" s="69"/>
      <c r="G566" s="69"/>
      <c r="H566" s="73"/>
      <c r="I566" s="73"/>
      <c r="J566" s="127"/>
      <c r="K566" s="117"/>
      <c r="L566" s="69"/>
      <c r="M566" s="74"/>
      <c r="N566" s="69"/>
      <c r="O566" s="74"/>
      <c r="P566" s="69"/>
      <c r="Q566" s="91"/>
      <c r="R566" s="68"/>
      <c r="S566" s="69"/>
      <c r="T566" s="91"/>
      <c r="U566" s="91"/>
      <c r="V566" s="91"/>
      <c r="W566" s="69"/>
      <c r="X566" s="91"/>
      <c r="Y566" s="73"/>
      <c r="Z566" s="74"/>
      <c r="AA566" s="74"/>
      <c r="AB566" s="74"/>
      <c r="AC566" s="69"/>
      <c r="AD566" s="91"/>
      <c r="AE566" s="68"/>
      <c r="AF566" s="69"/>
      <c r="AG566" s="128"/>
      <c r="AH566" s="128"/>
      <c r="AI566" s="529"/>
      <c r="AJ566" s="69"/>
      <c r="AK566" s="91"/>
    </row>
    <row r="567" spans="1:37" s="70" customFormat="1" x14ac:dyDescent="0.25">
      <c r="A567" s="264"/>
      <c r="B567" s="264"/>
      <c r="C567" s="116"/>
      <c r="D567" s="117"/>
      <c r="E567" s="131"/>
      <c r="F567" s="69"/>
      <c r="G567" s="69"/>
      <c r="H567" s="73"/>
      <c r="I567" s="73"/>
      <c r="J567" s="127"/>
      <c r="K567" s="117"/>
      <c r="L567" s="69"/>
      <c r="M567" s="74"/>
      <c r="N567" s="69"/>
      <c r="O567" s="74"/>
      <c r="P567" s="69"/>
      <c r="Q567" s="91"/>
      <c r="R567" s="68"/>
      <c r="S567" s="69"/>
      <c r="T567" s="91"/>
      <c r="U567" s="91"/>
      <c r="V567" s="91"/>
      <c r="W567" s="69"/>
      <c r="X567" s="91"/>
      <c r="Y567" s="73"/>
      <c r="Z567" s="74"/>
      <c r="AA567" s="74"/>
      <c r="AB567" s="74"/>
      <c r="AC567" s="69"/>
      <c r="AD567" s="91"/>
      <c r="AE567" s="68"/>
      <c r="AF567" s="69"/>
      <c r="AG567" s="128"/>
      <c r="AH567" s="128"/>
      <c r="AI567" s="529"/>
      <c r="AJ567" s="69"/>
      <c r="AK567" s="91"/>
    </row>
    <row r="568" spans="1:37" s="70" customFormat="1" x14ac:dyDescent="0.25">
      <c r="A568" s="264"/>
      <c r="B568" s="264"/>
      <c r="C568" s="116"/>
      <c r="D568" s="117"/>
      <c r="E568" s="131"/>
      <c r="F568" s="69"/>
      <c r="G568" s="69"/>
      <c r="H568" s="73"/>
      <c r="I568" s="73"/>
      <c r="J568" s="127"/>
      <c r="K568" s="117"/>
      <c r="L568" s="69"/>
      <c r="M568" s="74"/>
      <c r="N568" s="69"/>
      <c r="O568" s="74"/>
      <c r="P568" s="69"/>
      <c r="Q568" s="91"/>
      <c r="R568" s="68"/>
      <c r="S568" s="69"/>
      <c r="T568" s="91"/>
      <c r="U568" s="91"/>
      <c r="V568" s="91"/>
      <c r="W568" s="69"/>
      <c r="X568" s="91"/>
      <c r="Y568" s="73"/>
      <c r="Z568" s="74"/>
      <c r="AA568" s="74"/>
      <c r="AB568" s="74"/>
      <c r="AC568" s="69"/>
      <c r="AD568" s="91"/>
      <c r="AE568" s="68"/>
      <c r="AF568" s="69"/>
      <c r="AG568" s="128"/>
      <c r="AH568" s="128"/>
      <c r="AI568" s="529"/>
      <c r="AJ568" s="69"/>
      <c r="AK568" s="91"/>
    </row>
    <row r="569" spans="1:37" s="70" customFormat="1" x14ac:dyDescent="0.25">
      <c r="A569" s="264"/>
      <c r="B569" s="264"/>
      <c r="C569" s="116"/>
      <c r="D569" s="117"/>
      <c r="E569" s="131"/>
      <c r="F569" s="69"/>
      <c r="G569" s="69"/>
      <c r="H569" s="73"/>
      <c r="I569" s="73"/>
      <c r="J569" s="127"/>
      <c r="K569" s="117"/>
      <c r="L569" s="69"/>
      <c r="M569" s="74"/>
      <c r="N569" s="69"/>
      <c r="O569" s="74"/>
      <c r="P569" s="69"/>
      <c r="Q569" s="91"/>
      <c r="R569" s="68"/>
      <c r="S569" s="69"/>
      <c r="T569" s="91"/>
      <c r="U569" s="91"/>
      <c r="V569" s="91"/>
      <c r="W569" s="69"/>
      <c r="X569" s="91"/>
      <c r="Y569" s="73"/>
      <c r="Z569" s="74"/>
      <c r="AA569" s="74"/>
      <c r="AB569" s="74"/>
      <c r="AC569" s="69"/>
      <c r="AD569" s="91"/>
      <c r="AE569" s="68"/>
      <c r="AF569" s="69"/>
      <c r="AG569" s="128"/>
      <c r="AH569" s="128"/>
      <c r="AI569" s="529"/>
      <c r="AJ569" s="69"/>
      <c r="AK569" s="91"/>
    </row>
    <row r="570" spans="1:37" s="70" customFormat="1" x14ac:dyDescent="0.25">
      <c r="A570" s="264"/>
      <c r="B570" s="264"/>
      <c r="C570" s="116"/>
      <c r="D570" s="117"/>
      <c r="E570" s="131"/>
      <c r="F570" s="69"/>
      <c r="G570" s="69"/>
      <c r="H570" s="73"/>
      <c r="I570" s="73"/>
      <c r="J570" s="127"/>
      <c r="K570" s="117"/>
      <c r="L570" s="69"/>
      <c r="M570" s="74"/>
      <c r="N570" s="69"/>
      <c r="O570" s="74"/>
      <c r="P570" s="69"/>
      <c r="Q570" s="91"/>
      <c r="R570" s="68"/>
      <c r="S570" s="69"/>
      <c r="T570" s="91"/>
      <c r="U570" s="91"/>
      <c r="V570" s="91"/>
      <c r="W570" s="69"/>
      <c r="X570" s="91"/>
      <c r="Y570" s="73"/>
      <c r="Z570" s="74"/>
      <c r="AA570" s="74"/>
      <c r="AB570" s="74"/>
      <c r="AC570" s="69"/>
      <c r="AD570" s="91"/>
      <c r="AE570" s="68"/>
      <c r="AF570" s="69"/>
      <c r="AG570" s="128"/>
      <c r="AH570" s="128"/>
      <c r="AI570" s="529"/>
      <c r="AJ570" s="69"/>
      <c r="AK570" s="91"/>
    </row>
    <row r="571" spans="1:37" s="70" customFormat="1" x14ac:dyDescent="0.25">
      <c r="A571" s="264"/>
      <c r="B571" s="264"/>
      <c r="C571" s="116"/>
      <c r="D571" s="117"/>
      <c r="E571" s="131"/>
      <c r="F571" s="69"/>
      <c r="G571" s="69"/>
      <c r="H571" s="73"/>
      <c r="I571" s="73"/>
      <c r="J571" s="127"/>
      <c r="K571" s="117"/>
      <c r="L571" s="69"/>
      <c r="M571" s="74"/>
      <c r="N571" s="69"/>
      <c r="O571" s="74"/>
      <c r="P571" s="69"/>
      <c r="Q571" s="91"/>
      <c r="R571" s="68"/>
      <c r="S571" s="69"/>
      <c r="T571" s="91"/>
      <c r="U571" s="91"/>
      <c r="V571" s="91"/>
      <c r="W571" s="69"/>
      <c r="X571" s="91"/>
      <c r="Y571" s="73"/>
      <c r="Z571" s="74"/>
      <c r="AA571" s="74"/>
      <c r="AB571" s="74"/>
      <c r="AC571" s="69"/>
      <c r="AD571" s="91"/>
      <c r="AE571" s="68"/>
      <c r="AF571" s="69"/>
      <c r="AG571" s="128"/>
      <c r="AH571" s="128"/>
      <c r="AI571" s="529"/>
      <c r="AJ571" s="69"/>
      <c r="AK571" s="91"/>
    </row>
    <row r="572" spans="1:37" s="70" customFormat="1" x14ac:dyDescent="0.25">
      <c r="A572" s="264"/>
      <c r="B572" s="264"/>
      <c r="C572" s="116"/>
      <c r="D572" s="117"/>
      <c r="E572" s="131"/>
      <c r="F572" s="69"/>
      <c r="G572" s="69"/>
      <c r="H572" s="73"/>
      <c r="I572" s="73"/>
      <c r="J572" s="127"/>
      <c r="K572" s="117"/>
      <c r="L572" s="69"/>
      <c r="M572" s="74"/>
      <c r="N572" s="69"/>
      <c r="O572" s="74"/>
      <c r="P572" s="69"/>
      <c r="Q572" s="91"/>
      <c r="R572" s="68"/>
      <c r="S572" s="69"/>
      <c r="T572" s="91"/>
      <c r="U572" s="91"/>
      <c r="V572" s="91"/>
      <c r="W572" s="69"/>
      <c r="X572" s="91"/>
      <c r="Y572" s="73"/>
      <c r="Z572" s="74"/>
      <c r="AA572" s="74"/>
      <c r="AB572" s="74"/>
      <c r="AC572" s="69"/>
      <c r="AD572" s="91"/>
      <c r="AE572" s="68"/>
      <c r="AF572" s="69"/>
      <c r="AG572" s="128"/>
      <c r="AH572" s="128"/>
      <c r="AI572" s="529"/>
      <c r="AJ572" s="69"/>
      <c r="AK572" s="91"/>
    </row>
    <row r="573" spans="1:37" s="70" customFormat="1" x14ac:dyDescent="0.25">
      <c r="A573" s="264"/>
      <c r="B573" s="264"/>
      <c r="C573" s="116"/>
      <c r="D573" s="117"/>
      <c r="E573" s="131"/>
      <c r="F573" s="69"/>
      <c r="G573" s="69"/>
      <c r="H573" s="73"/>
      <c r="I573" s="73"/>
      <c r="J573" s="127"/>
      <c r="K573" s="117"/>
      <c r="L573" s="69"/>
      <c r="M573" s="74"/>
      <c r="N573" s="69"/>
      <c r="O573" s="74"/>
      <c r="P573" s="69"/>
      <c r="Q573" s="91"/>
      <c r="R573" s="68"/>
      <c r="S573" s="69"/>
      <c r="T573" s="91"/>
      <c r="U573" s="91"/>
      <c r="V573" s="91"/>
      <c r="W573" s="69"/>
      <c r="X573" s="91"/>
      <c r="Y573" s="73"/>
      <c r="Z573" s="74"/>
      <c r="AA573" s="74"/>
      <c r="AB573" s="74"/>
      <c r="AC573" s="69"/>
      <c r="AD573" s="91"/>
      <c r="AE573" s="68"/>
      <c r="AF573" s="69"/>
      <c r="AG573" s="128"/>
      <c r="AH573" s="128"/>
      <c r="AI573" s="529"/>
      <c r="AJ573" s="69"/>
      <c r="AK573" s="91"/>
    </row>
    <row r="574" spans="1:37" s="70" customFormat="1" x14ac:dyDescent="0.25">
      <c r="A574" s="264"/>
      <c r="B574" s="264"/>
      <c r="C574" s="116"/>
      <c r="D574" s="117"/>
      <c r="E574" s="131"/>
      <c r="F574" s="69"/>
      <c r="G574" s="69"/>
      <c r="H574" s="73"/>
      <c r="I574" s="73"/>
      <c r="J574" s="127"/>
      <c r="K574" s="117"/>
      <c r="L574" s="69"/>
      <c r="M574" s="74"/>
      <c r="N574" s="69"/>
      <c r="O574" s="74"/>
      <c r="P574" s="69"/>
      <c r="Q574" s="91"/>
      <c r="R574" s="68"/>
      <c r="S574" s="69"/>
      <c r="T574" s="91"/>
      <c r="U574" s="91"/>
      <c r="V574" s="91"/>
      <c r="W574" s="69"/>
      <c r="X574" s="91"/>
      <c r="Y574" s="73"/>
      <c r="Z574" s="74"/>
      <c r="AA574" s="74"/>
      <c r="AB574" s="74"/>
      <c r="AC574" s="69"/>
      <c r="AD574" s="91"/>
      <c r="AE574" s="68"/>
      <c r="AF574" s="69"/>
      <c r="AG574" s="128"/>
      <c r="AH574" s="128"/>
      <c r="AI574" s="529"/>
      <c r="AJ574" s="69"/>
      <c r="AK574" s="91"/>
    </row>
    <row r="575" spans="1:37" s="70" customFormat="1" x14ac:dyDescent="0.25">
      <c r="A575" s="264"/>
      <c r="B575" s="264"/>
      <c r="C575" s="116"/>
      <c r="D575" s="117"/>
      <c r="E575" s="131"/>
      <c r="F575" s="69"/>
      <c r="G575" s="69"/>
      <c r="H575" s="73"/>
      <c r="I575" s="73"/>
      <c r="J575" s="127"/>
      <c r="K575" s="117"/>
      <c r="L575" s="69"/>
      <c r="M575" s="74"/>
      <c r="N575" s="69"/>
      <c r="O575" s="74"/>
      <c r="P575" s="69"/>
      <c r="Q575" s="91"/>
      <c r="R575" s="68"/>
      <c r="S575" s="69"/>
      <c r="T575" s="91"/>
      <c r="U575" s="91"/>
      <c r="V575" s="91"/>
      <c r="W575" s="69"/>
      <c r="X575" s="91"/>
      <c r="Y575" s="73"/>
      <c r="Z575" s="74"/>
      <c r="AA575" s="74"/>
      <c r="AB575" s="74"/>
      <c r="AC575" s="69"/>
      <c r="AD575" s="91"/>
      <c r="AE575" s="68"/>
      <c r="AF575" s="69"/>
      <c r="AG575" s="128"/>
      <c r="AH575" s="128"/>
      <c r="AI575" s="529"/>
      <c r="AJ575" s="69"/>
      <c r="AK575" s="91"/>
    </row>
    <row r="576" spans="1:37" s="70" customFormat="1" x14ac:dyDescent="0.25">
      <c r="A576" s="264"/>
      <c r="B576" s="264"/>
      <c r="C576" s="116"/>
      <c r="D576" s="117"/>
      <c r="E576" s="131"/>
      <c r="F576" s="69"/>
      <c r="G576" s="69"/>
      <c r="H576" s="73"/>
      <c r="I576" s="73"/>
      <c r="J576" s="127"/>
      <c r="K576" s="117"/>
      <c r="L576" s="69"/>
      <c r="M576" s="74"/>
      <c r="N576" s="69"/>
      <c r="O576" s="74"/>
      <c r="P576" s="69"/>
      <c r="Q576" s="91"/>
      <c r="R576" s="68"/>
      <c r="S576" s="69"/>
      <c r="T576" s="91"/>
      <c r="U576" s="91"/>
      <c r="V576" s="91"/>
      <c r="W576" s="69"/>
      <c r="X576" s="91"/>
      <c r="Y576" s="73"/>
      <c r="Z576" s="74"/>
      <c r="AA576" s="74"/>
      <c r="AB576" s="74"/>
      <c r="AC576" s="69"/>
      <c r="AD576" s="91"/>
      <c r="AE576" s="68"/>
      <c r="AF576" s="69"/>
      <c r="AG576" s="128"/>
      <c r="AH576" s="128"/>
      <c r="AI576" s="529"/>
      <c r="AJ576" s="69"/>
      <c r="AK576" s="91"/>
    </row>
    <row r="577" spans="1:37" s="70" customFormat="1" x14ac:dyDescent="0.25">
      <c r="A577" s="264"/>
      <c r="B577" s="264"/>
      <c r="C577" s="116"/>
      <c r="D577" s="117"/>
      <c r="E577" s="131"/>
      <c r="F577" s="69"/>
      <c r="G577" s="69"/>
      <c r="H577" s="73"/>
      <c r="I577" s="73"/>
      <c r="J577" s="127"/>
      <c r="K577" s="117"/>
      <c r="L577" s="69"/>
      <c r="M577" s="74"/>
      <c r="N577" s="69"/>
      <c r="O577" s="74"/>
      <c r="P577" s="69"/>
      <c r="Q577" s="91"/>
      <c r="R577" s="68"/>
      <c r="S577" s="69"/>
      <c r="T577" s="91"/>
      <c r="U577" s="91"/>
      <c r="V577" s="91"/>
      <c r="W577" s="69"/>
      <c r="X577" s="91"/>
      <c r="Y577" s="73"/>
      <c r="Z577" s="74"/>
      <c r="AA577" s="74"/>
      <c r="AB577" s="74"/>
      <c r="AC577" s="69"/>
      <c r="AD577" s="91"/>
      <c r="AE577" s="68"/>
      <c r="AF577" s="69"/>
      <c r="AG577" s="128"/>
      <c r="AH577" s="128"/>
      <c r="AI577" s="529"/>
      <c r="AJ577" s="69"/>
      <c r="AK577" s="91"/>
    </row>
    <row r="578" spans="1:37" s="70" customFormat="1" x14ac:dyDescent="0.25">
      <c r="A578" s="264"/>
      <c r="B578" s="264"/>
      <c r="C578" s="116"/>
      <c r="D578" s="117"/>
      <c r="E578" s="131"/>
      <c r="F578" s="69"/>
      <c r="G578" s="69"/>
      <c r="H578" s="73"/>
      <c r="I578" s="73"/>
      <c r="J578" s="127"/>
      <c r="K578" s="117"/>
      <c r="L578" s="69"/>
      <c r="M578" s="74"/>
      <c r="N578" s="69"/>
      <c r="O578" s="74"/>
      <c r="P578" s="69"/>
      <c r="Q578" s="91"/>
      <c r="R578" s="68"/>
      <c r="S578" s="69"/>
      <c r="T578" s="91"/>
      <c r="U578" s="91"/>
      <c r="V578" s="91"/>
      <c r="W578" s="69"/>
      <c r="X578" s="91"/>
      <c r="Y578" s="73"/>
      <c r="Z578" s="74"/>
      <c r="AA578" s="74"/>
      <c r="AB578" s="74"/>
      <c r="AC578" s="69"/>
      <c r="AD578" s="91"/>
      <c r="AE578" s="68"/>
      <c r="AF578" s="69"/>
      <c r="AG578" s="128"/>
      <c r="AH578" s="128"/>
      <c r="AI578" s="529"/>
      <c r="AJ578" s="69"/>
      <c r="AK578" s="91"/>
    </row>
    <row r="579" spans="1:37" s="70" customFormat="1" x14ac:dyDescent="0.25">
      <c r="A579" s="264"/>
      <c r="B579" s="264"/>
      <c r="C579" s="116"/>
      <c r="D579" s="117"/>
      <c r="E579" s="131"/>
      <c r="F579" s="69"/>
      <c r="G579" s="69"/>
      <c r="H579" s="73"/>
      <c r="I579" s="73"/>
      <c r="J579" s="127"/>
      <c r="K579" s="117"/>
      <c r="L579" s="69"/>
      <c r="M579" s="74"/>
      <c r="N579" s="69"/>
      <c r="O579" s="74"/>
      <c r="P579" s="69"/>
      <c r="Q579" s="91"/>
      <c r="R579" s="68"/>
      <c r="S579" s="69"/>
      <c r="T579" s="91"/>
      <c r="U579" s="91"/>
      <c r="V579" s="91"/>
      <c r="W579" s="69"/>
      <c r="X579" s="91"/>
      <c r="Y579" s="73"/>
      <c r="Z579" s="74"/>
      <c r="AA579" s="74"/>
      <c r="AB579" s="74"/>
      <c r="AC579" s="69"/>
      <c r="AD579" s="91"/>
      <c r="AE579" s="68"/>
      <c r="AF579" s="69"/>
      <c r="AG579" s="128"/>
      <c r="AH579" s="128"/>
      <c r="AI579" s="529"/>
      <c r="AJ579" s="69"/>
      <c r="AK579" s="91"/>
    </row>
    <row r="580" spans="1:37" s="70" customFormat="1" x14ac:dyDescent="0.25">
      <c r="A580" s="264"/>
      <c r="B580" s="264"/>
      <c r="C580" s="116"/>
      <c r="D580" s="117"/>
      <c r="E580" s="131"/>
      <c r="F580" s="69"/>
      <c r="G580" s="69"/>
      <c r="H580" s="73"/>
      <c r="I580" s="73"/>
      <c r="J580" s="127"/>
      <c r="K580" s="117"/>
      <c r="L580" s="69"/>
      <c r="M580" s="74"/>
      <c r="N580" s="69"/>
      <c r="O580" s="74"/>
      <c r="P580" s="69"/>
      <c r="Q580" s="91"/>
      <c r="R580" s="68"/>
      <c r="S580" s="69"/>
      <c r="T580" s="91"/>
      <c r="U580" s="91"/>
      <c r="V580" s="91"/>
      <c r="W580" s="69"/>
      <c r="X580" s="91"/>
      <c r="Y580" s="73"/>
      <c r="Z580" s="74"/>
      <c r="AA580" s="74"/>
      <c r="AB580" s="74"/>
      <c r="AC580" s="69"/>
      <c r="AD580" s="91"/>
      <c r="AE580" s="68"/>
      <c r="AF580" s="69"/>
      <c r="AG580" s="128"/>
      <c r="AH580" s="128"/>
      <c r="AI580" s="529"/>
      <c r="AJ580" s="69"/>
      <c r="AK580" s="91"/>
    </row>
    <row r="581" spans="1:37" s="70" customFormat="1" x14ac:dyDescent="0.25">
      <c r="A581" s="264"/>
      <c r="B581" s="264"/>
      <c r="C581" s="116"/>
      <c r="D581" s="117"/>
      <c r="E581" s="131"/>
      <c r="F581" s="69"/>
      <c r="G581" s="69"/>
      <c r="H581" s="73"/>
      <c r="I581" s="73"/>
      <c r="J581" s="127"/>
      <c r="K581" s="117"/>
      <c r="L581" s="69"/>
      <c r="M581" s="74"/>
      <c r="N581" s="69"/>
      <c r="O581" s="74"/>
      <c r="P581" s="69"/>
      <c r="Q581" s="91"/>
      <c r="R581" s="68"/>
      <c r="S581" s="69"/>
      <c r="T581" s="91"/>
      <c r="U581" s="91"/>
      <c r="V581" s="91"/>
      <c r="W581" s="69"/>
      <c r="X581" s="91"/>
      <c r="Y581" s="73"/>
      <c r="Z581" s="74"/>
      <c r="AA581" s="74"/>
      <c r="AB581" s="74"/>
      <c r="AC581" s="69"/>
      <c r="AD581" s="91"/>
      <c r="AE581" s="68"/>
      <c r="AF581" s="69"/>
      <c r="AG581" s="128"/>
      <c r="AH581" s="128"/>
      <c r="AI581" s="529"/>
      <c r="AJ581" s="69"/>
      <c r="AK581" s="91"/>
    </row>
    <row r="582" spans="1:37" s="70" customFormat="1" x14ac:dyDescent="0.25">
      <c r="A582" s="264"/>
      <c r="B582" s="264"/>
      <c r="C582" s="116"/>
      <c r="D582" s="117"/>
      <c r="E582" s="131"/>
      <c r="F582" s="69"/>
      <c r="G582" s="69"/>
      <c r="H582" s="73"/>
      <c r="I582" s="73"/>
      <c r="J582" s="127"/>
      <c r="K582" s="117"/>
      <c r="L582" s="69"/>
      <c r="M582" s="74"/>
      <c r="N582" s="69"/>
      <c r="O582" s="74"/>
      <c r="P582" s="69"/>
      <c r="Q582" s="91"/>
      <c r="R582" s="68"/>
      <c r="S582" s="69"/>
      <c r="T582" s="91"/>
      <c r="U582" s="91"/>
      <c r="V582" s="91"/>
      <c r="W582" s="69"/>
      <c r="X582" s="91"/>
      <c r="Y582" s="73"/>
      <c r="Z582" s="74"/>
      <c r="AA582" s="74"/>
      <c r="AB582" s="74"/>
      <c r="AC582" s="69"/>
      <c r="AD582" s="91"/>
      <c r="AE582" s="68"/>
      <c r="AF582" s="69"/>
      <c r="AG582" s="128"/>
      <c r="AH582" s="128"/>
      <c r="AI582" s="529"/>
      <c r="AJ582" s="69"/>
      <c r="AK582" s="91"/>
    </row>
    <row r="583" spans="1:37" s="70" customFormat="1" x14ac:dyDescent="0.25">
      <c r="A583" s="264"/>
      <c r="B583" s="264"/>
      <c r="C583" s="116"/>
      <c r="D583" s="117"/>
      <c r="E583" s="131"/>
      <c r="F583" s="69"/>
      <c r="G583" s="69"/>
      <c r="H583" s="73"/>
      <c r="I583" s="73"/>
      <c r="J583" s="127"/>
      <c r="K583" s="117"/>
      <c r="L583" s="69"/>
      <c r="M583" s="74"/>
      <c r="N583" s="69"/>
      <c r="O583" s="74"/>
      <c r="P583" s="69"/>
      <c r="Q583" s="91"/>
      <c r="R583" s="68"/>
      <c r="S583" s="69"/>
      <c r="T583" s="91"/>
      <c r="U583" s="91"/>
      <c r="V583" s="91"/>
      <c r="W583" s="69"/>
      <c r="X583" s="91"/>
      <c r="Y583" s="73"/>
      <c r="Z583" s="74"/>
      <c r="AA583" s="74"/>
      <c r="AB583" s="74"/>
      <c r="AC583" s="69"/>
      <c r="AD583" s="91"/>
      <c r="AE583" s="68"/>
      <c r="AF583" s="69"/>
      <c r="AG583" s="128"/>
      <c r="AH583" s="128"/>
      <c r="AI583" s="529"/>
      <c r="AJ583" s="69"/>
      <c r="AK583" s="91"/>
    </row>
    <row r="584" spans="1:37" s="70" customFormat="1" x14ac:dyDescent="0.25">
      <c r="A584" s="264"/>
      <c r="B584" s="264"/>
      <c r="C584" s="116"/>
      <c r="D584" s="117"/>
      <c r="E584" s="131"/>
      <c r="F584" s="69"/>
      <c r="G584" s="69"/>
      <c r="H584" s="73"/>
      <c r="I584" s="73"/>
      <c r="J584" s="127"/>
      <c r="K584" s="117"/>
      <c r="L584" s="69"/>
      <c r="M584" s="74"/>
      <c r="N584" s="69"/>
      <c r="O584" s="74"/>
      <c r="P584" s="69"/>
      <c r="Q584" s="91"/>
      <c r="R584" s="68"/>
      <c r="S584" s="69"/>
      <c r="T584" s="91"/>
      <c r="U584" s="91"/>
      <c r="V584" s="91"/>
      <c r="W584" s="69"/>
      <c r="X584" s="91"/>
      <c r="Y584" s="73"/>
      <c r="Z584" s="74"/>
      <c r="AA584" s="74"/>
      <c r="AB584" s="74"/>
      <c r="AC584" s="69"/>
      <c r="AD584" s="91"/>
      <c r="AE584" s="68"/>
      <c r="AF584" s="69"/>
      <c r="AG584" s="128"/>
      <c r="AH584" s="128"/>
      <c r="AI584" s="529"/>
      <c r="AJ584" s="69"/>
      <c r="AK584" s="91"/>
    </row>
    <row r="585" spans="1:37" s="70" customFormat="1" x14ac:dyDescent="0.25">
      <c r="A585" s="264"/>
      <c r="B585" s="264"/>
      <c r="C585" s="116"/>
      <c r="D585" s="117"/>
      <c r="E585" s="131"/>
      <c r="F585" s="69"/>
      <c r="G585" s="69"/>
      <c r="H585" s="73"/>
      <c r="I585" s="73"/>
      <c r="J585" s="127"/>
      <c r="K585" s="117"/>
      <c r="L585" s="69"/>
      <c r="M585" s="74"/>
      <c r="N585" s="69"/>
      <c r="O585" s="74"/>
      <c r="P585" s="69"/>
      <c r="Q585" s="91"/>
      <c r="R585" s="68"/>
      <c r="S585" s="69"/>
      <c r="T585" s="91"/>
      <c r="U585" s="91"/>
      <c r="V585" s="91"/>
      <c r="W585" s="69"/>
      <c r="X585" s="91"/>
      <c r="Y585" s="73"/>
      <c r="Z585" s="74"/>
      <c r="AA585" s="74"/>
      <c r="AB585" s="74"/>
      <c r="AC585" s="69"/>
      <c r="AD585" s="91"/>
      <c r="AE585" s="68"/>
      <c r="AF585" s="69"/>
      <c r="AG585" s="128"/>
      <c r="AH585" s="128"/>
      <c r="AI585" s="529"/>
      <c r="AJ585" s="69"/>
      <c r="AK585" s="91"/>
    </row>
    <row r="586" spans="1:37" s="70" customFormat="1" x14ac:dyDescent="0.25">
      <c r="A586" s="264"/>
      <c r="B586" s="264"/>
      <c r="C586" s="116"/>
      <c r="D586" s="117"/>
      <c r="E586" s="131"/>
      <c r="F586" s="69"/>
      <c r="G586" s="69"/>
      <c r="H586" s="73"/>
      <c r="I586" s="73"/>
      <c r="J586" s="127"/>
      <c r="K586" s="117"/>
      <c r="L586" s="69"/>
      <c r="M586" s="74"/>
      <c r="N586" s="69"/>
      <c r="O586" s="74"/>
      <c r="P586" s="69"/>
      <c r="Q586" s="91"/>
      <c r="R586" s="68"/>
      <c r="S586" s="69"/>
      <c r="T586" s="91"/>
      <c r="U586" s="91"/>
      <c r="V586" s="91"/>
      <c r="W586" s="69"/>
      <c r="X586" s="91"/>
      <c r="Y586" s="73"/>
      <c r="Z586" s="74"/>
      <c r="AA586" s="74"/>
      <c r="AB586" s="74"/>
      <c r="AC586" s="69"/>
      <c r="AD586" s="91"/>
      <c r="AE586" s="68"/>
      <c r="AF586" s="69"/>
      <c r="AG586" s="128"/>
      <c r="AH586" s="128"/>
      <c r="AI586" s="529"/>
      <c r="AJ586" s="69"/>
      <c r="AK586" s="91"/>
    </row>
    <row r="587" spans="1:37" s="70" customFormat="1" x14ac:dyDescent="0.25">
      <c r="A587" s="264"/>
      <c r="B587" s="264"/>
      <c r="C587" s="116"/>
      <c r="D587" s="117"/>
      <c r="E587" s="131"/>
      <c r="F587" s="69"/>
      <c r="G587" s="69"/>
      <c r="H587" s="73"/>
      <c r="I587" s="73"/>
      <c r="J587" s="127"/>
      <c r="K587" s="117"/>
      <c r="L587" s="69"/>
      <c r="M587" s="74"/>
      <c r="N587" s="69"/>
      <c r="O587" s="74"/>
      <c r="P587" s="69"/>
      <c r="Q587" s="91"/>
      <c r="R587" s="68"/>
      <c r="S587" s="69"/>
      <c r="T587" s="91"/>
      <c r="U587" s="91"/>
      <c r="V587" s="91"/>
      <c r="W587" s="69"/>
      <c r="X587" s="91"/>
      <c r="Y587" s="73"/>
      <c r="Z587" s="74"/>
      <c r="AA587" s="74"/>
      <c r="AB587" s="74"/>
      <c r="AC587" s="69"/>
      <c r="AD587" s="91"/>
      <c r="AE587" s="68"/>
      <c r="AF587" s="69"/>
      <c r="AG587" s="128"/>
      <c r="AH587" s="128"/>
      <c r="AI587" s="529"/>
      <c r="AJ587" s="69"/>
      <c r="AK587" s="91"/>
    </row>
    <row r="588" spans="1:37" s="70" customFormat="1" x14ac:dyDescent="0.25">
      <c r="A588" s="264"/>
      <c r="B588" s="264"/>
      <c r="C588" s="116"/>
      <c r="D588" s="117"/>
      <c r="E588" s="131"/>
      <c r="F588" s="69"/>
      <c r="G588" s="69"/>
      <c r="H588" s="73"/>
      <c r="I588" s="73"/>
      <c r="J588" s="127"/>
      <c r="K588" s="117"/>
      <c r="L588" s="69"/>
      <c r="M588" s="74"/>
      <c r="N588" s="69"/>
      <c r="O588" s="74"/>
      <c r="P588" s="69"/>
      <c r="Q588" s="91"/>
      <c r="R588" s="68"/>
      <c r="S588" s="69"/>
      <c r="T588" s="91"/>
      <c r="U588" s="91"/>
      <c r="V588" s="91"/>
      <c r="W588" s="69"/>
      <c r="X588" s="91"/>
      <c r="Y588" s="73"/>
      <c r="Z588" s="74"/>
      <c r="AA588" s="74"/>
      <c r="AB588" s="74"/>
      <c r="AC588" s="69"/>
      <c r="AD588" s="91"/>
      <c r="AE588" s="68"/>
      <c r="AF588" s="69"/>
      <c r="AG588" s="128"/>
      <c r="AH588" s="128"/>
      <c r="AI588" s="529"/>
      <c r="AJ588" s="69"/>
      <c r="AK588" s="91"/>
    </row>
    <row r="589" spans="1:37" s="70" customFormat="1" x14ac:dyDescent="0.25">
      <c r="A589" s="264"/>
      <c r="B589" s="264"/>
      <c r="C589" s="116"/>
      <c r="D589" s="117"/>
      <c r="E589" s="131"/>
      <c r="F589" s="69"/>
      <c r="G589" s="69"/>
      <c r="H589" s="73"/>
      <c r="I589" s="73"/>
      <c r="J589" s="127"/>
      <c r="K589" s="117"/>
      <c r="L589" s="69"/>
      <c r="M589" s="74"/>
      <c r="N589" s="69"/>
      <c r="O589" s="74"/>
      <c r="P589" s="69"/>
      <c r="Q589" s="91"/>
      <c r="R589" s="68"/>
      <c r="S589" s="69"/>
      <c r="T589" s="91"/>
      <c r="U589" s="91"/>
      <c r="V589" s="91"/>
      <c r="W589" s="69"/>
      <c r="X589" s="91"/>
      <c r="Y589" s="73"/>
      <c r="Z589" s="74"/>
      <c r="AA589" s="74"/>
      <c r="AB589" s="74"/>
      <c r="AC589" s="69"/>
      <c r="AD589" s="91"/>
      <c r="AE589" s="68"/>
      <c r="AF589" s="69"/>
      <c r="AG589" s="128"/>
      <c r="AH589" s="128"/>
      <c r="AI589" s="529"/>
      <c r="AJ589" s="69"/>
      <c r="AK589" s="91"/>
    </row>
    <row r="590" spans="1:37" s="70" customFormat="1" x14ac:dyDescent="0.25">
      <c r="A590" s="264"/>
      <c r="B590" s="264"/>
      <c r="C590" s="116"/>
      <c r="D590" s="117"/>
      <c r="E590" s="131"/>
      <c r="F590" s="69"/>
      <c r="G590" s="69"/>
      <c r="H590" s="73"/>
      <c r="I590" s="73"/>
      <c r="J590" s="127"/>
      <c r="K590" s="117"/>
      <c r="L590" s="69"/>
      <c r="M590" s="74"/>
      <c r="N590" s="69"/>
      <c r="O590" s="74"/>
      <c r="P590" s="69"/>
      <c r="Q590" s="91"/>
      <c r="R590" s="68"/>
      <c r="S590" s="69"/>
      <c r="T590" s="91"/>
      <c r="U590" s="91"/>
      <c r="V590" s="91"/>
      <c r="W590" s="69"/>
      <c r="X590" s="91"/>
      <c r="Y590" s="73"/>
      <c r="Z590" s="74"/>
      <c r="AA590" s="74"/>
      <c r="AB590" s="74"/>
      <c r="AC590" s="69"/>
      <c r="AD590" s="91"/>
      <c r="AE590" s="68"/>
      <c r="AF590" s="69"/>
      <c r="AG590" s="128"/>
      <c r="AH590" s="128"/>
      <c r="AI590" s="529"/>
      <c r="AJ590" s="69"/>
      <c r="AK590" s="91"/>
    </row>
    <row r="591" spans="1:37" s="70" customFormat="1" x14ac:dyDescent="0.25">
      <c r="A591" s="264"/>
      <c r="B591" s="264"/>
      <c r="C591" s="116"/>
      <c r="D591" s="117"/>
      <c r="E591" s="131"/>
      <c r="F591" s="69"/>
      <c r="G591" s="69"/>
      <c r="H591" s="73"/>
      <c r="I591" s="73"/>
      <c r="J591" s="127"/>
      <c r="K591" s="117"/>
      <c r="L591" s="69"/>
      <c r="M591" s="74"/>
      <c r="N591" s="69"/>
      <c r="O591" s="74"/>
      <c r="P591" s="69"/>
      <c r="Q591" s="91"/>
      <c r="R591" s="68"/>
      <c r="S591" s="69"/>
      <c r="T591" s="91"/>
      <c r="U591" s="91"/>
      <c r="V591" s="91"/>
      <c r="W591" s="69"/>
      <c r="X591" s="91"/>
      <c r="Y591" s="73"/>
      <c r="Z591" s="74"/>
      <c r="AA591" s="74"/>
      <c r="AB591" s="74"/>
      <c r="AC591" s="69"/>
      <c r="AD591" s="91"/>
      <c r="AE591" s="68"/>
      <c r="AF591" s="69"/>
      <c r="AG591" s="128"/>
      <c r="AH591" s="128"/>
      <c r="AI591" s="529"/>
      <c r="AJ591" s="69"/>
      <c r="AK591" s="91"/>
    </row>
    <row r="592" spans="1:37" s="70" customFormat="1" x14ac:dyDescent="0.25">
      <c r="A592" s="264"/>
      <c r="B592" s="264"/>
      <c r="C592" s="116"/>
      <c r="D592" s="117"/>
      <c r="E592" s="131"/>
      <c r="F592" s="69"/>
      <c r="G592" s="69"/>
      <c r="H592" s="73"/>
      <c r="I592" s="73"/>
      <c r="J592" s="127"/>
      <c r="K592" s="117"/>
      <c r="L592" s="69"/>
      <c r="M592" s="74"/>
      <c r="N592" s="69"/>
      <c r="O592" s="74"/>
      <c r="P592" s="69"/>
      <c r="Q592" s="91"/>
      <c r="R592" s="68"/>
      <c r="S592" s="69"/>
      <c r="T592" s="91"/>
      <c r="U592" s="91"/>
      <c r="V592" s="91"/>
      <c r="W592" s="69"/>
      <c r="X592" s="91"/>
      <c r="Y592" s="73"/>
      <c r="Z592" s="74"/>
      <c r="AA592" s="74"/>
      <c r="AB592" s="74"/>
      <c r="AC592" s="69"/>
      <c r="AD592" s="91"/>
      <c r="AE592" s="68"/>
      <c r="AF592" s="69"/>
      <c r="AG592" s="128"/>
      <c r="AH592" s="128"/>
      <c r="AI592" s="529"/>
      <c r="AJ592" s="69"/>
      <c r="AK592" s="91"/>
    </row>
    <row r="593" spans="1:37" s="70" customFormat="1" x14ac:dyDescent="0.25">
      <c r="A593" s="264"/>
      <c r="B593" s="264"/>
      <c r="C593" s="116"/>
      <c r="D593" s="117"/>
      <c r="E593" s="131"/>
      <c r="F593" s="69"/>
      <c r="G593" s="69"/>
      <c r="H593" s="73"/>
      <c r="I593" s="73"/>
      <c r="J593" s="127"/>
      <c r="K593" s="117"/>
      <c r="L593" s="69"/>
      <c r="M593" s="74"/>
      <c r="N593" s="69"/>
      <c r="O593" s="74"/>
      <c r="P593" s="69"/>
      <c r="Q593" s="91"/>
      <c r="R593" s="68"/>
      <c r="S593" s="69"/>
      <c r="T593" s="91"/>
      <c r="U593" s="91"/>
      <c r="V593" s="91"/>
      <c r="W593" s="69"/>
      <c r="X593" s="91"/>
      <c r="Y593" s="73"/>
      <c r="Z593" s="74"/>
      <c r="AA593" s="74"/>
      <c r="AB593" s="74"/>
      <c r="AC593" s="69"/>
      <c r="AD593" s="91"/>
      <c r="AE593" s="68"/>
      <c r="AF593" s="69"/>
      <c r="AG593" s="128"/>
      <c r="AH593" s="128"/>
      <c r="AI593" s="529"/>
      <c r="AJ593" s="69"/>
      <c r="AK593" s="91"/>
    </row>
    <row r="594" spans="1:37" s="70" customFormat="1" x14ac:dyDescent="0.25">
      <c r="A594" s="264"/>
      <c r="B594" s="264"/>
      <c r="C594" s="116"/>
      <c r="D594" s="117"/>
      <c r="E594" s="131"/>
      <c r="F594" s="69"/>
      <c r="G594" s="69"/>
      <c r="H594" s="73"/>
      <c r="I594" s="73"/>
      <c r="J594" s="127"/>
      <c r="K594" s="117"/>
      <c r="L594" s="69"/>
      <c r="M594" s="74"/>
      <c r="N594" s="69"/>
      <c r="O594" s="74"/>
      <c r="P594" s="69"/>
      <c r="Q594" s="91"/>
      <c r="R594" s="68"/>
      <c r="S594" s="69"/>
      <c r="T594" s="91"/>
      <c r="U594" s="91"/>
      <c r="V594" s="91"/>
      <c r="W594" s="69"/>
      <c r="X594" s="91"/>
      <c r="Y594" s="73"/>
      <c r="Z594" s="74"/>
      <c r="AA594" s="74"/>
      <c r="AB594" s="74"/>
      <c r="AC594" s="69"/>
      <c r="AD594" s="91"/>
      <c r="AE594" s="68"/>
      <c r="AF594" s="69"/>
      <c r="AG594" s="128"/>
      <c r="AH594" s="128"/>
      <c r="AI594" s="529"/>
      <c r="AJ594" s="69"/>
      <c r="AK594" s="91"/>
    </row>
    <row r="595" spans="1:37" s="70" customFormat="1" x14ac:dyDescent="0.25">
      <c r="A595" s="264"/>
      <c r="B595" s="264"/>
      <c r="C595" s="116"/>
      <c r="D595" s="117"/>
      <c r="E595" s="131"/>
      <c r="F595" s="69"/>
      <c r="G595" s="69"/>
      <c r="H595" s="73"/>
      <c r="I595" s="73"/>
      <c r="J595" s="127"/>
      <c r="K595" s="117"/>
      <c r="L595" s="69"/>
      <c r="M595" s="74"/>
      <c r="N595" s="69"/>
      <c r="O595" s="74"/>
      <c r="P595" s="69"/>
      <c r="Q595" s="91"/>
      <c r="R595" s="68"/>
      <c r="S595" s="69"/>
      <c r="T595" s="91"/>
      <c r="U595" s="91"/>
      <c r="V595" s="91"/>
      <c r="W595" s="69"/>
      <c r="X595" s="91"/>
      <c r="Y595" s="73"/>
      <c r="Z595" s="74"/>
      <c r="AA595" s="74"/>
      <c r="AB595" s="74"/>
      <c r="AC595" s="69"/>
      <c r="AD595" s="91"/>
      <c r="AE595" s="68"/>
      <c r="AF595" s="69"/>
      <c r="AG595" s="128"/>
      <c r="AH595" s="128"/>
      <c r="AI595" s="529"/>
      <c r="AJ595" s="69"/>
      <c r="AK595" s="91"/>
    </row>
    <row r="596" spans="1:37" s="70" customFormat="1" x14ac:dyDescent="0.25">
      <c r="A596" s="264"/>
      <c r="B596" s="264"/>
      <c r="C596" s="116"/>
      <c r="D596" s="117"/>
      <c r="E596" s="131"/>
      <c r="F596" s="69"/>
      <c r="G596" s="69"/>
      <c r="H596" s="73"/>
      <c r="I596" s="73"/>
      <c r="J596" s="127"/>
      <c r="K596" s="117"/>
      <c r="L596" s="69"/>
      <c r="M596" s="74"/>
      <c r="N596" s="69"/>
      <c r="O596" s="74"/>
      <c r="P596" s="69"/>
      <c r="Q596" s="91"/>
      <c r="R596" s="68"/>
      <c r="S596" s="69"/>
      <c r="T596" s="91"/>
      <c r="U596" s="91"/>
      <c r="V596" s="91"/>
      <c r="W596" s="69"/>
      <c r="X596" s="91"/>
      <c r="Y596" s="73"/>
      <c r="Z596" s="74"/>
      <c r="AA596" s="74"/>
      <c r="AB596" s="74"/>
      <c r="AC596" s="69"/>
      <c r="AD596" s="91"/>
      <c r="AE596" s="68"/>
      <c r="AF596" s="69"/>
      <c r="AG596" s="128"/>
      <c r="AH596" s="128"/>
      <c r="AI596" s="529"/>
      <c r="AJ596" s="69"/>
      <c r="AK596" s="91"/>
    </row>
    <row r="597" spans="1:37" s="70" customFormat="1" x14ac:dyDescent="0.25">
      <c r="A597" s="264"/>
      <c r="B597" s="264"/>
      <c r="C597" s="116"/>
      <c r="D597" s="117"/>
      <c r="E597" s="131"/>
      <c r="F597" s="69"/>
      <c r="G597" s="69"/>
      <c r="H597" s="73"/>
      <c r="I597" s="73"/>
      <c r="J597" s="127"/>
      <c r="K597" s="117"/>
      <c r="L597" s="69"/>
      <c r="M597" s="74"/>
      <c r="N597" s="69"/>
      <c r="O597" s="74"/>
      <c r="P597" s="69"/>
      <c r="Q597" s="91"/>
      <c r="R597" s="68"/>
      <c r="S597" s="69"/>
      <c r="T597" s="91"/>
      <c r="U597" s="91"/>
      <c r="V597" s="91"/>
      <c r="W597" s="69"/>
      <c r="X597" s="91"/>
      <c r="Y597" s="73"/>
      <c r="Z597" s="74"/>
      <c r="AA597" s="74"/>
      <c r="AB597" s="74"/>
      <c r="AC597" s="69"/>
      <c r="AD597" s="91"/>
      <c r="AE597" s="68"/>
      <c r="AF597" s="69"/>
      <c r="AG597" s="128"/>
      <c r="AH597" s="128"/>
      <c r="AI597" s="529"/>
      <c r="AJ597" s="69"/>
      <c r="AK597" s="91"/>
    </row>
    <row r="598" spans="1:37" s="70" customFormat="1" x14ac:dyDescent="0.25">
      <c r="A598" s="264"/>
      <c r="B598" s="264"/>
      <c r="C598" s="116"/>
      <c r="D598" s="117"/>
      <c r="E598" s="131"/>
      <c r="F598" s="69"/>
      <c r="G598" s="69"/>
      <c r="H598" s="73"/>
      <c r="I598" s="73"/>
      <c r="J598" s="127"/>
      <c r="K598" s="117"/>
      <c r="L598" s="69"/>
      <c r="M598" s="74"/>
      <c r="N598" s="69"/>
      <c r="O598" s="74"/>
      <c r="P598" s="69"/>
      <c r="Q598" s="91"/>
      <c r="R598" s="68"/>
      <c r="S598" s="69"/>
      <c r="T598" s="91"/>
      <c r="U598" s="91"/>
      <c r="V598" s="91"/>
      <c r="W598" s="69"/>
      <c r="X598" s="91"/>
      <c r="Y598" s="73"/>
      <c r="Z598" s="74"/>
      <c r="AA598" s="74"/>
      <c r="AB598" s="74"/>
      <c r="AC598" s="69"/>
      <c r="AD598" s="91"/>
      <c r="AE598" s="68"/>
      <c r="AF598" s="69"/>
      <c r="AG598" s="128"/>
      <c r="AH598" s="128"/>
      <c r="AI598" s="529"/>
      <c r="AJ598" s="69"/>
      <c r="AK598" s="91"/>
    </row>
    <row r="599" spans="1:37" s="70" customFormat="1" x14ac:dyDescent="0.25">
      <c r="A599" s="264"/>
      <c r="B599" s="264"/>
      <c r="C599" s="116"/>
      <c r="D599" s="117"/>
      <c r="E599" s="131"/>
      <c r="F599" s="69"/>
      <c r="G599" s="69"/>
      <c r="H599" s="73"/>
      <c r="I599" s="73"/>
      <c r="J599" s="127"/>
      <c r="K599" s="117"/>
      <c r="L599" s="69"/>
      <c r="M599" s="74"/>
      <c r="N599" s="69"/>
      <c r="O599" s="74"/>
      <c r="P599" s="69"/>
      <c r="Q599" s="91"/>
      <c r="R599" s="68"/>
      <c r="S599" s="69"/>
      <c r="T599" s="91"/>
      <c r="U599" s="91"/>
      <c r="V599" s="91"/>
      <c r="W599" s="69"/>
      <c r="X599" s="91"/>
      <c r="Y599" s="73"/>
      <c r="Z599" s="74"/>
      <c r="AA599" s="74"/>
      <c r="AB599" s="74"/>
      <c r="AC599" s="69"/>
      <c r="AD599" s="91"/>
      <c r="AE599" s="68"/>
      <c r="AF599" s="69"/>
      <c r="AG599" s="128"/>
      <c r="AH599" s="128"/>
      <c r="AI599" s="529"/>
      <c r="AJ599" s="69"/>
      <c r="AK599" s="91"/>
    </row>
    <row r="600" spans="1:37" s="70" customFormat="1" x14ac:dyDescent="0.25">
      <c r="A600" s="264"/>
      <c r="B600" s="264"/>
      <c r="C600" s="116"/>
      <c r="D600" s="117"/>
      <c r="E600" s="131"/>
      <c r="F600" s="69"/>
      <c r="G600" s="69"/>
      <c r="H600" s="73"/>
      <c r="I600" s="73"/>
      <c r="J600" s="127"/>
      <c r="K600" s="117"/>
      <c r="L600" s="69"/>
      <c r="M600" s="74"/>
      <c r="N600" s="69"/>
      <c r="O600" s="74"/>
      <c r="P600" s="69"/>
      <c r="Q600" s="91"/>
      <c r="R600" s="68"/>
      <c r="S600" s="69"/>
      <c r="T600" s="91"/>
      <c r="U600" s="91"/>
      <c r="V600" s="91"/>
      <c r="W600" s="69"/>
      <c r="X600" s="91"/>
      <c r="Y600" s="73"/>
      <c r="Z600" s="74"/>
      <c r="AA600" s="74"/>
      <c r="AB600" s="74"/>
      <c r="AC600" s="69"/>
      <c r="AD600" s="91"/>
      <c r="AE600" s="68"/>
      <c r="AF600" s="69"/>
      <c r="AG600" s="128"/>
      <c r="AH600" s="128"/>
      <c r="AI600" s="529"/>
      <c r="AJ600" s="69"/>
      <c r="AK600" s="91"/>
    </row>
    <row r="601" spans="1:37" s="70" customFormat="1" x14ac:dyDescent="0.25">
      <c r="A601" s="264"/>
      <c r="B601" s="264"/>
      <c r="C601" s="116"/>
      <c r="D601" s="117"/>
      <c r="E601" s="131"/>
      <c r="F601" s="69"/>
      <c r="G601" s="69"/>
      <c r="H601" s="73"/>
      <c r="I601" s="73"/>
      <c r="J601" s="127"/>
      <c r="K601" s="117"/>
      <c r="L601" s="69"/>
      <c r="M601" s="74"/>
      <c r="N601" s="69"/>
      <c r="O601" s="74"/>
      <c r="P601" s="69"/>
      <c r="Q601" s="91"/>
      <c r="R601" s="68"/>
      <c r="S601" s="69"/>
      <c r="T601" s="91"/>
      <c r="U601" s="91"/>
      <c r="V601" s="91"/>
      <c r="W601" s="69"/>
      <c r="X601" s="91"/>
      <c r="Y601" s="73"/>
      <c r="Z601" s="74"/>
      <c r="AA601" s="74"/>
      <c r="AB601" s="74"/>
      <c r="AC601" s="69"/>
      <c r="AD601" s="91"/>
      <c r="AE601" s="68"/>
      <c r="AF601" s="69"/>
      <c r="AG601" s="128"/>
      <c r="AH601" s="128"/>
      <c r="AI601" s="529"/>
      <c r="AJ601" s="69"/>
      <c r="AK601" s="91"/>
    </row>
    <row r="602" spans="1:37" s="70" customFormat="1" x14ac:dyDescent="0.25">
      <c r="A602" s="264"/>
      <c r="B602" s="264"/>
      <c r="C602" s="116"/>
      <c r="D602" s="117"/>
      <c r="E602" s="131"/>
      <c r="F602" s="69"/>
      <c r="G602" s="69"/>
      <c r="H602" s="73"/>
      <c r="I602" s="73"/>
      <c r="J602" s="127"/>
      <c r="K602" s="117"/>
      <c r="L602" s="69"/>
      <c r="M602" s="74"/>
      <c r="N602" s="69"/>
      <c r="O602" s="74"/>
      <c r="P602" s="69"/>
      <c r="Q602" s="91"/>
      <c r="R602" s="68"/>
      <c r="S602" s="69"/>
      <c r="T602" s="91"/>
      <c r="U602" s="91"/>
      <c r="V602" s="91"/>
      <c r="W602" s="69"/>
      <c r="X602" s="91"/>
      <c r="Y602" s="73"/>
      <c r="Z602" s="74"/>
      <c r="AA602" s="74"/>
      <c r="AB602" s="74"/>
      <c r="AC602" s="69"/>
      <c r="AD602" s="91"/>
      <c r="AE602" s="68"/>
      <c r="AF602" s="69"/>
      <c r="AG602" s="128"/>
      <c r="AH602" s="128"/>
      <c r="AI602" s="529"/>
      <c r="AJ602" s="69"/>
      <c r="AK602" s="91"/>
    </row>
    <row r="603" spans="1:37" s="70" customFormat="1" x14ac:dyDescent="0.25">
      <c r="A603" s="264"/>
      <c r="B603" s="264"/>
      <c r="C603" s="116"/>
      <c r="D603" s="117"/>
      <c r="E603" s="131"/>
      <c r="F603" s="69"/>
      <c r="G603" s="69"/>
      <c r="H603" s="73"/>
      <c r="I603" s="73"/>
      <c r="J603" s="127"/>
      <c r="K603" s="117"/>
      <c r="L603" s="69"/>
      <c r="M603" s="74"/>
      <c r="N603" s="69"/>
      <c r="O603" s="74"/>
      <c r="P603" s="69"/>
      <c r="Q603" s="91"/>
      <c r="R603" s="68"/>
      <c r="S603" s="69"/>
      <c r="T603" s="91"/>
      <c r="U603" s="91"/>
      <c r="V603" s="91"/>
      <c r="W603" s="69"/>
      <c r="X603" s="91"/>
      <c r="Y603" s="73"/>
      <c r="Z603" s="74"/>
      <c r="AA603" s="74"/>
      <c r="AB603" s="74"/>
      <c r="AC603" s="69"/>
      <c r="AD603" s="91"/>
      <c r="AE603" s="68"/>
      <c r="AF603" s="69"/>
      <c r="AG603" s="128"/>
      <c r="AH603" s="128"/>
      <c r="AI603" s="529"/>
      <c r="AJ603" s="69"/>
      <c r="AK603" s="91"/>
    </row>
    <row r="604" spans="1:37" s="70" customFormat="1" x14ac:dyDescent="0.25">
      <c r="A604" s="264"/>
      <c r="B604" s="264"/>
      <c r="C604" s="116"/>
      <c r="D604" s="117"/>
      <c r="E604" s="131"/>
      <c r="F604" s="69"/>
      <c r="G604" s="69"/>
      <c r="H604" s="73"/>
      <c r="I604" s="73"/>
      <c r="J604" s="127"/>
      <c r="K604" s="117"/>
      <c r="L604" s="69"/>
      <c r="M604" s="74"/>
      <c r="N604" s="69"/>
      <c r="O604" s="74"/>
      <c r="P604" s="69"/>
      <c r="Q604" s="91"/>
      <c r="R604" s="68"/>
      <c r="S604" s="69"/>
      <c r="T604" s="91"/>
      <c r="U604" s="91"/>
      <c r="V604" s="91"/>
      <c r="W604" s="69"/>
      <c r="X604" s="91"/>
      <c r="Y604" s="73"/>
      <c r="Z604" s="74"/>
      <c r="AA604" s="74"/>
      <c r="AB604" s="74"/>
      <c r="AC604" s="69"/>
      <c r="AD604" s="91"/>
      <c r="AE604" s="68"/>
      <c r="AF604" s="69"/>
      <c r="AG604" s="128"/>
      <c r="AH604" s="128"/>
      <c r="AI604" s="529"/>
      <c r="AJ604" s="69"/>
      <c r="AK604" s="91"/>
    </row>
    <row r="605" spans="1:37" s="70" customFormat="1" x14ac:dyDescent="0.25">
      <c r="A605" s="264"/>
      <c r="B605" s="264"/>
      <c r="C605" s="116"/>
      <c r="D605" s="117"/>
      <c r="E605" s="131"/>
      <c r="F605" s="69"/>
      <c r="G605" s="69"/>
      <c r="H605" s="73"/>
      <c r="I605" s="73"/>
      <c r="J605" s="127"/>
      <c r="K605" s="117"/>
      <c r="L605" s="69"/>
      <c r="M605" s="74"/>
      <c r="N605" s="69"/>
      <c r="O605" s="74"/>
      <c r="P605" s="69"/>
      <c r="Q605" s="91"/>
      <c r="R605" s="68"/>
      <c r="S605" s="69"/>
      <c r="T605" s="91"/>
      <c r="U605" s="91"/>
      <c r="V605" s="91"/>
      <c r="W605" s="69"/>
      <c r="X605" s="91"/>
      <c r="Y605" s="73"/>
      <c r="Z605" s="74"/>
      <c r="AA605" s="74"/>
      <c r="AB605" s="74"/>
      <c r="AC605" s="69"/>
      <c r="AD605" s="91"/>
      <c r="AE605" s="68"/>
      <c r="AF605" s="69"/>
      <c r="AG605" s="128"/>
      <c r="AH605" s="128"/>
      <c r="AI605" s="529"/>
      <c r="AJ605" s="69"/>
      <c r="AK605" s="91"/>
    </row>
    <row r="606" spans="1:37" s="70" customFormat="1" x14ac:dyDescent="0.25">
      <c r="A606" s="264"/>
      <c r="B606" s="264"/>
      <c r="C606" s="116"/>
      <c r="D606" s="117"/>
      <c r="E606" s="131"/>
      <c r="F606" s="69"/>
      <c r="G606" s="69"/>
      <c r="H606" s="73"/>
      <c r="I606" s="73"/>
      <c r="J606" s="127"/>
      <c r="K606" s="117"/>
      <c r="L606" s="69"/>
      <c r="M606" s="74"/>
      <c r="N606" s="69"/>
      <c r="O606" s="74"/>
      <c r="P606" s="69"/>
      <c r="Q606" s="91"/>
      <c r="R606" s="68"/>
      <c r="S606" s="69"/>
      <c r="T606" s="91"/>
      <c r="U606" s="91"/>
      <c r="V606" s="91"/>
      <c r="W606" s="69"/>
      <c r="X606" s="91"/>
      <c r="Y606" s="73"/>
      <c r="Z606" s="74"/>
      <c r="AA606" s="74"/>
      <c r="AB606" s="74"/>
      <c r="AC606" s="69"/>
      <c r="AD606" s="91"/>
      <c r="AE606" s="68"/>
      <c r="AF606" s="69"/>
      <c r="AG606" s="128"/>
      <c r="AH606" s="128"/>
      <c r="AI606" s="529"/>
      <c r="AJ606" s="69"/>
      <c r="AK606" s="91"/>
    </row>
    <row r="607" spans="1:37" s="70" customFormat="1" x14ac:dyDescent="0.25">
      <c r="A607" s="264"/>
      <c r="B607" s="264"/>
      <c r="C607" s="116"/>
      <c r="D607" s="117"/>
      <c r="E607" s="131"/>
      <c r="F607" s="69"/>
      <c r="G607" s="69"/>
      <c r="H607" s="73"/>
      <c r="I607" s="73"/>
      <c r="J607" s="127"/>
      <c r="K607" s="117"/>
      <c r="L607" s="69"/>
      <c r="M607" s="74"/>
      <c r="N607" s="69"/>
      <c r="O607" s="74"/>
      <c r="P607" s="69"/>
      <c r="Q607" s="91"/>
      <c r="R607" s="68"/>
      <c r="S607" s="69"/>
      <c r="T607" s="91"/>
      <c r="U607" s="91"/>
      <c r="V607" s="91"/>
      <c r="W607" s="69"/>
      <c r="X607" s="91"/>
      <c r="Y607" s="73"/>
      <c r="Z607" s="74"/>
      <c r="AA607" s="74"/>
      <c r="AB607" s="74"/>
      <c r="AC607" s="69"/>
      <c r="AD607" s="91"/>
      <c r="AE607" s="68"/>
      <c r="AF607" s="69"/>
      <c r="AG607" s="128"/>
      <c r="AH607" s="128"/>
      <c r="AI607" s="529"/>
      <c r="AJ607" s="69"/>
      <c r="AK607" s="91"/>
    </row>
    <row r="608" spans="1:37" s="70" customFormat="1" x14ac:dyDescent="0.25">
      <c r="A608" s="264"/>
      <c r="B608" s="264"/>
      <c r="C608" s="116"/>
      <c r="D608" s="117"/>
      <c r="E608" s="131"/>
      <c r="F608" s="69"/>
      <c r="G608" s="69"/>
      <c r="H608" s="73"/>
      <c r="I608" s="73"/>
      <c r="J608" s="127"/>
      <c r="K608" s="117"/>
      <c r="L608" s="69"/>
      <c r="M608" s="74"/>
      <c r="N608" s="69"/>
      <c r="O608" s="74"/>
      <c r="P608" s="69"/>
      <c r="Q608" s="91"/>
      <c r="R608" s="68"/>
      <c r="S608" s="69"/>
      <c r="T608" s="91"/>
      <c r="U608" s="91"/>
      <c r="V608" s="91"/>
      <c r="W608" s="69"/>
      <c r="X608" s="91"/>
      <c r="Y608" s="73"/>
      <c r="Z608" s="74"/>
      <c r="AA608" s="74"/>
      <c r="AB608" s="74"/>
      <c r="AC608" s="69"/>
      <c r="AD608" s="91"/>
      <c r="AE608" s="68"/>
      <c r="AF608" s="69"/>
      <c r="AG608" s="128"/>
      <c r="AH608" s="128"/>
      <c r="AI608" s="529"/>
      <c r="AJ608" s="69"/>
      <c r="AK608" s="91"/>
    </row>
    <row r="609" spans="1:37" s="70" customFormat="1" x14ac:dyDescent="0.25">
      <c r="A609" s="264"/>
      <c r="B609" s="264"/>
      <c r="C609" s="116"/>
      <c r="D609" s="117"/>
      <c r="E609" s="131"/>
      <c r="F609" s="69"/>
      <c r="G609" s="69"/>
      <c r="H609" s="73"/>
      <c r="I609" s="73"/>
      <c r="J609" s="127"/>
      <c r="K609" s="117"/>
      <c r="L609" s="69"/>
      <c r="M609" s="74"/>
      <c r="N609" s="69"/>
      <c r="O609" s="74"/>
      <c r="P609" s="69"/>
      <c r="Q609" s="91"/>
      <c r="R609" s="68"/>
      <c r="S609" s="69"/>
      <c r="T609" s="91"/>
      <c r="U609" s="91"/>
      <c r="V609" s="91"/>
      <c r="W609" s="69"/>
      <c r="X609" s="91"/>
      <c r="Y609" s="73"/>
      <c r="Z609" s="74"/>
      <c r="AA609" s="74"/>
      <c r="AB609" s="74"/>
      <c r="AC609" s="69"/>
      <c r="AD609" s="91"/>
      <c r="AE609" s="68"/>
      <c r="AF609" s="69"/>
      <c r="AG609" s="128"/>
      <c r="AH609" s="128"/>
      <c r="AI609" s="529"/>
      <c r="AJ609" s="69"/>
      <c r="AK609" s="91"/>
    </row>
    <row r="610" spans="1:37" s="70" customFormat="1" x14ac:dyDescent="0.25">
      <c r="A610" s="264"/>
      <c r="B610" s="264"/>
      <c r="C610" s="116"/>
      <c r="D610" s="117"/>
      <c r="E610" s="131"/>
      <c r="F610" s="69"/>
      <c r="G610" s="69"/>
      <c r="H610" s="73"/>
      <c r="I610" s="73"/>
      <c r="J610" s="127"/>
      <c r="K610" s="117"/>
      <c r="L610" s="69"/>
      <c r="M610" s="74"/>
      <c r="N610" s="69"/>
      <c r="O610" s="74"/>
      <c r="P610" s="69"/>
      <c r="Q610" s="91"/>
      <c r="R610" s="68"/>
      <c r="S610" s="69"/>
      <c r="T610" s="91"/>
      <c r="U610" s="91"/>
      <c r="V610" s="91"/>
      <c r="W610" s="69"/>
      <c r="X610" s="91"/>
      <c r="Y610" s="73"/>
      <c r="Z610" s="74"/>
      <c r="AA610" s="74"/>
      <c r="AB610" s="74"/>
      <c r="AC610" s="69"/>
      <c r="AD610" s="91"/>
      <c r="AE610" s="68"/>
      <c r="AF610" s="69"/>
      <c r="AG610" s="128"/>
      <c r="AH610" s="128"/>
      <c r="AI610" s="529"/>
      <c r="AJ610" s="69"/>
      <c r="AK610" s="91"/>
    </row>
    <row r="611" spans="1:37" s="70" customFormat="1" x14ac:dyDescent="0.25">
      <c r="A611" s="264"/>
      <c r="B611" s="264"/>
      <c r="C611" s="116"/>
      <c r="D611" s="117"/>
      <c r="E611" s="131"/>
      <c r="F611" s="69"/>
      <c r="G611" s="69"/>
      <c r="H611" s="73"/>
      <c r="I611" s="73"/>
      <c r="J611" s="127"/>
      <c r="K611" s="117"/>
      <c r="L611" s="69"/>
      <c r="M611" s="74"/>
      <c r="N611" s="69"/>
      <c r="O611" s="74"/>
      <c r="P611" s="69"/>
      <c r="Q611" s="91"/>
      <c r="R611" s="68"/>
      <c r="S611" s="69"/>
      <c r="T611" s="91"/>
      <c r="U611" s="91"/>
      <c r="V611" s="91"/>
      <c r="W611" s="69"/>
      <c r="X611" s="91"/>
      <c r="Y611" s="73"/>
      <c r="Z611" s="74"/>
      <c r="AA611" s="74"/>
      <c r="AB611" s="74"/>
      <c r="AC611" s="69"/>
      <c r="AD611" s="91"/>
      <c r="AE611" s="68"/>
      <c r="AF611" s="69"/>
      <c r="AG611" s="128"/>
      <c r="AH611" s="128"/>
      <c r="AI611" s="529"/>
      <c r="AJ611" s="69"/>
      <c r="AK611" s="91"/>
    </row>
    <row r="612" spans="1:37" s="70" customFormat="1" x14ac:dyDescent="0.25">
      <c r="A612" s="264"/>
      <c r="B612" s="264"/>
      <c r="C612" s="116"/>
      <c r="D612" s="117"/>
      <c r="E612" s="131"/>
      <c r="F612" s="69"/>
      <c r="G612" s="69"/>
      <c r="H612" s="73"/>
      <c r="I612" s="73"/>
      <c r="J612" s="127"/>
      <c r="K612" s="117"/>
      <c r="L612" s="69"/>
      <c r="M612" s="74"/>
      <c r="N612" s="69"/>
      <c r="O612" s="74"/>
      <c r="P612" s="69"/>
      <c r="Q612" s="91"/>
      <c r="R612" s="68"/>
      <c r="S612" s="69"/>
      <c r="T612" s="91"/>
      <c r="U612" s="91"/>
      <c r="V612" s="91"/>
      <c r="W612" s="69"/>
      <c r="X612" s="91"/>
      <c r="Y612" s="73"/>
      <c r="Z612" s="74"/>
      <c r="AA612" s="74"/>
      <c r="AB612" s="74"/>
      <c r="AC612" s="69"/>
      <c r="AD612" s="91"/>
      <c r="AE612" s="68"/>
      <c r="AF612" s="69"/>
      <c r="AG612" s="128"/>
      <c r="AH612" s="128"/>
      <c r="AI612" s="529"/>
      <c r="AJ612" s="69"/>
      <c r="AK612" s="91"/>
    </row>
    <row r="613" spans="1:37" s="70" customFormat="1" x14ac:dyDescent="0.25">
      <c r="A613" s="264"/>
      <c r="B613" s="264"/>
      <c r="C613" s="116"/>
      <c r="D613" s="117"/>
      <c r="E613" s="131"/>
      <c r="F613" s="69"/>
      <c r="G613" s="69"/>
      <c r="H613" s="73"/>
      <c r="I613" s="73"/>
      <c r="J613" s="127"/>
      <c r="K613" s="117"/>
      <c r="L613" s="69"/>
      <c r="M613" s="74"/>
      <c r="N613" s="69"/>
      <c r="O613" s="74"/>
      <c r="P613" s="69"/>
      <c r="Q613" s="91"/>
      <c r="R613" s="68"/>
      <c r="S613" s="69"/>
      <c r="T613" s="91"/>
      <c r="U613" s="91"/>
      <c r="V613" s="91"/>
      <c r="W613" s="69"/>
      <c r="X613" s="91"/>
      <c r="Y613" s="73"/>
      <c r="Z613" s="74"/>
      <c r="AA613" s="74"/>
      <c r="AB613" s="74"/>
      <c r="AC613" s="69"/>
      <c r="AD613" s="91"/>
      <c r="AE613" s="68"/>
      <c r="AF613" s="69"/>
      <c r="AG613" s="128"/>
      <c r="AH613" s="128"/>
      <c r="AI613" s="529"/>
      <c r="AJ613" s="69"/>
      <c r="AK613" s="91"/>
    </row>
    <row r="614" spans="1:37" s="70" customFormat="1" x14ac:dyDescent="0.25">
      <c r="A614" s="264"/>
      <c r="B614" s="264"/>
      <c r="C614" s="116"/>
      <c r="D614" s="117"/>
      <c r="E614" s="131"/>
      <c r="F614" s="69"/>
      <c r="G614" s="69"/>
      <c r="H614" s="73"/>
      <c r="I614" s="73"/>
      <c r="J614" s="127"/>
      <c r="K614" s="117"/>
      <c r="L614" s="69"/>
      <c r="M614" s="74"/>
      <c r="N614" s="69"/>
      <c r="O614" s="74"/>
      <c r="P614" s="69"/>
      <c r="Q614" s="91"/>
      <c r="R614" s="68"/>
      <c r="S614" s="69"/>
      <c r="T614" s="91"/>
      <c r="U614" s="91"/>
      <c r="V614" s="91"/>
      <c r="W614" s="69"/>
      <c r="X614" s="91"/>
      <c r="Y614" s="73"/>
      <c r="Z614" s="74"/>
      <c r="AA614" s="74"/>
      <c r="AB614" s="74"/>
      <c r="AC614" s="69"/>
      <c r="AD614" s="91"/>
      <c r="AE614" s="68"/>
      <c r="AF614" s="69"/>
      <c r="AG614" s="128"/>
      <c r="AH614" s="128"/>
      <c r="AI614" s="529"/>
      <c r="AJ614" s="69"/>
      <c r="AK614" s="91"/>
    </row>
    <row r="615" spans="1:37" s="70" customFormat="1" x14ac:dyDescent="0.25">
      <c r="A615" s="264"/>
      <c r="B615" s="264"/>
      <c r="C615" s="116"/>
      <c r="D615" s="117"/>
      <c r="E615" s="131"/>
      <c r="F615" s="69"/>
      <c r="G615" s="69"/>
      <c r="H615" s="73"/>
      <c r="I615" s="73"/>
      <c r="J615" s="127"/>
      <c r="K615" s="117"/>
      <c r="L615" s="69"/>
      <c r="M615" s="74"/>
      <c r="N615" s="69"/>
      <c r="O615" s="74"/>
      <c r="P615" s="69"/>
      <c r="Q615" s="91"/>
      <c r="R615" s="68"/>
      <c r="S615" s="69"/>
      <c r="T615" s="91"/>
      <c r="U615" s="91"/>
      <c r="V615" s="91"/>
      <c r="W615" s="69"/>
      <c r="X615" s="91"/>
      <c r="Y615" s="73"/>
      <c r="Z615" s="74"/>
      <c r="AA615" s="74"/>
      <c r="AB615" s="74"/>
      <c r="AC615" s="69"/>
      <c r="AD615" s="91"/>
      <c r="AE615" s="68"/>
      <c r="AF615" s="69"/>
      <c r="AG615" s="128"/>
      <c r="AH615" s="128"/>
      <c r="AI615" s="529"/>
      <c r="AJ615" s="69"/>
      <c r="AK615" s="91"/>
    </row>
    <row r="616" spans="1:37" s="70" customFormat="1" x14ac:dyDescent="0.25">
      <c r="A616" s="264"/>
      <c r="B616" s="264"/>
      <c r="C616" s="116"/>
      <c r="D616" s="117"/>
      <c r="E616" s="131"/>
      <c r="F616" s="69"/>
      <c r="G616" s="69"/>
      <c r="H616" s="73"/>
      <c r="I616" s="73"/>
      <c r="J616" s="127"/>
      <c r="K616" s="117"/>
      <c r="L616" s="69"/>
      <c r="M616" s="74"/>
      <c r="N616" s="69"/>
      <c r="O616" s="74"/>
      <c r="P616" s="69"/>
      <c r="Q616" s="91"/>
      <c r="R616" s="68"/>
      <c r="S616" s="69"/>
      <c r="T616" s="91"/>
      <c r="U616" s="91"/>
      <c r="V616" s="91"/>
      <c r="W616" s="69"/>
      <c r="X616" s="91"/>
      <c r="Y616" s="73"/>
      <c r="Z616" s="74"/>
      <c r="AA616" s="74"/>
      <c r="AB616" s="74"/>
      <c r="AC616" s="69"/>
      <c r="AD616" s="91"/>
      <c r="AE616" s="68"/>
      <c r="AF616" s="69"/>
      <c r="AG616" s="128"/>
      <c r="AH616" s="128"/>
      <c r="AI616" s="529"/>
      <c r="AJ616" s="69"/>
      <c r="AK616" s="91"/>
    </row>
    <row r="617" spans="1:37" s="70" customFormat="1" x14ac:dyDescent="0.25">
      <c r="A617" s="264"/>
      <c r="B617" s="264"/>
      <c r="C617" s="116"/>
      <c r="D617" s="117"/>
      <c r="E617" s="131"/>
      <c r="F617" s="69"/>
      <c r="G617" s="69"/>
      <c r="H617" s="73"/>
      <c r="I617" s="73"/>
      <c r="J617" s="127"/>
      <c r="K617" s="117"/>
      <c r="L617" s="69"/>
      <c r="M617" s="74"/>
      <c r="N617" s="69"/>
      <c r="O617" s="74"/>
      <c r="P617" s="69"/>
      <c r="Q617" s="91"/>
      <c r="R617" s="68"/>
      <c r="S617" s="69"/>
      <c r="T617" s="91"/>
      <c r="U617" s="91"/>
      <c r="V617" s="91"/>
      <c r="W617" s="69"/>
      <c r="X617" s="91"/>
      <c r="Y617" s="73"/>
      <c r="Z617" s="74"/>
      <c r="AA617" s="74"/>
      <c r="AB617" s="74"/>
      <c r="AC617" s="69"/>
      <c r="AD617" s="91"/>
      <c r="AE617" s="68"/>
      <c r="AF617" s="69"/>
      <c r="AG617" s="128"/>
      <c r="AH617" s="128"/>
      <c r="AI617" s="529"/>
      <c r="AJ617" s="69"/>
      <c r="AK617" s="91"/>
    </row>
    <row r="618" spans="1:37" s="70" customFormat="1" x14ac:dyDescent="0.25">
      <c r="A618" s="264"/>
      <c r="B618" s="264"/>
      <c r="C618" s="116"/>
      <c r="D618" s="117"/>
      <c r="E618" s="131"/>
      <c r="F618" s="69"/>
      <c r="G618" s="69"/>
      <c r="H618" s="73"/>
      <c r="I618" s="73"/>
      <c r="J618" s="127"/>
      <c r="K618" s="117"/>
      <c r="L618" s="69"/>
      <c r="M618" s="74"/>
      <c r="N618" s="69"/>
      <c r="O618" s="74"/>
      <c r="P618" s="69"/>
      <c r="Q618" s="91"/>
      <c r="R618" s="68"/>
      <c r="S618" s="69"/>
      <c r="T618" s="91"/>
      <c r="U618" s="91"/>
      <c r="V618" s="91"/>
      <c r="W618" s="69"/>
      <c r="X618" s="91"/>
      <c r="Y618" s="73"/>
      <c r="Z618" s="74"/>
      <c r="AA618" s="74"/>
      <c r="AB618" s="74"/>
      <c r="AC618" s="69"/>
      <c r="AD618" s="91"/>
      <c r="AE618" s="68"/>
      <c r="AF618" s="69"/>
      <c r="AG618" s="128"/>
      <c r="AH618" s="128"/>
      <c r="AI618" s="529"/>
      <c r="AJ618" s="69"/>
      <c r="AK618" s="91"/>
    </row>
    <row r="619" spans="1:37" s="70" customFormat="1" x14ac:dyDescent="0.25">
      <c r="A619" s="264"/>
      <c r="B619" s="264"/>
      <c r="C619" s="116"/>
      <c r="D619" s="117"/>
      <c r="E619" s="131"/>
      <c r="F619" s="69"/>
      <c r="G619" s="69"/>
      <c r="H619" s="73"/>
      <c r="I619" s="73"/>
      <c r="J619" s="127"/>
      <c r="K619" s="117"/>
      <c r="L619" s="69"/>
      <c r="M619" s="74"/>
      <c r="N619" s="69"/>
      <c r="O619" s="74"/>
      <c r="P619" s="69"/>
      <c r="Q619" s="91"/>
      <c r="R619" s="68"/>
      <c r="S619" s="69"/>
      <c r="T619" s="91"/>
      <c r="U619" s="91"/>
      <c r="V619" s="91"/>
      <c r="W619" s="69"/>
      <c r="X619" s="91"/>
      <c r="Y619" s="73"/>
      <c r="Z619" s="74"/>
      <c r="AA619" s="74"/>
      <c r="AB619" s="74"/>
      <c r="AC619" s="69"/>
      <c r="AD619" s="91"/>
      <c r="AE619" s="68"/>
      <c r="AF619" s="69"/>
      <c r="AG619" s="128"/>
      <c r="AH619" s="128"/>
      <c r="AI619" s="529"/>
      <c r="AJ619" s="69"/>
      <c r="AK619" s="91"/>
    </row>
    <row r="620" spans="1:37" s="70" customFormat="1" x14ac:dyDescent="0.25">
      <c r="A620" s="264"/>
      <c r="B620" s="264"/>
      <c r="C620" s="116"/>
      <c r="D620" s="117"/>
      <c r="E620" s="131"/>
      <c r="F620" s="69"/>
      <c r="G620" s="69"/>
      <c r="H620" s="73"/>
      <c r="I620" s="73"/>
      <c r="J620" s="127"/>
      <c r="K620" s="117"/>
      <c r="L620" s="69"/>
      <c r="M620" s="74"/>
      <c r="N620" s="69"/>
      <c r="O620" s="74"/>
      <c r="P620" s="69"/>
      <c r="Q620" s="91"/>
      <c r="R620" s="68"/>
      <c r="S620" s="69"/>
      <c r="T620" s="91"/>
      <c r="U620" s="91"/>
      <c r="V620" s="91"/>
      <c r="W620" s="69"/>
      <c r="X620" s="91"/>
      <c r="Y620" s="73"/>
      <c r="Z620" s="74"/>
      <c r="AA620" s="74"/>
      <c r="AB620" s="74"/>
      <c r="AC620" s="69"/>
      <c r="AD620" s="91"/>
      <c r="AE620" s="68"/>
      <c r="AF620" s="69"/>
      <c r="AG620" s="128"/>
      <c r="AH620" s="128"/>
      <c r="AI620" s="529"/>
      <c r="AJ620" s="69"/>
      <c r="AK620" s="91"/>
    </row>
    <row r="621" spans="1:37" s="70" customFormat="1" x14ac:dyDescent="0.25">
      <c r="A621" s="264"/>
      <c r="B621" s="264"/>
      <c r="C621" s="116"/>
      <c r="D621" s="117"/>
      <c r="E621" s="131"/>
      <c r="F621" s="69"/>
      <c r="G621" s="69"/>
      <c r="H621" s="73"/>
      <c r="I621" s="73"/>
      <c r="J621" s="127"/>
      <c r="K621" s="117"/>
      <c r="L621" s="69"/>
      <c r="M621" s="74"/>
      <c r="N621" s="69"/>
      <c r="O621" s="74"/>
      <c r="P621" s="69"/>
      <c r="Q621" s="91"/>
      <c r="R621" s="68"/>
      <c r="S621" s="69"/>
      <c r="T621" s="91"/>
      <c r="U621" s="91"/>
      <c r="V621" s="91"/>
      <c r="W621" s="69"/>
      <c r="X621" s="91"/>
      <c r="Y621" s="73"/>
      <c r="Z621" s="74"/>
      <c r="AA621" s="74"/>
      <c r="AB621" s="74"/>
      <c r="AC621" s="69"/>
      <c r="AD621" s="91"/>
      <c r="AE621" s="68"/>
      <c r="AF621" s="69"/>
      <c r="AG621" s="128"/>
      <c r="AH621" s="128"/>
      <c r="AI621" s="529"/>
      <c r="AJ621" s="69"/>
      <c r="AK621" s="91"/>
    </row>
  </sheetData>
  <sortState ref="A3:AE383">
    <sortCondition ref="A3"/>
  </sortState>
  <mergeCells count="6">
    <mergeCell ref="A1:I1"/>
    <mergeCell ref="AE396:AK396"/>
    <mergeCell ref="K1:Q1"/>
    <mergeCell ref="R1:X1"/>
    <mergeCell ref="Y1:AD1"/>
    <mergeCell ref="AE1:AK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B685"/>
  <sheetViews>
    <sheetView zoomScaleNormal="100" workbookViewId="0">
      <pane xSplit="3" ySplit="2" topLeftCell="AJ6" activePane="bottomRight" state="frozen"/>
      <selection pane="topRight" activeCell="D1" sqref="D1"/>
      <selection pane="bottomLeft" activeCell="A3" sqref="A3"/>
      <selection pane="bottomRight" activeCell="AH16" sqref="AH16:AK20"/>
    </sheetView>
  </sheetViews>
  <sheetFormatPr defaultRowHeight="15" x14ac:dyDescent="0.25"/>
  <cols>
    <col min="1" max="1" width="10" style="264" customWidth="1"/>
    <col min="2" max="2" width="9.140625" style="264"/>
    <col min="3" max="3" width="56.28515625" style="116" bestFit="1" customWidth="1"/>
    <col min="4" max="4" width="11.5703125" style="117" customWidth="1"/>
    <col min="5" max="5" width="12.85546875" style="131" customWidth="1"/>
    <col min="6" max="6" width="16.42578125" style="69" customWidth="1"/>
    <col min="7" max="7" width="16" style="69" customWidth="1"/>
    <col min="8" max="8" width="18.42578125" style="73" bestFit="1" customWidth="1"/>
    <col min="9" max="9" width="14.5703125" style="73" customWidth="1"/>
    <col min="10" max="10" width="11.42578125" style="350" customWidth="1"/>
    <col min="11" max="11" width="10" style="343" customWidth="1"/>
    <col min="12" max="12" width="16.28515625" style="69" customWidth="1"/>
    <col min="13" max="13" width="13.42578125" style="74" customWidth="1"/>
    <col min="14" max="14" width="17.140625" style="69" customWidth="1"/>
    <col min="15" max="15" width="17.140625" style="74" customWidth="1"/>
    <col min="16" max="16" width="15" style="69" customWidth="1"/>
    <col min="17" max="17" width="15.28515625" style="91" customWidth="1"/>
    <col min="18" max="18" width="66.5703125" style="68" bestFit="1" customWidth="1"/>
    <col min="19" max="19" width="15.85546875" style="69" customWidth="1"/>
    <col min="20" max="20" width="13.5703125" style="91" customWidth="1"/>
    <col min="21" max="21" width="17.140625" style="36" customWidth="1"/>
    <col min="22" max="22" width="13.5703125" style="91" customWidth="1"/>
    <col min="23" max="23" width="15" style="69" customWidth="1"/>
    <col min="24" max="24" width="13.5703125" style="91" customWidth="1"/>
    <col min="25" max="25" width="15.7109375" style="73" customWidth="1"/>
    <col min="26" max="26" width="13.140625" style="74" customWidth="1"/>
    <col min="27" max="27" width="13.140625" style="363" customWidth="1"/>
    <col min="28" max="28" width="13.140625" style="74" customWidth="1"/>
    <col min="29" max="29" width="15" style="69" customWidth="1"/>
    <col min="30" max="30" width="13.5703125" style="91" customWidth="1"/>
    <col min="31" max="31" width="66.5703125" style="68" bestFit="1" customWidth="1"/>
    <col min="32" max="32" width="16.28515625" style="69" customWidth="1"/>
    <col min="33" max="33" width="15.7109375" style="128" customWidth="1"/>
    <col min="34" max="34" width="16.7109375" style="36" bestFit="1" customWidth="1"/>
    <col min="35" max="35" width="16.42578125" style="91" bestFit="1" customWidth="1"/>
    <col min="36" max="36" width="15" style="69" customWidth="1"/>
    <col min="37" max="37" width="15.28515625" style="91" customWidth="1"/>
    <col min="38" max="38" width="12.5703125" style="70" customWidth="1"/>
    <col min="39" max="39" width="66.5703125" style="70" bestFit="1" customWidth="1"/>
    <col min="40" max="40" width="11.85546875" style="70" bestFit="1" customWidth="1"/>
    <col min="41" max="210" width="9.140625" style="70"/>
  </cols>
  <sheetData>
    <row r="1" spans="1:210" s="278" customFormat="1" ht="30" customHeight="1" x14ac:dyDescent="0.25">
      <c r="A1" s="599" t="s">
        <v>2093</v>
      </c>
      <c r="B1" s="600"/>
      <c r="C1" s="600"/>
      <c r="D1" s="600"/>
      <c r="E1" s="600"/>
      <c r="F1" s="600"/>
      <c r="G1" s="600"/>
      <c r="H1" s="600"/>
      <c r="I1" s="600"/>
      <c r="J1" s="601"/>
      <c r="K1" s="603" t="s">
        <v>2094</v>
      </c>
      <c r="L1" s="603"/>
      <c r="M1" s="603"/>
      <c r="N1" s="603"/>
      <c r="O1" s="603"/>
      <c r="P1" s="603"/>
      <c r="Q1" s="603"/>
      <c r="R1" s="604" t="s">
        <v>2097</v>
      </c>
      <c r="S1" s="605"/>
      <c r="T1" s="605"/>
      <c r="U1" s="605"/>
      <c r="V1" s="605"/>
      <c r="W1" s="605"/>
      <c r="X1" s="606"/>
      <c r="Y1" s="607" t="s">
        <v>2107</v>
      </c>
      <c r="Z1" s="607"/>
      <c r="AA1" s="607"/>
      <c r="AB1" s="607"/>
      <c r="AC1" s="607"/>
      <c r="AD1" s="607"/>
      <c r="AE1" s="604" t="s">
        <v>2108</v>
      </c>
      <c r="AF1" s="605"/>
      <c r="AG1" s="605"/>
      <c r="AH1" s="605"/>
      <c r="AI1" s="605"/>
      <c r="AJ1" s="605"/>
      <c r="AK1" s="606"/>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c r="DV1" s="277"/>
      <c r="DW1" s="277"/>
      <c r="DX1" s="277"/>
      <c r="DY1" s="277"/>
      <c r="DZ1" s="277"/>
      <c r="EA1" s="277"/>
      <c r="EB1" s="277"/>
      <c r="EC1" s="277"/>
      <c r="ED1" s="277"/>
      <c r="EE1" s="277"/>
      <c r="EF1" s="277"/>
      <c r="EG1" s="277"/>
      <c r="EH1" s="277"/>
      <c r="EI1" s="277"/>
      <c r="EJ1" s="277"/>
      <c r="EK1" s="277"/>
      <c r="EL1" s="277"/>
      <c r="EM1" s="277"/>
      <c r="EN1" s="277"/>
      <c r="EO1" s="277"/>
      <c r="EP1" s="277"/>
      <c r="EQ1" s="277"/>
      <c r="ER1" s="277"/>
      <c r="ES1" s="277"/>
      <c r="ET1" s="277"/>
      <c r="EU1" s="277"/>
      <c r="EV1" s="277"/>
      <c r="EW1" s="277"/>
      <c r="EX1" s="277"/>
      <c r="EY1" s="277"/>
      <c r="EZ1" s="277"/>
      <c r="FA1" s="277"/>
      <c r="FB1" s="277"/>
      <c r="FC1" s="277"/>
      <c r="FD1" s="277"/>
      <c r="FE1" s="277"/>
      <c r="FF1" s="277"/>
      <c r="FG1" s="277"/>
      <c r="FH1" s="277"/>
      <c r="FI1" s="277"/>
      <c r="FJ1" s="277"/>
      <c r="FK1" s="277"/>
      <c r="FL1" s="277"/>
      <c r="FM1" s="277"/>
      <c r="FN1" s="277"/>
      <c r="FO1" s="277"/>
      <c r="FP1" s="277"/>
      <c r="FQ1" s="277"/>
      <c r="FR1" s="277"/>
      <c r="FS1" s="277"/>
      <c r="FT1" s="277"/>
      <c r="FU1" s="277"/>
      <c r="FV1" s="277"/>
      <c r="FW1" s="277"/>
      <c r="FX1" s="277"/>
      <c r="FY1" s="277"/>
      <c r="FZ1" s="277"/>
      <c r="GA1" s="277"/>
      <c r="GB1" s="277"/>
      <c r="GC1" s="277"/>
      <c r="GD1" s="277"/>
      <c r="GE1" s="277"/>
      <c r="GF1" s="277"/>
      <c r="GG1" s="277"/>
      <c r="GH1" s="277"/>
      <c r="GI1" s="277"/>
      <c r="GJ1" s="277"/>
      <c r="GK1" s="277"/>
      <c r="GL1" s="277"/>
      <c r="GM1" s="277"/>
      <c r="GN1" s="277"/>
      <c r="GO1" s="277"/>
      <c r="GP1" s="277"/>
      <c r="GQ1" s="277"/>
      <c r="GR1" s="277"/>
      <c r="GS1" s="277"/>
      <c r="GT1" s="277"/>
      <c r="GU1" s="277"/>
      <c r="GV1" s="277"/>
      <c r="GW1" s="277"/>
      <c r="GX1" s="277"/>
      <c r="GY1" s="277"/>
      <c r="GZ1" s="277"/>
      <c r="HA1" s="277"/>
      <c r="HB1" s="277"/>
    </row>
    <row r="2" spans="1:210" s="276" customFormat="1" ht="76.5" x14ac:dyDescent="0.25">
      <c r="A2" s="285" t="s">
        <v>2109</v>
      </c>
      <c r="B2" s="286" t="s">
        <v>2110</v>
      </c>
      <c r="C2" s="287" t="s">
        <v>2106</v>
      </c>
      <c r="D2" s="288" t="s">
        <v>556</v>
      </c>
      <c r="E2" s="289" t="s">
        <v>557</v>
      </c>
      <c r="F2" s="290" t="s">
        <v>558</v>
      </c>
      <c r="G2" s="290" t="s">
        <v>2087</v>
      </c>
      <c r="H2" s="290" t="s">
        <v>2088</v>
      </c>
      <c r="I2" s="290" t="s">
        <v>2089</v>
      </c>
      <c r="J2" s="346" t="s">
        <v>996</v>
      </c>
      <c r="K2" s="341" t="s">
        <v>995</v>
      </c>
      <c r="L2" s="290" t="s">
        <v>992</v>
      </c>
      <c r="M2" s="292" t="s">
        <v>993</v>
      </c>
      <c r="N2" s="293" t="s">
        <v>2091</v>
      </c>
      <c r="O2" s="294" t="s">
        <v>2256</v>
      </c>
      <c r="P2" s="290" t="s">
        <v>2090</v>
      </c>
      <c r="Q2" s="294" t="s">
        <v>555</v>
      </c>
      <c r="R2" s="295" t="s">
        <v>2095</v>
      </c>
      <c r="S2" s="290" t="s">
        <v>1443</v>
      </c>
      <c r="T2" s="294" t="s">
        <v>993</v>
      </c>
      <c r="U2" s="376" t="s">
        <v>2225</v>
      </c>
      <c r="V2" s="294" t="s">
        <v>2256</v>
      </c>
      <c r="W2" s="290" t="s">
        <v>2096</v>
      </c>
      <c r="X2" s="296" t="s">
        <v>555</v>
      </c>
      <c r="Y2" s="290" t="s">
        <v>1442</v>
      </c>
      <c r="Z2" s="294" t="s">
        <v>993</v>
      </c>
      <c r="AA2" s="376" t="s">
        <v>2257</v>
      </c>
      <c r="AB2" s="294" t="s">
        <v>2256</v>
      </c>
      <c r="AC2" s="297" t="s">
        <v>2258</v>
      </c>
      <c r="AD2" s="294" t="s">
        <v>555</v>
      </c>
      <c r="AE2" s="295" t="s">
        <v>2102</v>
      </c>
      <c r="AF2" s="290" t="s">
        <v>2103</v>
      </c>
      <c r="AG2" s="298" t="s">
        <v>993</v>
      </c>
      <c r="AH2" s="376" t="s">
        <v>2342</v>
      </c>
      <c r="AI2" s="294" t="s">
        <v>2256</v>
      </c>
      <c r="AJ2" s="297" t="s">
        <v>2104</v>
      </c>
      <c r="AK2" s="296" t="s">
        <v>555</v>
      </c>
      <c r="AL2" s="275"/>
      <c r="AM2" s="299"/>
      <c r="AN2" s="300"/>
      <c r="AO2" s="300"/>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c r="FL2" s="275"/>
      <c r="FM2" s="275"/>
      <c r="FN2" s="275"/>
      <c r="FO2" s="275"/>
      <c r="FP2" s="275"/>
      <c r="FQ2" s="275"/>
      <c r="FR2" s="275"/>
      <c r="FS2" s="275"/>
      <c r="FT2" s="275"/>
      <c r="FU2" s="275"/>
      <c r="FV2" s="275"/>
      <c r="FW2" s="275"/>
      <c r="FX2" s="275"/>
      <c r="FY2" s="275"/>
      <c r="FZ2" s="275"/>
      <c r="GA2" s="275"/>
      <c r="GB2" s="275"/>
      <c r="GC2" s="275"/>
      <c r="GD2" s="275"/>
      <c r="GE2" s="275"/>
      <c r="GF2" s="275"/>
      <c r="GG2" s="275"/>
      <c r="GH2" s="275"/>
      <c r="GI2" s="275"/>
      <c r="GJ2" s="275"/>
      <c r="GK2" s="275"/>
      <c r="GL2" s="275"/>
      <c r="GM2" s="275"/>
      <c r="GN2" s="275"/>
      <c r="GO2" s="275"/>
      <c r="GP2" s="275"/>
      <c r="GQ2" s="275"/>
      <c r="GR2" s="275"/>
      <c r="GS2" s="275"/>
      <c r="GT2" s="275"/>
      <c r="GU2" s="275"/>
      <c r="GV2" s="275"/>
      <c r="GW2" s="275"/>
      <c r="GX2" s="275"/>
      <c r="GY2" s="275"/>
      <c r="GZ2" s="275"/>
      <c r="HA2" s="275"/>
      <c r="HB2" s="275"/>
    </row>
    <row r="3" spans="1:210" s="70" customFormat="1" x14ac:dyDescent="0.25">
      <c r="A3" s="281" t="s">
        <v>1454</v>
      </c>
      <c r="B3" s="280">
        <v>104</v>
      </c>
      <c r="C3" s="57" t="s">
        <v>997</v>
      </c>
      <c r="D3" s="271">
        <v>2872.679931640625</v>
      </c>
      <c r="E3" s="162" t="s">
        <v>563</v>
      </c>
      <c r="F3" s="60">
        <v>870716</v>
      </c>
      <c r="G3" s="53">
        <v>395114</v>
      </c>
      <c r="H3" s="53">
        <v>412385</v>
      </c>
      <c r="I3" s="53">
        <f>H3-G3</f>
        <v>17271</v>
      </c>
      <c r="J3" s="360">
        <v>3</v>
      </c>
      <c r="K3" s="370">
        <v>21.806787490844727</v>
      </c>
      <c r="L3" s="60">
        <v>214120</v>
      </c>
      <c r="M3" s="207">
        <f t="shared" ref="M3:M66" si="0">L3/F3</f>
        <v>0.24591255931899725</v>
      </c>
      <c r="N3" s="60">
        <v>86971</v>
      </c>
      <c r="O3" s="207">
        <f t="shared" ref="O3:O66" si="1">N3/G3</f>
        <v>0.22011621962269118</v>
      </c>
      <c r="P3" s="60">
        <v>158107</v>
      </c>
      <c r="Q3" s="207">
        <f t="shared" ref="Q3:Q66" si="2">P3/H3</f>
        <v>0.38339658328988691</v>
      </c>
      <c r="R3" s="204" t="s">
        <v>549</v>
      </c>
      <c r="S3" s="60">
        <v>97856</v>
      </c>
      <c r="T3" s="199">
        <f t="shared" ref="T3:T66" si="3">S3/F3</f>
        <v>0.11238566880590227</v>
      </c>
      <c r="U3" s="60">
        <v>39695</v>
      </c>
      <c r="V3" s="207">
        <f t="shared" ref="V3:V66" si="4">U3/G3</f>
        <v>0.10046467601755443</v>
      </c>
      <c r="W3" s="60">
        <v>109329</v>
      </c>
      <c r="X3" s="200">
        <f t="shared" ref="X3:X66" si="5">W3/H3</f>
        <v>0.26511391054475791</v>
      </c>
      <c r="Y3" s="60">
        <f>L3-S3</f>
        <v>116264</v>
      </c>
      <c r="Z3" s="199">
        <f>Y3/F3</f>
        <v>0.13352689051309496</v>
      </c>
      <c r="AA3" s="377">
        <f>N3-U3</f>
        <v>47276</v>
      </c>
      <c r="AB3" s="199">
        <f>AA3/G3</f>
        <v>0.11965154360513675</v>
      </c>
      <c r="AC3" s="60">
        <f>P3-W3</f>
        <v>48778</v>
      </c>
      <c r="AD3" s="199">
        <f>AC3/H3</f>
        <v>0.11828267274512895</v>
      </c>
      <c r="AE3" s="204" t="s">
        <v>549</v>
      </c>
      <c r="AF3" s="60">
        <v>97856</v>
      </c>
      <c r="AG3" s="225">
        <f t="shared" ref="AG3:AG66" si="6">AF3/F3</f>
        <v>0.11238566880590227</v>
      </c>
      <c r="AH3" s="60">
        <v>39695</v>
      </c>
      <c r="AI3" s="207">
        <f t="shared" ref="AI3:AI66" si="7">AH3/G3</f>
        <v>0.10046467601755443</v>
      </c>
      <c r="AJ3" s="60">
        <v>109329</v>
      </c>
      <c r="AK3" s="208">
        <f t="shared" ref="AK3:AK66" si="8">AJ3/H3</f>
        <v>0.26511391054475791</v>
      </c>
      <c r="AM3" s="204" t="s">
        <v>553</v>
      </c>
      <c r="AN3" s="530">
        <v>43424</v>
      </c>
      <c r="AO3" s="24"/>
    </row>
    <row r="4" spans="1:210" s="70" customFormat="1" x14ac:dyDescent="0.25">
      <c r="A4" s="281" t="s">
        <v>1676</v>
      </c>
      <c r="B4" s="280">
        <v>104</v>
      </c>
      <c r="C4" s="57" t="s">
        <v>720</v>
      </c>
      <c r="D4" s="271">
        <v>1774.292236328125</v>
      </c>
      <c r="E4" s="169" t="s">
        <v>560</v>
      </c>
      <c r="F4" s="60">
        <v>128923</v>
      </c>
      <c r="G4" s="60">
        <v>54901</v>
      </c>
      <c r="H4" s="60">
        <v>48951</v>
      </c>
      <c r="I4" s="53">
        <f>H4-G4</f>
        <v>-5950</v>
      </c>
      <c r="J4" s="349">
        <v>1</v>
      </c>
      <c r="K4" s="371">
        <v>3.9217574596405029</v>
      </c>
      <c r="L4" s="60">
        <v>14700</v>
      </c>
      <c r="M4" s="207">
        <f t="shared" si="0"/>
        <v>0.11402154774555355</v>
      </c>
      <c r="N4" s="60">
        <v>7205</v>
      </c>
      <c r="O4" s="207">
        <f t="shared" si="1"/>
        <v>0.13123622520536968</v>
      </c>
      <c r="P4" s="60">
        <v>14929</v>
      </c>
      <c r="Q4" s="207">
        <f t="shared" si="2"/>
        <v>0.30497844783559069</v>
      </c>
      <c r="R4" s="204" t="s">
        <v>357</v>
      </c>
      <c r="S4" s="60">
        <v>14700</v>
      </c>
      <c r="T4" s="199">
        <f t="shared" si="3"/>
        <v>0.11402154774555355</v>
      </c>
      <c r="U4" s="60">
        <v>7205</v>
      </c>
      <c r="V4" s="207">
        <f t="shared" si="4"/>
        <v>0.13123622520536968</v>
      </c>
      <c r="W4" s="60">
        <v>14929</v>
      </c>
      <c r="X4" s="200">
        <f t="shared" si="5"/>
        <v>0.30497844783559069</v>
      </c>
      <c r="Y4" s="60"/>
      <c r="Z4" s="199"/>
      <c r="AA4" s="377"/>
      <c r="AB4" s="199"/>
      <c r="AC4" s="60"/>
      <c r="AD4" s="199"/>
      <c r="AE4" s="204" t="s">
        <v>357</v>
      </c>
      <c r="AF4" s="60">
        <v>14700</v>
      </c>
      <c r="AG4" s="225">
        <f t="shared" si="6"/>
        <v>0.11402154774555355</v>
      </c>
      <c r="AH4" s="60">
        <v>7205</v>
      </c>
      <c r="AI4" s="207">
        <f t="shared" si="7"/>
        <v>0.13123622520536968</v>
      </c>
      <c r="AJ4" s="60">
        <v>14929</v>
      </c>
      <c r="AK4" s="208">
        <f t="shared" si="8"/>
        <v>0.30497844783559069</v>
      </c>
      <c r="AM4" s="204" t="s">
        <v>552</v>
      </c>
      <c r="AN4" s="24">
        <v>76940</v>
      </c>
    </row>
    <row r="5" spans="1:210" s="339" customFormat="1" x14ac:dyDescent="0.25">
      <c r="A5" s="281"/>
      <c r="B5" s="280">
        <v>104</v>
      </c>
      <c r="C5" s="57"/>
      <c r="D5" s="337">
        <f>SUM(D3:D4)</f>
        <v>4646.97216796875</v>
      </c>
      <c r="E5" s="280"/>
      <c r="F5" s="338">
        <f t="shared" ref="F5:L5" si="9">SUM(F3:F4)</f>
        <v>999639</v>
      </c>
      <c r="G5" s="338">
        <f t="shared" si="9"/>
        <v>450015</v>
      </c>
      <c r="H5" s="338">
        <f t="shared" si="9"/>
        <v>461336</v>
      </c>
      <c r="I5" s="338">
        <f t="shared" si="9"/>
        <v>11321</v>
      </c>
      <c r="J5" s="347">
        <f t="shared" si="9"/>
        <v>4</v>
      </c>
      <c r="K5" s="372">
        <f t="shared" si="9"/>
        <v>25.728544950485229</v>
      </c>
      <c r="L5" s="338">
        <f t="shared" si="9"/>
        <v>228820</v>
      </c>
      <c r="M5" s="307">
        <f t="shared" si="0"/>
        <v>0.22890263385082016</v>
      </c>
      <c r="N5" s="338">
        <f>SUM(N3:N4)</f>
        <v>94176</v>
      </c>
      <c r="O5" s="307">
        <f t="shared" si="1"/>
        <v>0.20927302423252558</v>
      </c>
      <c r="P5" s="338">
        <f>SUM(P3:P4)</f>
        <v>173036</v>
      </c>
      <c r="Q5" s="307">
        <f t="shared" si="2"/>
        <v>0.3750758666134878</v>
      </c>
      <c r="R5" s="386"/>
      <c r="S5" s="338">
        <f>SUM(S3:S4)</f>
        <v>112556</v>
      </c>
      <c r="T5" s="256">
        <f t="shared" si="3"/>
        <v>0.11259664738970769</v>
      </c>
      <c r="U5" s="338">
        <f>SUM(U3:U4)</f>
        <v>46900</v>
      </c>
      <c r="V5" s="307">
        <f t="shared" si="4"/>
        <v>0.10421874826394675</v>
      </c>
      <c r="W5" s="338">
        <f>SUM(W3:W4)</f>
        <v>124258</v>
      </c>
      <c r="X5" s="258">
        <f t="shared" si="5"/>
        <v>0.26934381882185654</v>
      </c>
      <c r="Y5" s="338">
        <f>L5-S5</f>
        <v>116264</v>
      </c>
      <c r="Z5" s="256">
        <f>Y5/F5</f>
        <v>0.11630598646111247</v>
      </c>
      <c r="AA5" s="378">
        <f>N5-U5</f>
        <v>47276</v>
      </c>
      <c r="AB5" s="256">
        <f>AA5/G5</f>
        <v>0.10505427596857883</v>
      </c>
      <c r="AC5" s="338">
        <f>P5-W5</f>
        <v>48778</v>
      </c>
      <c r="AD5" s="256">
        <f>AC5/H5</f>
        <v>0.10573204779163126</v>
      </c>
      <c r="AE5" s="386">
        <f>SUM(AE3:AE4)</f>
        <v>0</v>
      </c>
      <c r="AF5" s="338">
        <f>SUM(AF3:AF4)</f>
        <v>112556</v>
      </c>
      <c r="AG5" s="225">
        <f t="shared" si="6"/>
        <v>0.11259664738970769</v>
      </c>
      <c r="AH5" s="338">
        <f>SUM(AH3:AH4)</f>
        <v>46900</v>
      </c>
      <c r="AI5" s="207">
        <f t="shared" si="7"/>
        <v>0.10421874826394675</v>
      </c>
      <c r="AJ5" s="338">
        <f>SUM(AJ3:AJ4)</f>
        <v>124258</v>
      </c>
      <c r="AK5" s="208">
        <f t="shared" si="8"/>
        <v>0.26934381882185654</v>
      </c>
      <c r="AM5" s="204" t="s">
        <v>549</v>
      </c>
      <c r="AN5" s="530">
        <v>24828</v>
      </c>
    </row>
    <row r="6" spans="1:210" s="70" customFormat="1" x14ac:dyDescent="0.25">
      <c r="A6" s="281" t="s">
        <v>1455</v>
      </c>
      <c r="B6" s="280">
        <v>106</v>
      </c>
      <c r="C6" s="57" t="s">
        <v>567</v>
      </c>
      <c r="D6" s="271">
        <v>9298.2197265625</v>
      </c>
      <c r="E6" s="169" t="s">
        <v>563</v>
      </c>
      <c r="F6" s="60">
        <v>887077</v>
      </c>
      <c r="G6" s="60">
        <v>349744</v>
      </c>
      <c r="H6" s="60">
        <v>359003</v>
      </c>
      <c r="I6" s="53">
        <f>H6-G6</f>
        <v>9259</v>
      </c>
      <c r="J6" s="349">
        <v>1</v>
      </c>
      <c r="K6" s="371">
        <v>181.59719848632812</v>
      </c>
      <c r="L6" s="60">
        <v>545852</v>
      </c>
      <c r="M6" s="207">
        <f t="shared" si="0"/>
        <v>0.61533778916599124</v>
      </c>
      <c r="N6" s="60">
        <v>205683</v>
      </c>
      <c r="O6" s="207">
        <f t="shared" si="1"/>
        <v>0.58809586440367811</v>
      </c>
      <c r="P6" s="60">
        <v>283286</v>
      </c>
      <c r="Q6" s="207">
        <f t="shared" si="2"/>
        <v>0.78909089896184714</v>
      </c>
      <c r="R6" s="204" t="s">
        <v>546</v>
      </c>
      <c r="S6" s="60">
        <v>545852</v>
      </c>
      <c r="T6" s="199">
        <f t="shared" si="3"/>
        <v>0.61533778916599124</v>
      </c>
      <c r="U6" s="60">
        <v>205683</v>
      </c>
      <c r="V6" s="207">
        <f t="shared" si="4"/>
        <v>0.58809586440367811</v>
      </c>
      <c r="W6" s="60">
        <v>283286</v>
      </c>
      <c r="X6" s="200">
        <f t="shared" si="5"/>
        <v>0.78909089896184714</v>
      </c>
      <c r="Y6" s="60"/>
      <c r="Z6" s="199"/>
      <c r="AA6" s="377"/>
      <c r="AB6" s="199"/>
      <c r="AC6" s="60"/>
      <c r="AD6" s="199"/>
      <c r="AE6" s="204" t="s">
        <v>546</v>
      </c>
      <c r="AF6" s="60">
        <v>545852</v>
      </c>
      <c r="AG6" s="225">
        <f t="shared" si="6"/>
        <v>0.61533778916599124</v>
      </c>
      <c r="AH6" s="60">
        <v>205683</v>
      </c>
      <c r="AI6" s="207">
        <f t="shared" si="7"/>
        <v>0.58809586440367811</v>
      </c>
      <c r="AJ6" s="60">
        <v>283286</v>
      </c>
      <c r="AK6" s="208">
        <f t="shared" si="8"/>
        <v>0.78909089896184714</v>
      </c>
      <c r="AM6" s="204" t="s">
        <v>549</v>
      </c>
      <c r="AN6" s="530">
        <v>19305</v>
      </c>
    </row>
    <row r="7" spans="1:210" s="70" customFormat="1" x14ac:dyDescent="0.25">
      <c r="A7" s="281" t="s">
        <v>1973</v>
      </c>
      <c r="B7" s="280">
        <v>106</v>
      </c>
      <c r="C7" s="57" t="s">
        <v>916</v>
      </c>
      <c r="D7" s="271">
        <v>1909.880859375</v>
      </c>
      <c r="E7" s="169" t="s">
        <v>560</v>
      </c>
      <c r="F7" s="60">
        <v>144170</v>
      </c>
      <c r="G7" s="60">
        <v>56393</v>
      </c>
      <c r="H7" s="60">
        <v>62517</v>
      </c>
      <c r="I7" s="53">
        <f>H7-G7</f>
        <v>6124</v>
      </c>
      <c r="J7" s="349">
        <v>1</v>
      </c>
      <c r="K7" s="371">
        <v>37.353748321533203</v>
      </c>
      <c r="L7" s="60">
        <v>67947</v>
      </c>
      <c r="M7" s="207">
        <f t="shared" si="0"/>
        <v>0.47129777346188528</v>
      </c>
      <c r="N7" s="60">
        <v>23819</v>
      </c>
      <c r="O7" s="207">
        <f t="shared" si="1"/>
        <v>0.42237511747911977</v>
      </c>
      <c r="P7" s="60">
        <v>41535</v>
      </c>
      <c r="Q7" s="207">
        <f t="shared" si="2"/>
        <v>0.66437928883343733</v>
      </c>
      <c r="R7" s="204" t="s">
        <v>89</v>
      </c>
      <c r="S7" s="60">
        <v>67947</v>
      </c>
      <c r="T7" s="199">
        <f t="shared" si="3"/>
        <v>0.47129777346188528</v>
      </c>
      <c r="U7" s="60">
        <v>23819</v>
      </c>
      <c r="V7" s="207">
        <f t="shared" si="4"/>
        <v>0.42237511747911977</v>
      </c>
      <c r="W7" s="60">
        <v>41535</v>
      </c>
      <c r="X7" s="200">
        <f t="shared" si="5"/>
        <v>0.66437928883343733</v>
      </c>
      <c r="Y7" s="60"/>
      <c r="Z7" s="199"/>
      <c r="AA7" s="377"/>
      <c r="AB7" s="199"/>
      <c r="AC7" s="60"/>
      <c r="AD7" s="199"/>
      <c r="AE7" s="204" t="s">
        <v>89</v>
      </c>
      <c r="AF7" s="60">
        <v>67947</v>
      </c>
      <c r="AG7" s="225">
        <f t="shared" si="6"/>
        <v>0.47129777346188528</v>
      </c>
      <c r="AH7" s="60">
        <v>23819</v>
      </c>
      <c r="AI7" s="207">
        <f t="shared" si="7"/>
        <v>0.42237511747911977</v>
      </c>
      <c r="AJ7" s="60">
        <v>41535</v>
      </c>
      <c r="AK7" s="208">
        <f t="shared" si="8"/>
        <v>0.66437928883343733</v>
      </c>
      <c r="AM7" s="204" t="s">
        <v>549</v>
      </c>
      <c r="AN7" s="24">
        <v>39695</v>
      </c>
    </row>
    <row r="8" spans="1:210" s="339" customFormat="1" x14ac:dyDescent="0.25">
      <c r="A8" s="281"/>
      <c r="B8" s="280">
        <v>106</v>
      </c>
      <c r="C8" s="57"/>
      <c r="D8" s="337">
        <f>SUM(D6:D7)</f>
        <v>11208.1005859375</v>
      </c>
      <c r="E8" s="280"/>
      <c r="F8" s="338">
        <f t="shared" ref="F8:L8" si="10">SUM(F6:F7)</f>
        <v>1031247</v>
      </c>
      <c r="G8" s="338">
        <f t="shared" si="10"/>
        <v>406137</v>
      </c>
      <c r="H8" s="338">
        <f t="shared" si="10"/>
        <v>421520</v>
      </c>
      <c r="I8" s="338">
        <f t="shared" si="10"/>
        <v>15383</v>
      </c>
      <c r="J8" s="347">
        <f t="shared" si="10"/>
        <v>2</v>
      </c>
      <c r="K8" s="372">
        <f t="shared" si="10"/>
        <v>218.95094680786133</v>
      </c>
      <c r="L8" s="338">
        <f t="shared" si="10"/>
        <v>613799</v>
      </c>
      <c r="M8" s="307">
        <f t="shared" si="0"/>
        <v>0.59520076179615555</v>
      </c>
      <c r="N8" s="338">
        <f>SUM(N6:N7)</f>
        <v>229502</v>
      </c>
      <c r="O8" s="307">
        <f t="shared" si="1"/>
        <v>0.56508518061639301</v>
      </c>
      <c r="P8" s="338">
        <f>SUM(P6:P7)</f>
        <v>324821</v>
      </c>
      <c r="Q8" s="307">
        <f t="shared" si="2"/>
        <v>0.77059451508825205</v>
      </c>
      <c r="R8" s="386"/>
      <c r="S8" s="338">
        <f>SUM(S6:S7)</f>
        <v>613799</v>
      </c>
      <c r="T8" s="256">
        <f t="shared" si="3"/>
        <v>0.59520076179615555</v>
      </c>
      <c r="U8" s="338">
        <f>SUM(U6:U7)</f>
        <v>229502</v>
      </c>
      <c r="V8" s="307">
        <f t="shared" si="4"/>
        <v>0.56508518061639301</v>
      </c>
      <c r="W8" s="338">
        <f>SUM(W6:W7)</f>
        <v>324821</v>
      </c>
      <c r="X8" s="258">
        <f t="shared" si="5"/>
        <v>0.77059451508825205</v>
      </c>
      <c r="Y8" s="338"/>
      <c r="Z8" s="256"/>
      <c r="AA8" s="378"/>
      <c r="AB8" s="256"/>
      <c r="AC8" s="338"/>
      <c r="AD8" s="256"/>
      <c r="AE8" s="386">
        <f>SUM(AE6:AE7)</f>
        <v>0</v>
      </c>
      <c r="AF8" s="338">
        <f>SUM(AF6:AF7)</f>
        <v>613799</v>
      </c>
      <c r="AG8" s="225">
        <f t="shared" si="6"/>
        <v>0.59520076179615555</v>
      </c>
      <c r="AH8" s="338">
        <f>SUM(AH6:AH7)</f>
        <v>229502</v>
      </c>
      <c r="AI8" s="207">
        <f t="shared" si="7"/>
        <v>0.56508518061639301</v>
      </c>
      <c r="AJ8" s="338">
        <f>SUM(AJ6:AJ7)</f>
        <v>324821</v>
      </c>
      <c r="AK8" s="208">
        <f t="shared" si="8"/>
        <v>0.77059451508825205</v>
      </c>
      <c r="AM8" s="204" t="s">
        <v>546</v>
      </c>
      <c r="AN8" s="530">
        <v>205683</v>
      </c>
    </row>
    <row r="9" spans="1:210" s="70" customFormat="1" x14ac:dyDescent="0.25">
      <c r="A9" s="281" t="s">
        <v>1465</v>
      </c>
      <c r="B9" s="280">
        <v>118</v>
      </c>
      <c r="C9" s="57" t="s">
        <v>583</v>
      </c>
      <c r="D9" s="271">
        <v>1039.42236328125</v>
      </c>
      <c r="E9" s="169" t="s">
        <v>560</v>
      </c>
      <c r="F9" s="60">
        <v>225666</v>
      </c>
      <c r="G9" s="60">
        <v>113864</v>
      </c>
      <c r="H9" s="60">
        <v>110556</v>
      </c>
      <c r="I9" s="53">
        <f>H9-G9</f>
        <v>-3308</v>
      </c>
      <c r="J9" s="349">
        <v>1</v>
      </c>
      <c r="K9" s="371">
        <v>21.317060470581055</v>
      </c>
      <c r="L9" s="60">
        <v>72623</v>
      </c>
      <c r="M9" s="207">
        <f t="shared" si="0"/>
        <v>0.32181631260358229</v>
      </c>
      <c r="N9" s="60">
        <v>33640</v>
      </c>
      <c r="O9" s="207">
        <f t="shared" si="1"/>
        <v>0.29544017424295649</v>
      </c>
      <c r="P9" s="60">
        <v>42902</v>
      </c>
      <c r="Q9" s="207">
        <f t="shared" si="2"/>
        <v>0.3880567314302254</v>
      </c>
      <c r="R9" s="204" t="s">
        <v>528</v>
      </c>
      <c r="S9" s="60">
        <v>72623</v>
      </c>
      <c r="T9" s="199">
        <f t="shared" si="3"/>
        <v>0.32181631260358229</v>
      </c>
      <c r="U9" s="60">
        <v>33640</v>
      </c>
      <c r="V9" s="207">
        <f t="shared" si="4"/>
        <v>0.29544017424295649</v>
      </c>
      <c r="W9" s="60">
        <v>42902</v>
      </c>
      <c r="X9" s="200">
        <f t="shared" si="5"/>
        <v>0.3880567314302254</v>
      </c>
      <c r="Y9" s="60"/>
      <c r="Z9" s="199"/>
      <c r="AA9" s="377"/>
      <c r="AB9" s="199"/>
      <c r="AC9" s="60"/>
      <c r="AD9" s="199"/>
      <c r="AE9" s="204" t="s">
        <v>528</v>
      </c>
      <c r="AF9" s="60">
        <v>72623</v>
      </c>
      <c r="AG9" s="225">
        <f t="shared" si="6"/>
        <v>0.32181631260358229</v>
      </c>
      <c r="AH9" s="60">
        <v>33640</v>
      </c>
      <c r="AI9" s="207">
        <f t="shared" si="7"/>
        <v>0.29544017424295649</v>
      </c>
      <c r="AJ9" s="60">
        <v>42902</v>
      </c>
      <c r="AK9" s="208">
        <f t="shared" si="8"/>
        <v>0.3880567314302254</v>
      </c>
      <c r="AM9" s="204" t="s">
        <v>543</v>
      </c>
      <c r="AN9" s="530">
        <v>11798</v>
      </c>
    </row>
    <row r="10" spans="1:210" s="70" customFormat="1" x14ac:dyDescent="0.25">
      <c r="A10" s="281" t="s">
        <v>1466</v>
      </c>
      <c r="B10" s="280">
        <v>118</v>
      </c>
      <c r="C10" s="57" t="s">
        <v>1286</v>
      </c>
      <c r="D10" s="271">
        <v>577.42486572265625</v>
      </c>
      <c r="E10" s="162" t="s">
        <v>560</v>
      </c>
      <c r="F10" s="60">
        <v>166994</v>
      </c>
      <c r="G10" s="53">
        <v>79653</v>
      </c>
      <c r="H10" s="53">
        <v>84863</v>
      </c>
      <c r="I10" s="53">
        <f>H10-G10</f>
        <v>5210</v>
      </c>
      <c r="J10" s="360">
        <v>2</v>
      </c>
      <c r="K10" s="371">
        <v>24.371677398681641</v>
      </c>
      <c r="L10" s="60">
        <v>91584</v>
      </c>
      <c r="M10" s="207">
        <f t="shared" si="0"/>
        <v>0.54842688958884755</v>
      </c>
      <c r="N10" s="60">
        <v>25083</v>
      </c>
      <c r="O10" s="207">
        <f t="shared" si="1"/>
        <v>0.31490339346917251</v>
      </c>
      <c r="P10" s="60">
        <v>50267</v>
      </c>
      <c r="Q10" s="207">
        <f t="shared" si="2"/>
        <v>0.59233116906072136</v>
      </c>
      <c r="R10" s="204" t="s">
        <v>194</v>
      </c>
      <c r="S10" s="60">
        <v>66083</v>
      </c>
      <c r="T10" s="199">
        <f t="shared" si="3"/>
        <v>0.39572080434027568</v>
      </c>
      <c r="U10" s="60">
        <v>18158</v>
      </c>
      <c r="V10" s="207">
        <f t="shared" si="4"/>
        <v>0.22796379295192898</v>
      </c>
      <c r="W10" s="60">
        <v>30920</v>
      </c>
      <c r="X10" s="200">
        <f t="shared" si="5"/>
        <v>0.36435195550475474</v>
      </c>
      <c r="Y10" s="60">
        <f>L10-S10</f>
        <v>25501</v>
      </c>
      <c r="Z10" s="199">
        <f>Y10/F10</f>
        <v>0.15270608524857179</v>
      </c>
      <c r="AA10" s="377">
        <f>N10-U10</f>
        <v>6925</v>
      </c>
      <c r="AB10" s="199">
        <f>AA10/G10</f>
        <v>8.6939600517243545E-2</v>
      </c>
      <c r="AC10" s="60">
        <f>P10-W10</f>
        <v>19347</v>
      </c>
      <c r="AD10" s="199">
        <f>AC10/H10</f>
        <v>0.22797921355596668</v>
      </c>
      <c r="AE10" s="204" t="s">
        <v>194</v>
      </c>
      <c r="AF10" s="60">
        <v>66083</v>
      </c>
      <c r="AG10" s="225">
        <f t="shared" si="6"/>
        <v>0.39572080434027568</v>
      </c>
      <c r="AH10" s="60">
        <v>18158</v>
      </c>
      <c r="AI10" s="207">
        <f t="shared" si="7"/>
        <v>0.22796379295192898</v>
      </c>
      <c r="AJ10" s="60">
        <v>30920</v>
      </c>
      <c r="AK10" s="208">
        <f t="shared" si="8"/>
        <v>0.36435195550475474</v>
      </c>
      <c r="AM10" s="204" t="s">
        <v>551</v>
      </c>
      <c r="AN10" s="530">
        <v>44047</v>
      </c>
    </row>
    <row r="11" spans="1:210" s="339" customFormat="1" x14ac:dyDescent="0.25">
      <c r="A11" s="281"/>
      <c r="B11" s="280">
        <v>118</v>
      </c>
      <c r="C11" s="57"/>
      <c r="D11" s="337">
        <f>SUM(D9:D10)</f>
        <v>1616.8472290039062</v>
      </c>
      <c r="E11" s="382"/>
      <c r="F11" s="338">
        <f t="shared" ref="F11:L11" si="11">SUM(F9:F10)</f>
        <v>392660</v>
      </c>
      <c r="G11" s="338">
        <f t="shared" si="11"/>
        <v>193517</v>
      </c>
      <c r="H11" s="338">
        <f t="shared" si="11"/>
        <v>195419</v>
      </c>
      <c r="I11" s="338">
        <f t="shared" si="11"/>
        <v>1902</v>
      </c>
      <c r="J11" s="347">
        <f t="shared" si="11"/>
        <v>3</v>
      </c>
      <c r="K11" s="372">
        <f t="shared" si="11"/>
        <v>45.688737869262695</v>
      </c>
      <c r="L11" s="338">
        <f t="shared" si="11"/>
        <v>164207</v>
      </c>
      <c r="M11" s="307">
        <f t="shared" si="0"/>
        <v>0.41819131054856618</v>
      </c>
      <c r="N11" s="338">
        <f>SUM(N9:N10)</f>
        <v>58723</v>
      </c>
      <c r="O11" s="307">
        <f t="shared" si="1"/>
        <v>0.30345137636486719</v>
      </c>
      <c r="P11" s="338">
        <f>SUM(P9:P10)</f>
        <v>93169</v>
      </c>
      <c r="Q11" s="307">
        <f t="shared" si="2"/>
        <v>0.47676530941208378</v>
      </c>
      <c r="R11" s="386"/>
      <c r="S11" s="338">
        <f>SUM(S9:S10)</f>
        <v>138706</v>
      </c>
      <c r="T11" s="256">
        <f t="shared" si="3"/>
        <v>0.35324708399123922</v>
      </c>
      <c r="U11" s="338">
        <f>SUM(U9:U10)</f>
        <v>51798</v>
      </c>
      <c r="V11" s="307">
        <f t="shared" si="4"/>
        <v>0.26766640656893192</v>
      </c>
      <c r="W11" s="338">
        <f>SUM(W9:W10)</f>
        <v>73822</v>
      </c>
      <c r="X11" s="258">
        <f t="shared" si="5"/>
        <v>0.37776265358025574</v>
      </c>
      <c r="Y11" s="338">
        <f>L11-S11</f>
        <v>25501</v>
      </c>
      <c r="Z11" s="256">
        <f>Y11/F11</f>
        <v>6.4944226557326956E-2</v>
      </c>
      <c r="AA11" s="378">
        <f>N11-U11</f>
        <v>6925</v>
      </c>
      <c r="AB11" s="256">
        <f>AA11/G11</f>
        <v>3.5784969795935241E-2</v>
      </c>
      <c r="AC11" s="338">
        <f>P11-W11</f>
        <v>19347</v>
      </c>
      <c r="AD11" s="256">
        <f>AC11/H11</f>
        <v>9.9002655831828018E-2</v>
      </c>
      <c r="AE11" s="386">
        <f>SUM(AE9:AE10)</f>
        <v>0</v>
      </c>
      <c r="AF11" s="338">
        <f>SUM(AF9:AF10)</f>
        <v>138706</v>
      </c>
      <c r="AG11" s="225">
        <f t="shared" si="6"/>
        <v>0.35324708399123922</v>
      </c>
      <c r="AH11" s="338">
        <f>SUM(AH9:AH10)</f>
        <v>51798</v>
      </c>
      <c r="AI11" s="207">
        <f t="shared" si="7"/>
        <v>0.26766640656893192</v>
      </c>
      <c r="AJ11" s="338">
        <f>SUM(AJ9:AJ10)</f>
        <v>73822</v>
      </c>
      <c r="AK11" s="208">
        <f t="shared" si="8"/>
        <v>0.37776265358025574</v>
      </c>
      <c r="AM11" s="204" t="s">
        <v>541</v>
      </c>
      <c r="AN11" s="530">
        <v>19627</v>
      </c>
    </row>
    <row r="12" spans="1:210" s="70" customFormat="1" x14ac:dyDescent="0.25">
      <c r="A12" s="281" t="s">
        <v>1470</v>
      </c>
      <c r="B12" s="280">
        <v>122</v>
      </c>
      <c r="C12" s="57" t="s">
        <v>1471</v>
      </c>
      <c r="D12" s="271">
        <v>8838.708984375</v>
      </c>
      <c r="E12" s="162" t="s">
        <v>1006</v>
      </c>
      <c r="F12" s="60">
        <v>5286728</v>
      </c>
      <c r="G12" s="53">
        <v>2127606</v>
      </c>
      <c r="H12" s="53">
        <v>2209062</v>
      </c>
      <c r="I12" s="53">
        <f>H12-G12</f>
        <v>81456</v>
      </c>
      <c r="J12" s="360">
        <v>5</v>
      </c>
      <c r="K12" s="371">
        <v>132.35662841796875</v>
      </c>
      <c r="L12" s="60">
        <v>716332</v>
      </c>
      <c r="M12" s="207">
        <f t="shared" si="0"/>
        <v>0.13549628428018237</v>
      </c>
      <c r="N12" s="60">
        <v>274769</v>
      </c>
      <c r="O12" s="207">
        <f t="shared" si="1"/>
        <v>0.12914468186308931</v>
      </c>
      <c r="P12" s="60">
        <v>598575</v>
      </c>
      <c r="Q12" s="207">
        <f t="shared" si="2"/>
        <v>0.27096342248429423</v>
      </c>
      <c r="R12" s="204" t="s">
        <v>545</v>
      </c>
      <c r="S12" s="60">
        <v>420003</v>
      </c>
      <c r="T12" s="199">
        <f t="shared" si="3"/>
        <v>7.9444790804444637E-2</v>
      </c>
      <c r="U12" s="60">
        <v>164370</v>
      </c>
      <c r="V12" s="207">
        <f t="shared" si="4"/>
        <v>7.7255845302184711E-2</v>
      </c>
      <c r="W12" s="60">
        <v>373814</v>
      </c>
      <c r="X12" s="200">
        <f t="shared" si="5"/>
        <v>0.16921842845515428</v>
      </c>
      <c r="Y12" s="60">
        <f>L12-S12</f>
        <v>296329</v>
      </c>
      <c r="Z12" s="199">
        <f>Y12/F12</f>
        <v>5.6051493475737735E-2</v>
      </c>
      <c r="AA12" s="377">
        <f>N12-U12</f>
        <v>110399</v>
      </c>
      <c r="AB12" s="199">
        <f>AA12/G12</f>
        <v>5.1888836560904601E-2</v>
      </c>
      <c r="AC12" s="60">
        <f>P12-W12</f>
        <v>224761</v>
      </c>
      <c r="AD12" s="199">
        <f>AC12/H12</f>
        <v>0.10174499402913997</v>
      </c>
      <c r="AE12" s="204" t="s">
        <v>545</v>
      </c>
      <c r="AF12" s="60">
        <v>420003</v>
      </c>
      <c r="AG12" s="225">
        <f t="shared" si="6"/>
        <v>7.9444790804444637E-2</v>
      </c>
      <c r="AH12" s="60">
        <v>164370</v>
      </c>
      <c r="AI12" s="207">
        <f t="shared" si="7"/>
        <v>7.7255845302184711E-2</v>
      </c>
      <c r="AJ12" s="60">
        <v>373814</v>
      </c>
      <c r="AK12" s="208">
        <f t="shared" si="8"/>
        <v>0.16921842845515428</v>
      </c>
      <c r="AL12" s="71"/>
      <c r="AM12" s="204" t="s">
        <v>539</v>
      </c>
      <c r="AN12" s="530">
        <v>74690</v>
      </c>
    </row>
    <row r="13" spans="1:210" s="70" customFormat="1" x14ac:dyDescent="0.25">
      <c r="A13" s="281" t="s">
        <v>1468</v>
      </c>
      <c r="B13" s="280">
        <v>122</v>
      </c>
      <c r="C13" s="57" t="s">
        <v>587</v>
      </c>
      <c r="D13" s="271">
        <v>1035.393310546875</v>
      </c>
      <c r="E13" s="169" t="s">
        <v>560</v>
      </c>
      <c r="F13" s="60">
        <v>192541</v>
      </c>
      <c r="G13" s="60">
        <v>71036</v>
      </c>
      <c r="H13" s="60">
        <v>78796</v>
      </c>
      <c r="I13" s="53">
        <f>H13-G13</f>
        <v>7760</v>
      </c>
      <c r="J13" s="349">
        <v>1</v>
      </c>
      <c r="K13" s="371">
        <v>118.19698333740234</v>
      </c>
      <c r="L13" s="60">
        <v>115452</v>
      </c>
      <c r="M13" s="207">
        <f t="shared" si="0"/>
        <v>0.5996229374522829</v>
      </c>
      <c r="N13" s="60">
        <v>38469</v>
      </c>
      <c r="O13" s="207">
        <f t="shared" si="1"/>
        <v>0.54154231657187901</v>
      </c>
      <c r="P13" s="60">
        <v>63953</v>
      </c>
      <c r="Q13" s="207">
        <f t="shared" si="2"/>
        <v>0.81162749378141019</v>
      </c>
      <c r="R13" s="204" t="s">
        <v>1469</v>
      </c>
      <c r="S13" s="60">
        <v>115452</v>
      </c>
      <c r="T13" s="199">
        <f t="shared" si="3"/>
        <v>0.5996229374522829</v>
      </c>
      <c r="U13" s="60">
        <v>38469</v>
      </c>
      <c r="V13" s="207">
        <f t="shared" si="4"/>
        <v>0.54154231657187901</v>
      </c>
      <c r="W13" s="60">
        <v>63953</v>
      </c>
      <c r="X13" s="200">
        <f t="shared" si="5"/>
        <v>0.81162749378141019</v>
      </c>
      <c r="Y13" s="60"/>
      <c r="Z13" s="199"/>
      <c r="AA13" s="377"/>
      <c r="AB13" s="199"/>
      <c r="AC13" s="60"/>
      <c r="AD13" s="199"/>
      <c r="AE13" s="204" t="s">
        <v>1469</v>
      </c>
      <c r="AF13" s="60">
        <v>115452</v>
      </c>
      <c r="AG13" s="225">
        <f t="shared" si="6"/>
        <v>0.5996229374522829</v>
      </c>
      <c r="AH13" s="60">
        <v>38469</v>
      </c>
      <c r="AI13" s="207">
        <f t="shared" si="7"/>
        <v>0.54154231657187901</v>
      </c>
      <c r="AJ13" s="60">
        <v>63953</v>
      </c>
      <c r="AK13" s="208">
        <f t="shared" si="8"/>
        <v>0.81162749378141019</v>
      </c>
      <c r="AL13" s="71"/>
      <c r="AM13" s="204" t="s">
        <v>537</v>
      </c>
      <c r="AN13" s="24">
        <v>16201</v>
      </c>
    </row>
    <row r="14" spans="1:210" s="70" customFormat="1" x14ac:dyDescent="0.25">
      <c r="A14" s="281" t="s">
        <v>1671</v>
      </c>
      <c r="B14" s="280">
        <v>122</v>
      </c>
      <c r="C14" s="57" t="s">
        <v>718</v>
      </c>
      <c r="D14" s="271">
        <v>429.59695434570312</v>
      </c>
      <c r="E14" s="169" t="s">
        <v>560</v>
      </c>
      <c r="F14" s="60">
        <v>179684</v>
      </c>
      <c r="G14" s="60">
        <v>68351</v>
      </c>
      <c r="H14" s="60">
        <v>67635</v>
      </c>
      <c r="I14" s="53">
        <f>H14-G14</f>
        <v>-716</v>
      </c>
      <c r="J14" s="349">
        <v>1</v>
      </c>
      <c r="K14" s="371">
        <v>29.016984939575195</v>
      </c>
      <c r="L14" s="60">
        <v>33804</v>
      </c>
      <c r="M14" s="207">
        <f t="shared" si="0"/>
        <v>0.18813027314618999</v>
      </c>
      <c r="N14" s="60">
        <v>6851</v>
      </c>
      <c r="O14" s="207">
        <f t="shared" si="1"/>
        <v>0.10023262278532867</v>
      </c>
      <c r="P14" s="60">
        <v>20679</v>
      </c>
      <c r="Q14" s="207">
        <f t="shared" si="2"/>
        <v>0.30574406742071414</v>
      </c>
      <c r="R14" s="204" t="s">
        <v>359</v>
      </c>
      <c r="S14" s="60">
        <v>33804</v>
      </c>
      <c r="T14" s="199">
        <f t="shared" si="3"/>
        <v>0.18813027314618999</v>
      </c>
      <c r="U14" s="60">
        <v>6851</v>
      </c>
      <c r="V14" s="207">
        <f t="shared" si="4"/>
        <v>0.10023262278532867</v>
      </c>
      <c r="W14" s="60">
        <v>20679</v>
      </c>
      <c r="X14" s="200">
        <f t="shared" si="5"/>
        <v>0.30574406742071414</v>
      </c>
      <c r="Y14" s="60"/>
      <c r="Z14" s="199"/>
      <c r="AA14" s="377"/>
      <c r="AB14" s="199"/>
      <c r="AC14" s="60"/>
      <c r="AD14" s="199"/>
      <c r="AE14" s="204" t="s">
        <v>359</v>
      </c>
      <c r="AF14" s="60">
        <v>33804</v>
      </c>
      <c r="AG14" s="225">
        <f t="shared" si="6"/>
        <v>0.18813027314618999</v>
      </c>
      <c r="AH14" s="60">
        <v>6851</v>
      </c>
      <c r="AI14" s="207">
        <f t="shared" si="7"/>
        <v>0.10023262278532867</v>
      </c>
      <c r="AJ14" s="60">
        <v>20679</v>
      </c>
      <c r="AK14" s="208">
        <f t="shared" si="8"/>
        <v>0.30574406742071414</v>
      </c>
      <c r="AL14" s="71"/>
      <c r="AM14" s="204" t="s">
        <v>534</v>
      </c>
      <c r="AN14" s="530">
        <v>129825</v>
      </c>
    </row>
    <row r="15" spans="1:210" s="339" customFormat="1" x14ac:dyDescent="0.25">
      <c r="A15" s="281"/>
      <c r="B15" s="280">
        <v>122</v>
      </c>
      <c r="C15" s="57"/>
      <c r="D15" s="337">
        <f>SUM(D12:D14)</f>
        <v>10303.699249267578</v>
      </c>
      <c r="E15" s="280"/>
      <c r="F15" s="338">
        <f t="shared" ref="F15:L15" si="12">SUM(F12:F14)</f>
        <v>5658953</v>
      </c>
      <c r="G15" s="338">
        <f t="shared" si="12"/>
        <v>2266993</v>
      </c>
      <c r="H15" s="338">
        <f t="shared" si="12"/>
        <v>2355493</v>
      </c>
      <c r="I15" s="338">
        <f t="shared" si="12"/>
        <v>88500</v>
      </c>
      <c r="J15" s="347">
        <f t="shared" si="12"/>
        <v>7</v>
      </c>
      <c r="K15" s="372">
        <f t="shared" si="12"/>
        <v>279.57059669494629</v>
      </c>
      <c r="L15" s="338">
        <f t="shared" si="12"/>
        <v>865588</v>
      </c>
      <c r="M15" s="307">
        <f t="shared" si="0"/>
        <v>0.15295903676881573</v>
      </c>
      <c r="N15" s="338">
        <f>SUM(N12:N14)</f>
        <v>320089</v>
      </c>
      <c r="O15" s="307">
        <f t="shared" si="1"/>
        <v>0.14119540730827135</v>
      </c>
      <c r="P15" s="338">
        <f>SUM(P12:P14)</f>
        <v>683207</v>
      </c>
      <c r="Q15" s="307">
        <f t="shared" si="2"/>
        <v>0.29004841024787592</v>
      </c>
      <c r="R15" s="386"/>
      <c r="S15" s="338">
        <f>SUM(S12:S14)</f>
        <v>569259</v>
      </c>
      <c r="T15" s="256">
        <f t="shared" si="3"/>
        <v>0.10059440324031671</v>
      </c>
      <c r="U15" s="338">
        <f>SUM(U12:U14)</f>
        <v>209690</v>
      </c>
      <c r="V15" s="307">
        <f t="shared" si="4"/>
        <v>9.2496977273419018E-2</v>
      </c>
      <c r="W15" s="338">
        <f>SUM(W12:W14)</f>
        <v>458446</v>
      </c>
      <c r="X15" s="258">
        <f t="shared" si="5"/>
        <v>0.19462847055796811</v>
      </c>
      <c r="Y15" s="338">
        <f>L15-S15</f>
        <v>296329</v>
      </c>
      <c r="Z15" s="256">
        <f>Y15/F15</f>
        <v>5.2364633528499002E-2</v>
      </c>
      <c r="AA15" s="378">
        <f>N15-U15</f>
        <v>110399</v>
      </c>
      <c r="AB15" s="256">
        <f>AA15/G15</f>
        <v>4.8698430034852337E-2</v>
      </c>
      <c r="AC15" s="338">
        <f>P15-W15</f>
        <v>224761</v>
      </c>
      <c r="AD15" s="256">
        <f>AC15/H15</f>
        <v>9.5419939689907807E-2</v>
      </c>
      <c r="AE15" s="386">
        <f>SUM(AE12:AE14)</f>
        <v>0</v>
      </c>
      <c r="AF15" s="338">
        <f>SUM(AF12:AF14)</f>
        <v>569259</v>
      </c>
      <c r="AG15" s="225">
        <f t="shared" si="6"/>
        <v>0.10059440324031671</v>
      </c>
      <c r="AH15" s="338">
        <f>SUM(AH12:AH14)</f>
        <v>209690</v>
      </c>
      <c r="AI15" s="207">
        <f t="shared" si="7"/>
        <v>9.2496977273419018E-2</v>
      </c>
      <c r="AJ15" s="338">
        <f>SUM(AJ12:AJ14)</f>
        <v>458446</v>
      </c>
      <c r="AK15" s="208">
        <f t="shared" si="8"/>
        <v>0.19462847055796811</v>
      </c>
      <c r="AL15" s="356"/>
      <c r="AM15" s="204" t="s">
        <v>530</v>
      </c>
      <c r="AN15" s="35">
        <v>40694</v>
      </c>
    </row>
    <row r="16" spans="1:210" s="70" customFormat="1" x14ac:dyDescent="0.25">
      <c r="A16" s="281" t="s">
        <v>1513</v>
      </c>
      <c r="B16" s="280">
        <v>148</v>
      </c>
      <c r="C16" s="57" t="s">
        <v>1514</v>
      </c>
      <c r="D16" s="271">
        <v>3607.845703125</v>
      </c>
      <c r="E16" s="162" t="s">
        <v>1019</v>
      </c>
      <c r="F16" s="60">
        <v>4552402</v>
      </c>
      <c r="G16" s="205">
        <v>2292824</v>
      </c>
      <c r="H16" s="205">
        <v>2444120</v>
      </c>
      <c r="I16" s="205">
        <f>H16-G16</f>
        <v>151296</v>
      </c>
      <c r="J16" s="369">
        <v>5</v>
      </c>
      <c r="K16" s="371">
        <v>49.220867156982422</v>
      </c>
      <c r="L16" s="60">
        <v>936852</v>
      </c>
      <c r="M16" s="207">
        <f t="shared" si="0"/>
        <v>0.20579289790312894</v>
      </c>
      <c r="N16" s="202">
        <v>323361</v>
      </c>
      <c r="O16" s="388">
        <f t="shared" si="1"/>
        <v>0.14103175821606892</v>
      </c>
      <c r="P16" s="202">
        <v>820233</v>
      </c>
      <c r="Q16" s="388">
        <f t="shared" si="2"/>
        <v>0.33559440616663666</v>
      </c>
      <c r="R16" s="204" t="s">
        <v>516</v>
      </c>
      <c r="S16" s="60">
        <v>617594</v>
      </c>
      <c r="T16" s="199">
        <f t="shared" si="3"/>
        <v>0.13566332674487008</v>
      </c>
      <c r="U16" s="202">
        <v>210918</v>
      </c>
      <c r="V16" s="388">
        <f t="shared" si="4"/>
        <v>9.1990488585255561E-2</v>
      </c>
      <c r="W16" s="205">
        <v>555774</v>
      </c>
      <c r="X16" s="206">
        <f t="shared" si="5"/>
        <v>0.22739227206520138</v>
      </c>
      <c r="Y16" s="60">
        <f>L16-S16</f>
        <v>319258</v>
      </c>
      <c r="Z16" s="199">
        <f>Y16/F16</f>
        <v>7.0129571158258866E-2</v>
      </c>
      <c r="AA16" s="389">
        <f>N16-U16</f>
        <v>112443</v>
      </c>
      <c r="AB16" s="390">
        <f>AA16/G16</f>
        <v>4.9041269630813358E-2</v>
      </c>
      <c r="AC16" s="202">
        <f>P16-W16</f>
        <v>264459</v>
      </c>
      <c r="AD16" s="390">
        <f>AC16/H16</f>
        <v>0.10820213410143528</v>
      </c>
      <c r="AE16" s="204" t="s">
        <v>516</v>
      </c>
      <c r="AF16" s="60">
        <v>617594</v>
      </c>
      <c r="AG16" s="225">
        <f t="shared" si="6"/>
        <v>0.13566332674487008</v>
      </c>
      <c r="AH16" s="60">
        <v>210918</v>
      </c>
      <c r="AI16" s="207">
        <f t="shared" si="7"/>
        <v>9.1990488585255561E-2</v>
      </c>
      <c r="AJ16" s="53">
        <v>555774</v>
      </c>
      <c r="AK16" s="208">
        <f t="shared" si="8"/>
        <v>0.22739227206520138</v>
      </c>
      <c r="AL16" s="71"/>
      <c r="AM16" s="204" t="s">
        <v>548</v>
      </c>
      <c r="AN16" s="530">
        <v>7769</v>
      </c>
    </row>
    <row r="17" spans="1:41" s="70" customFormat="1" x14ac:dyDescent="0.25">
      <c r="A17" s="281" t="s">
        <v>1914</v>
      </c>
      <c r="B17" s="280">
        <v>148</v>
      </c>
      <c r="C17" s="57" t="s">
        <v>1915</v>
      </c>
      <c r="D17" s="271">
        <v>1646.84423828125</v>
      </c>
      <c r="E17" s="162" t="s">
        <v>652</v>
      </c>
      <c r="F17" s="60">
        <v>1600852</v>
      </c>
      <c r="G17" s="53">
        <v>757978</v>
      </c>
      <c r="H17" s="53">
        <v>691403</v>
      </c>
      <c r="I17" s="53">
        <f>H17-G17</f>
        <v>-66575</v>
      </c>
      <c r="J17" s="360">
        <v>2</v>
      </c>
      <c r="K17" s="371">
        <v>18.789955139160156</v>
      </c>
      <c r="L17" s="60">
        <v>260714</v>
      </c>
      <c r="M17" s="207">
        <f t="shared" si="0"/>
        <v>0.16285952730171183</v>
      </c>
      <c r="N17" s="60">
        <v>88876</v>
      </c>
      <c r="O17" s="207">
        <f t="shared" si="1"/>
        <v>0.11725406278282482</v>
      </c>
      <c r="P17" s="60">
        <v>158284</v>
      </c>
      <c r="Q17" s="207">
        <f t="shared" si="2"/>
        <v>0.22893160718133998</v>
      </c>
      <c r="R17" s="204" t="s">
        <v>151</v>
      </c>
      <c r="S17" s="60">
        <v>178042</v>
      </c>
      <c r="T17" s="199">
        <f t="shared" si="3"/>
        <v>0.11121702693315809</v>
      </c>
      <c r="U17" s="60">
        <v>49116</v>
      </c>
      <c r="V17" s="207">
        <f t="shared" si="4"/>
        <v>6.4798714474562591E-2</v>
      </c>
      <c r="W17" s="60">
        <v>110166</v>
      </c>
      <c r="X17" s="200">
        <f t="shared" si="5"/>
        <v>0.15933688456659864</v>
      </c>
      <c r="Y17" s="60">
        <f>L17-S17</f>
        <v>82672</v>
      </c>
      <c r="Z17" s="199">
        <f>Y17/F17</f>
        <v>5.1642500368553744E-2</v>
      </c>
      <c r="AA17" s="377">
        <f>N17-U17</f>
        <v>39760</v>
      </c>
      <c r="AB17" s="199">
        <f>AA17/G17</f>
        <v>5.2455348308262248E-2</v>
      </c>
      <c r="AC17" s="60">
        <f>P17-W17</f>
        <v>48118</v>
      </c>
      <c r="AD17" s="199">
        <f>AC17/H17</f>
        <v>6.9594722614741325E-2</v>
      </c>
      <c r="AE17" s="204" t="s">
        <v>151</v>
      </c>
      <c r="AF17" s="60">
        <v>178042</v>
      </c>
      <c r="AG17" s="225">
        <f t="shared" si="6"/>
        <v>0.11121702693315809</v>
      </c>
      <c r="AH17" s="60">
        <v>49116</v>
      </c>
      <c r="AI17" s="207">
        <f t="shared" si="7"/>
        <v>6.4798714474562591E-2</v>
      </c>
      <c r="AJ17" s="60">
        <v>110166</v>
      </c>
      <c r="AK17" s="208">
        <f t="shared" si="8"/>
        <v>0.15933688456659864</v>
      </c>
      <c r="AM17" s="204" t="s">
        <v>528</v>
      </c>
      <c r="AN17" s="530">
        <v>33640</v>
      </c>
      <c r="AO17" s="24"/>
    </row>
    <row r="18" spans="1:41" s="70" customFormat="1" x14ac:dyDescent="0.25">
      <c r="A18" s="281" t="s">
        <v>1519</v>
      </c>
      <c r="B18" s="280">
        <v>148</v>
      </c>
      <c r="C18" s="57" t="s">
        <v>1520</v>
      </c>
      <c r="D18" s="271">
        <v>2097.23193359375</v>
      </c>
      <c r="E18" s="169" t="s">
        <v>563</v>
      </c>
      <c r="F18" s="60">
        <v>916980</v>
      </c>
      <c r="G18" s="202">
        <v>385996</v>
      </c>
      <c r="H18" s="202">
        <v>338400</v>
      </c>
      <c r="I18" s="205">
        <f>H18-G18</f>
        <v>-47596</v>
      </c>
      <c r="J18" s="349">
        <v>1</v>
      </c>
      <c r="K18" s="371">
        <v>38.502792358398437</v>
      </c>
      <c r="L18" s="60">
        <v>181045</v>
      </c>
      <c r="M18" s="207">
        <f t="shared" si="0"/>
        <v>0.19743614909812646</v>
      </c>
      <c r="N18" s="202">
        <v>55489</v>
      </c>
      <c r="O18" s="388">
        <f t="shared" si="1"/>
        <v>0.14375537570337515</v>
      </c>
      <c r="P18" s="202">
        <v>100167</v>
      </c>
      <c r="Q18" s="388">
        <f t="shared" si="2"/>
        <v>0.29600177304964537</v>
      </c>
      <c r="R18" s="204" t="s">
        <v>3</v>
      </c>
      <c r="S18" s="60">
        <v>181045</v>
      </c>
      <c r="T18" s="199">
        <f t="shared" si="3"/>
        <v>0.19743614909812646</v>
      </c>
      <c r="U18" s="202">
        <v>55489</v>
      </c>
      <c r="V18" s="388">
        <f t="shared" si="4"/>
        <v>0.14375537570337515</v>
      </c>
      <c r="W18" s="202">
        <v>100167</v>
      </c>
      <c r="X18" s="206">
        <f t="shared" si="5"/>
        <v>0.29600177304964537</v>
      </c>
      <c r="Y18" s="60"/>
      <c r="Z18" s="199"/>
      <c r="AA18" s="377"/>
      <c r="AB18" s="199"/>
      <c r="AC18" s="60"/>
      <c r="AD18" s="199"/>
      <c r="AE18" s="204" t="s">
        <v>3</v>
      </c>
      <c r="AF18" s="60">
        <v>181045</v>
      </c>
      <c r="AG18" s="225">
        <f t="shared" si="6"/>
        <v>0.19743614909812646</v>
      </c>
      <c r="AH18" s="60">
        <v>55489</v>
      </c>
      <c r="AI18" s="207">
        <f t="shared" si="7"/>
        <v>0.14375537570337515</v>
      </c>
      <c r="AJ18" s="60">
        <v>100167</v>
      </c>
      <c r="AK18" s="208">
        <f t="shared" si="8"/>
        <v>0.29600177304964537</v>
      </c>
      <c r="AM18" s="204" t="s">
        <v>525</v>
      </c>
      <c r="AN18" s="530">
        <v>23359</v>
      </c>
      <c r="AO18" s="24"/>
    </row>
    <row r="19" spans="1:41" s="70" customFormat="1" x14ac:dyDescent="0.25">
      <c r="A19" s="281" t="s">
        <v>1518</v>
      </c>
      <c r="B19" s="280">
        <v>148</v>
      </c>
      <c r="C19" s="57" t="s">
        <v>1213</v>
      </c>
      <c r="D19" s="271">
        <v>890.544189453125</v>
      </c>
      <c r="E19" s="162" t="s">
        <v>579</v>
      </c>
      <c r="F19" s="60">
        <v>400721</v>
      </c>
      <c r="G19" s="53">
        <v>209460</v>
      </c>
      <c r="H19" s="53">
        <v>193028</v>
      </c>
      <c r="I19" s="53">
        <f>H19-G19</f>
        <v>-16432</v>
      </c>
      <c r="J19" s="360">
        <v>2</v>
      </c>
      <c r="K19" s="371">
        <v>34.912982940673828</v>
      </c>
      <c r="L19" s="60">
        <v>196059</v>
      </c>
      <c r="M19" s="207">
        <f t="shared" si="0"/>
        <v>0.48926559875823827</v>
      </c>
      <c r="N19" s="60">
        <v>79084</v>
      </c>
      <c r="O19" s="207">
        <f t="shared" si="1"/>
        <v>0.37756134822877874</v>
      </c>
      <c r="P19" s="60">
        <v>111659</v>
      </c>
      <c r="Q19" s="207">
        <f t="shared" si="2"/>
        <v>0.57846011977536937</v>
      </c>
      <c r="R19" s="204" t="s">
        <v>282</v>
      </c>
      <c r="S19" s="60">
        <v>109565</v>
      </c>
      <c r="T19" s="199">
        <f t="shared" si="3"/>
        <v>0.27341966106093768</v>
      </c>
      <c r="U19" s="60">
        <v>47739</v>
      </c>
      <c r="V19" s="207">
        <f t="shared" si="4"/>
        <v>0.22791463763964481</v>
      </c>
      <c r="W19" s="60">
        <v>62849</v>
      </c>
      <c r="X19" s="200">
        <f t="shared" si="5"/>
        <v>0.32559525042998944</v>
      </c>
      <c r="Y19" s="60">
        <f>L19-S19</f>
        <v>86494</v>
      </c>
      <c r="Z19" s="199">
        <f>Y19/F19</f>
        <v>0.21584593769730062</v>
      </c>
      <c r="AA19" s="377">
        <f>N19-U19</f>
        <v>31345</v>
      </c>
      <c r="AB19" s="199">
        <f>AA19/G19</f>
        <v>0.14964671058913395</v>
      </c>
      <c r="AC19" s="60">
        <f>P19-W19</f>
        <v>48810</v>
      </c>
      <c r="AD19" s="199">
        <f>AC19/H19</f>
        <v>0.25286486934537994</v>
      </c>
      <c r="AE19" s="204" t="s">
        <v>282</v>
      </c>
      <c r="AF19" s="60">
        <v>109565</v>
      </c>
      <c r="AG19" s="225">
        <f t="shared" si="6"/>
        <v>0.27341966106093768</v>
      </c>
      <c r="AH19" s="60">
        <v>47739</v>
      </c>
      <c r="AI19" s="207">
        <f t="shared" si="7"/>
        <v>0.22791463763964481</v>
      </c>
      <c r="AJ19" s="60">
        <v>62849</v>
      </c>
      <c r="AK19" s="208">
        <f t="shared" si="8"/>
        <v>0.32559525042998944</v>
      </c>
      <c r="AL19" s="71"/>
      <c r="AM19" s="204" t="s">
        <v>1469</v>
      </c>
      <c r="AN19" s="530">
        <v>38469</v>
      </c>
    </row>
    <row r="20" spans="1:41" s="70" customFormat="1" x14ac:dyDescent="0.25">
      <c r="A20" s="281" t="s">
        <v>1484</v>
      </c>
      <c r="B20" s="280">
        <v>148</v>
      </c>
      <c r="C20" s="57" t="s">
        <v>593</v>
      </c>
      <c r="D20" s="271">
        <v>414.19491577148437</v>
      </c>
      <c r="E20" s="169" t="s">
        <v>560</v>
      </c>
      <c r="F20" s="60">
        <v>215888</v>
      </c>
      <c r="G20" s="202">
        <v>100624</v>
      </c>
      <c r="H20" s="202">
        <v>94809</v>
      </c>
      <c r="I20" s="205">
        <f>H20-G20</f>
        <v>-5815</v>
      </c>
      <c r="J20" s="349">
        <v>1</v>
      </c>
      <c r="K20" s="371">
        <v>63.014591217041016</v>
      </c>
      <c r="L20" s="60">
        <v>45193</v>
      </c>
      <c r="M20" s="207">
        <f t="shared" si="0"/>
        <v>0.20933539613132734</v>
      </c>
      <c r="N20" s="202">
        <v>14461</v>
      </c>
      <c r="O20" s="388">
        <f t="shared" si="1"/>
        <v>0.14371322944824297</v>
      </c>
      <c r="P20" s="202">
        <v>23631</v>
      </c>
      <c r="Q20" s="388">
        <f t="shared" si="2"/>
        <v>0.24924848906749358</v>
      </c>
      <c r="R20" s="204" t="s">
        <v>517</v>
      </c>
      <c r="S20" s="60">
        <v>45193</v>
      </c>
      <c r="T20" s="199">
        <f t="shared" si="3"/>
        <v>0.20933539613132734</v>
      </c>
      <c r="U20" s="202">
        <v>14461</v>
      </c>
      <c r="V20" s="388">
        <f t="shared" si="4"/>
        <v>0.14371322944824297</v>
      </c>
      <c r="W20" s="202">
        <v>23631</v>
      </c>
      <c r="X20" s="206">
        <f t="shared" si="5"/>
        <v>0.24924848906749358</v>
      </c>
      <c r="Y20" s="60"/>
      <c r="Z20" s="199"/>
      <c r="AA20" s="377"/>
      <c r="AB20" s="199"/>
      <c r="AC20" s="60"/>
      <c r="AD20" s="199"/>
      <c r="AE20" s="204" t="s">
        <v>517</v>
      </c>
      <c r="AF20" s="60">
        <v>45193</v>
      </c>
      <c r="AG20" s="225">
        <f t="shared" si="6"/>
        <v>0.20933539613132734</v>
      </c>
      <c r="AH20" s="60">
        <v>14461</v>
      </c>
      <c r="AI20" s="207">
        <f t="shared" si="7"/>
        <v>0.14371322944824297</v>
      </c>
      <c r="AJ20" s="60">
        <v>23631</v>
      </c>
      <c r="AK20" s="208">
        <f t="shared" si="8"/>
        <v>0.24924848906749358</v>
      </c>
      <c r="AM20" s="204" t="s">
        <v>545</v>
      </c>
      <c r="AN20" s="530">
        <v>164370</v>
      </c>
      <c r="AO20" s="73"/>
    </row>
    <row r="21" spans="1:41" s="339" customFormat="1" x14ac:dyDescent="0.25">
      <c r="A21" s="281"/>
      <c r="B21" s="280">
        <v>148</v>
      </c>
      <c r="C21" s="57"/>
      <c r="D21" s="337">
        <f>SUM(D16:D20)</f>
        <v>8656.6609802246094</v>
      </c>
      <c r="E21" s="280"/>
      <c r="F21" s="338">
        <f t="shared" ref="F21:L21" si="13">SUM(F16:F20)</f>
        <v>7686843</v>
      </c>
      <c r="G21" s="338">
        <f t="shared" si="13"/>
        <v>3746882</v>
      </c>
      <c r="H21" s="338">
        <f t="shared" si="13"/>
        <v>3761760</v>
      </c>
      <c r="I21" s="338">
        <f t="shared" si="13"/>
        <v>14878</v>
      </c>
      <c r="J21" s="347">
        <f t="shared" si="13"/>
        <v>11</v>
      </c>
      <c r="K21" s="372">
        <f t="shared" si="13"/>
        <v>204.44118881225586</v>
      </c>
      <c r="L21" s="338">
        <f t="shared" si="13"/>
        <v>1619863</v>
      </c>
      <c r="M21" s="307">
        <f t="shared" si="0"/>
        <v>0.21073189604627024</v>
      </c>
      <c r="N21" s="338">
        <f>SUM(N16:N20)</f>
        <v>561271</v>
      </c>
      <c r="O21" s="307">
        <f t="shared" si="1"/>
        <v>0.14979681772737974</v>
      </c>
      <c r="P21" s="338">
        <f>SUM(P16:P20)</f>
        <v>1213974</v>
      </c>
      <c r="Q21" s="307">
        <f t="shared" si="2"/>
        <v>0.32271436774275869</v>
      </c>
      <c r="R21" s="386"/>
      <c r="S21" s="338">
        <f>SUM(S16:S20)</f>
        <v>1131439</v>
      </c>
      <c r="T21" s="256">
        <f t="shared" si="3"/>
        <v>0.14719163641042232</v>
      </c>
      <c r="U21" s="338">
        <f>SUM(U16:U20)</f>
        <v>377723</v>
      </c>
      <c r="V21" s="307">
        <f t="shared" si="4"/>
        <v>0.10080995344929464</v>
      </c>
      <c r="W21" s="338">
        <f>SUM(W16:W20)</f>
        <v>852587</v>
      </c>
      <c r="X21" s="258">
        <f t="shared" si="5"/>
        <v>0.22664577219174004</v>
      </c>
      <c r="Y21" s="338">
        <f>L21-S21</f>
        <v>488424</v>
      </c>
      <c r="Z21" s="256">
        <f>Y21/F21</f>
        <v>6.3540259635847904E-2</v>
      </c>
      <c r="AA21" s="378">
        <f>N21-U21</f>
        <v>183548</v>
      </c>
      <c r="AB21" s="256">
        <f>AA21/G21</f>
        <v>4.8986864278085088E-2</v>
      </c>
      <c r="AC21" s="338">
        <f>P21-W21</f>
        <v>361387</v>
      </c>
      <c r="AD21" s="256">
        <f>AC21/H21</f>
        <v>9.6068595551018668E-2</v>
      </c>
      <c r="AE21" s="386">
        <f>SUM(AE16:AE20)</f>
        <v>0</v>
      </c>
      <c r="AF21" s="338">
        <f>SUM(AF16:AF20)</f>
        <v>1131439</v>
      </c>
      <c r="AG21" s="225">
        <f t="shared" si="6"/>
        <v>0.14719163641042232</v>
      </c>
      <c r="AH21" s="338">
        <f>SUM(AH16:AH20)</f>
        <v>377723</v>
      </c>
      <c r="AI21" s="207">
        <f t="shared" si="7"/>
        <v>0.10080995344929464</v>
      </c>
      <c r="AJ21" s="338">
        <f>SUM(AJ16:AJ20)</f>
        <v>852587</v>
      </c>
      <c r="AK21" s="208">
        <f t="shared" si="8"/>
        <v>0.22664577219174004</v>
      </c>
      <c r="AM21" s="204" t="s">
        <v>542</v>
      </c>
      <c r="AN21" s="530">
        <v>15143</v>
      </c>
      <c r="AO21" s="383"/>
    </row>
    <row r="22" spans="1:41" s="70" customFormat="1" x14ac:dyDescent="0.25">
      <c r="A22" s="281" t="s">
        <v>1534</v>
      </c>
      <c r="B22" s="280">
        <v>162</v>
      </c>
      <c r="C22" s="57" t="s">
        <v>1057</v>
      </c>
      <c r="D22" s="271">
        <v>818.17156982421875</v>
      </c>
      <c r="E22" s="162" t="s">
        <v>563</v>
      </c>
      <c r="F22" s="60">
        <v>618754</v>
      </c>
      <c r="G22" s="53">
        <v>196420</v>
      </c>
      <c r="H22" s="53">
        <v>179096</v>
      </c>
      <c r="I22" s="53">
        <f>H22-G22</f>
        <v>-17324</v>
      </c>
      <c r="J22" s="360">
        <v>2</v>
      </c>
      <c r="K22" s="371">
        <v>31.902029037475586</v>
      </c>
      <c r="L22" s="60">
        <v>216603</v>
      </c>
      <c r="M22" s="207">
        <f t="shared" si="0"/>
        <v>0.35006319151068116</v>
      </c>
      <c r="N22" s="60">
        <v>72840</v>
      </c>
      <c r="O22" s="207">
        <f t="shared" si="1"/>
        <v>0.37083800020364527</v>
      </c>
      <c r="P22" s="60">
        <v>83454</v>
      </c>
      <c r="Q22" s="207">
        <f t="shared" si="2"/>
        <v>0.46597355608165453</v>
      </c>
      <c r="R22" s="242" t="s">
        <v>484</v>
      </c>
      <c r="S22" s="60">
        <v>154305</v>
      </c>
      <c r="T22" s="199">
        <f t="shared" si="3"/>
        <v>0.24938020602695093</v>
      </c>
      <c r="U22" s="60">
        <v>50393</v>
      </c>
      <c r="V22" s="207">
        <f t="shared" si="4"/>
        <v>0.2565573770491803</v>
      </c>
      <c r="W22" s="60">
        <v>19713</v>
      </c>
      <c r="X22" s="200">
        <f t="shared" si="5"/>
        <v>0.11006945995443784</v>
      </c>
      <c r="Y22" s="60">
        <f>L22-S22</f>
        <v>62298</v>
      </c>
      <c r="Z22" s="199">
        <f>Y22/F22</f>
        <v>0.10068298548373021</v>
      </c>
      <c r="AA22" s="377">
        <f>N22-U22</f>
        <v>22447</v>
      </c>
      <c r="AB22" s="199">
        <f>AA22/G22</f>
        <v>0.11428062315446492</v>
      </c>
      <c r="AC22" s="60">
        <f>P22-W22</f>
        <v>63741</v>
      </c>
      <c r="AD22" s="199">
        <f>AC22/H22</f>
        <v>0.35590409612721668</v>
      </c>
      <c r="AE22" s="471" t="s">
        <v>485</v>
      </c>
      <c r="AF22" s="365">
        <v>62298</v>
      </c>
      <c r="AG22" s="225">
        <f t="shared" si="6"/>
        <v>0.10068298548373021</v>
      </c>
      <c r="AH22" s="365">
        <v>22447</v>
      </c>
      <c r="AI22" s="207">
        <f t="shared" si="7"/>
        <v>0.11428062315446492</v>
      </c>
      <c r="AJ22" s="365">
        <v>63741</v>
      </c>
      <c r="AK22" s="208">
        <f t="shared" si="8"/>
        <v>0.35590409612721668</v>
      </c>
      <c r="AM22" s="204" t="s">
        <v>1478</v>
      </c>
      <c r="AN22" s="530">
        <v>71074</v>
      </c>
      <c r="AO22" s="73"/>
    </row>
    <row r="23" spans="1:41" s="70" customFormat="1" x14ac:dyDescent="0.25">
      <c r="A23" s="281" t="s">
        <v>1856</v>
      </c>
      <c r="B23" s="280">
        <v>162</v>
      </c>
      <c r="C23" s="57" t="s">
        <v>1857</v>
      </c>
      <c r="D23" s="271">
        <v>2045.093017578125</v>
      </c>
      <c r="E23" s="162" t="s">
        <v>579</v>
      </c>
      <c r="F23" s="60">
        <v>321520</v>
      </c>
      <c r="G23" s="53">
        <v>105758</v>
      </c>
      <c r="H23" s="53">
        <v>108302</v>
      </c>
      <c r="I23" s="53">
        <f>H23-G23</f>
        <v>2544</v>
      </c>
      <c r="J23" s="360">
        <v>3</v>
      </c>
      <c r="K23" s="371">
        <v>8.0922670553986933</v>
      </c>
      <c r="L23" s="60">
        <v>60104</v>
      </c>
      <c r="M23" s="207">
        <f t="shared" si="0"/>
        <v>0.18693704901716846</v>
      </c>
      <c r="N23" s="60">
        <v>13355</v>
      </c>
      <c r="O23" s="207">
        <f t="shared" si="1"/>
        <v>0.12627886306473268</v>
      </c>
      <c r="P23" s="60">
        <v>30441</v>
      </c>
      <c r="Q23" s="207">
        <f t="shared" si="2"/>
        <v>0.28107514173330134</v>
      </c>
      <c r="R23" s="242" t="s">
        <v>1859</v>
      </c>
      <c r="S23" s="60">
        <v>24154</v>
      </c>
      <c r="T23" s="199">
        <f t="shared" si="3"/>
        <v>7.5124409056979355E-2</v>
      </c>
      <c r="U23" s="60">
        <v>4397</v>
      </c>
      <c r="V23" s="207">
        <f t="shared" si="4"/>
        <v>4.1576050984322696E-2</v>
      </c>
      <c r="W23" s="60">
        <v>6624</v>
      </c>
      <c r="X23" s="200">
        <f t="shared" si="5"/>
        <v>6.1162305405255676E-2</v>
      </c>
      <c r="Y23" s="60">
        <f>L23-S23</f>
        <v>35950</v>
      </c>
      <c r="Z23" s="199">
        <f>Y23/F23</f>
        <v>0.1118126399601891</v>
      </c>
      <c r="AA23" s="377">
        <f>N23-U23</f>
        <v>8958</v>
      </c>
      <c r="AB23" s="199">
        <f>AA23/G23</f>
        <v>8.4702812080409987E-2</v>
      </c>
      <c r="AC23" s="60">
        <f>P23-W23</f>
        <v>23817</v>
      </c>
      <c r="AD23" s="199">
        <f>AC23/H23</f>
        <v>0.21991283632804565</v>
      </c>
      <c r="AE23" s="471" t="s">
        <v>235</v>
      </c>
      <c r="AF23" s="365">
        <v>19537</v>
      </c>
      <c r="AG23" s="225">
        <f t="shared" si="6"/>
        <v>6.0764493655138092E-2</v>
      </c>
      <c r="AH23" s="365">
        <v>5779</v>
      </c>
      <c r="AI23" s="207">
        <f t="shared" si="7"/>
        <v>5.4643620340778E-2</v>
      </c>
      <c r="AJ23" s="365">
        <v>19225</v>
      </c>
      <c r="AK23" s="208">
        <f t="shared" si="8"/>
        <v>0.1775128806485568</v>
      </c>
      <c r="AM23" s="204" t="s">
        <v>536</v>
      </c>
      <c r="AN23" s="530">
        <v>327212</v>
      </c>
    </row>
    <row r="24" spans="1:41" s="339" customFormat="1" x14ac:dyDescent="0.25">
      <c r="A24" s="281"/>
      <c r="B24" s="280">
        <v>162</v>
      </c>
      <c r="C24" s="57"/>
      <c r="D24" s="337">
        <f>SUM(D22:D23)</f>
        <v>2863.2645874023437</v>
      </c>
      <c r="E24" s="382"/>
      <c r="F24" s="338">
        <f t="shared" ref="F24:L24" si="14">SUM(F22:F23)</f>
        <v>940274</v>
      </c>
      <c r="G24" s="338">
        <f t="shared" si="14"/>
        <v>302178</v>
      </c>
      <c r="H24" s="338">
        <f t="shared" si="14"/>
        <v>287398</v>
      </c>
      <c r="I24" s="338">
        <f t="shared" si="14"/>
        <v>-14780</v>
      </c>
      <c r="J24" s="347">
        <f t="shared" si="14"/>
        <v>5</v>
      </c>
      <c r="K24" s="372">
        <f t="shared" si="14"/>
        <v>39.994296092874279</v>
      </c>
      <c r="L24" s="338">
        <f t="shared" si="14"/>
        <v>276707</v>
      </c>
      <c r="M24" s="307">
        <f t="shared" si="0"/>
        <v>0.2942833684649368</v>
      </c>
      <c r="N24" s="338">
        <f>SUM(N22:N23)</f>
        <v>86195</v>
      </c>
      <c r="O24" s="307">
        <f t="shared" si="1"/>
        <v>0.28524578228726116</v>
      </c>
      <c r="P24" s="338">
        <f>SUM(P22:P23)</f>
        <v>113895</v>
      </c>
      <c r="Q24" s="307">
        <f t="shared" si="2"/>
        <v>0.39629712106556064</v>
      </c>
      <c r="R24" s="386"/>
      <c r="S24" s="338">
        <f>SUM(S22:S23)</f>
        <v>178459</v>
      </c>
      <c r="T24" s="256">
        <f t="shared" si="3"/>
        <v>0.18979467687078447</v>
      </c>
      <c r="U24" s="338">
        <f>SUM(U22:U23)</f>
        <v>54790</v>
      </c>
      <c r="V24" s="307">
        <f t="shared" si="4"/>
        <v>0.18131697211577283</v>
      </c>
      <c r="W24" s="338">
        <f>SUM(W22:W23)</f>
        <v>26337</v>
      </c>
      <c r="X24" s="258">
        <f t="shared" si="5"/>
        <v>9.1639468611472596E-2</v>
      </c>
      <c r="Y24" s="338">
        <f>L24-S24</f>
        <v>98248</v>
      </c>
      <c r="Z24" s="256">
        <f>Y24/F24</f>
        <v>0.10448869159415235</v>
      </c>
      <c r="AA24" s="378">
        <f>N24-U24</f>
        <v>31405</v>
      </c>
      <c r="AB24" s="256">
        <f>AA24/G24</f>
        <v>0.10392881017148833</v>
      </c>
      <c r="AC24" s="338">
        <f>P24-W24</f>
        <v>87558</v>
      </c>
      <c r="AD24" s="256">
        <f>AC24/H24</f>
        <v>0.30465765245408805</v>
      </c>
      <c r="AE24" s="386">
        <f>SUM(AE22:AE23)</f>
        <v>0</v>
      </c>
      <c r="AF24" s="338">
        <f>SUM(AF22:AF23)</f>
        <v>81835</v>
      </c>
      <c r="AG24" s="225">
        <f t="shared" si="6"/>
        <v>8.7033141403463243E-2</v>
      </c>
      <c r="AH24" s="338">
        <f>SUM(AH22:AH23)</f>
        <v>28226</v>
      </c>
      <c r="AI24" s="207">
        <f t="shared" si="7"/>
        <v>9.3408520805617887E-2</v>
      </c>
      <c r="AJ24" s="338">
        <f>SUM(AJ22:AJ23)</f>
        <v>82966</v>
      </c>
      <c r="AK24" s="208">
        <f t="shared" si="8"/>
        <v>0.28867980988037495</v>
      </c>
      <c r="AM24" s="204" t="s">
        <v>533</v>
      </c>
      <c r="AN24" s="530">
        <v>103876</v>
      </c>
    </row>
    <row r="25" spans="1:41" s="70" customFormat="1" x14ac:dyDescent="0.25">
      <c r="A25" s="281" t="s">
        <v>1545</v>
      </c>
      <c r="B25" s="280">
        <v>168</v>
      </c>
      <c r="C25" s="57" t="s">
        <v>623</v>
      </c>
      <c r="D25" s="271">
        <v>2016.896484375</v>
      </c>
      <c r="E25" s="169" t="s">
        <v>579</v>
      </c>
      <c r="F25" s="60">
        <v>257940</v>
      </c>
      <c r="G25" s="60">
        <v>128368</v>
      </c>
      <c r="H25" s="60">
        <v>138130</v>
      </c>
      <c r="I25" s="53">
        <f>H25-G25</f>
        <v>9762</v>
      </c>
      <c r="J25" s="349">
        <v>1</v>
      </c>
      <c r="K25" s="371">
        <v>64.332550048828125</v>
      </c>
      <c r="L25" s="60">
        <v>126326</v>
      </c>
      <c r="M25" s="207">
        <f t="shared" si="0"/>
        <v>0.48974955415988214</v>
      </c>
      <c r="N25" s="60">
        <v>52719</v>
      </c>
      <c r="O25" s="207">
        <f t="shared" si="1"/>
        <v>0.41068646391624081</v>
      </c>
      <c r="P25" s="60">
        <v>85330</v>
      </c>
      <c r="Q25" s="207">
        <f t="shared" si="2"/>
        <v>0.61775139361471076</v>
      </c>
      <c r="R25" s="204" t="s">
        <v>476</v>
      </c>
      <c r="S25" s="60">
        <v>126326</v>
      </c>
      <c r="T25" s="199">
        <f t="shared" si="3"/>
        <v>0.48974955415988214</v>
      </c>
      <c r="U25" s="60">
        <v>52719</v>
      </c>
      <c r="V25" s="207">
        <f t="shared" si="4"/>
        <v>0.41068646391624081</v>
      </c>
      <c r="W25" s="60">
        <v>85330</v>
      </c>
      <c r="X25" s="200">
        <f t="shared" si="5"/>
        <v>0.61775139361471076</v>
      </c>
      <c r="Y25" s="60"/>
      <c r="Z25" s="199"/>
      <c r="AA25" s="377"/>
      <c r="AB25" s="199"/>
      <c r="AC25" s="60"/>
      <c r="AD25" s="199"/>
      <c r="AE25" s="204" t="s">
        <v>476</v>
      </c>
      <c r="AF25" s="60">
        <v>126326</v>
      </c>
      <c r="AG25" s="225">
        <f t="shared" si="6"/>
        <v>0.48974955415988214</v>
      </c>
      <c r="AH25" s="60">
        <v>52719</v>
      </c>
      <c r="AI25" s="207">
        <f t="shared" si="7"/>
        <v>0.41068646391624081</v>
      </c>
      <c r="AJ25" s="60">
        <v>85330</v>
      </c>
      <c r="AK25" s="208">
        <f t="shared" si="8"/>
        <v>0.61775139361471076</v>
      </c>
      <c r="AM25" s="204" t="s">
        <v>531</v>
      </c>
      <c r="AN25" s="530">
        <v>243388</v>
      </c>
    </row>
    <row r="26" spans="1:41" s="70" customFormat="1" x14ac:dyDescent="0.25">
      <c r="A26" s="281" t="s">
        <v>1746</v>
      </c>
      <c r="B26" s="280">
        <v>168</v>
      </c>
      <c r="C26" s="57" t="s">
        <v>746</v>
      </c>
      <c r="D26" s="271">
        <v>1192.3740234375</v>
      </c>
      <c r="E26" s="169" t="s">
        <v>560</v>
      </c>
      <c r="F26" s="60">
        <v>152586</v>
      </c>
      <c r="G26" s="60">
        <v>73000</v>
      </c>
      <c r="H26" s="60">
        <v>86189</v>
      </c>
      <c r="I26" s="53">
        <f>H26-G26</f>
        <v>13189</v>
      </c>
      <c r="J26" s="349">
        <v>1</v>
      </c>
      <c r="K26" s="371">
        <v>24.400653839111328</v>
      </c>
      <c r="L26" s="60">
        <v>67862</v>
      </c>
      <c r="M26" s="207">
        <f t="shared" si="0"/>
        <v>0.44474591377977007</v>
      </c>
      <c r="N26" s="60">
        <v>26128</v>
      </c>
      <c r="O26" s="207">
        <f t="shared" si="1"/>
        <v>0.35791780821917807</v>
      </c>
      <c r="P26" s="60">
        <v>50244</v>
      </c>
      <c r="Q26" s="207">
        <f t="shared" si="2"/>
        <v>0.58295142071494044</v>
      </c>
      <c r="R26" s="204" t="s">
        <v>325</v>
      </c>
      <c r="S26" s="60">
        <v>67862</v>
      </c>
      <c r="T26" s="199">
        <f t="shared" si="3"/>
        <v>0.44474591377977007</v>
      </c>
      <c r="U26" s="60">
        <v>26128</v>
      </c>
      <c r="V26" s="207">
        <f t="shared" si="4"/>
        <v>0.35791780821917807</v>
      </c>
      <c r="W26" s="60">
        <v>50244</v>
      </c>
      <c r="X26" s="200">
        <f t="shared" si="5"/>
        <v>0.58295142071494044</v>
      </c>
      <c r="Y26" s="60"/>
      <c r="Z26" s="199"/>
      <c r="AA26" s="377"/>
      <c r="AB26" s="199"/>
      <c r="AC26" s="60"/>
      <c r="AD26" s="199"/>
      <c r="AE26" s="204" t="s">
        <v>325</v>
      </c>
      <c r="AF26" s="60">
        <v>67862</v>
      </c>
      <c r="AG26" s="225">
        <f t="shared" si="6"/>
        <v>0.44474591377977007</v>
      </c>
      <c r="AH26" s="60">
        <v>26128</v>
      </c>
      <c r="AI26" s="207">
        <f t="shared" si="7"/>
        <v>0.35791780821917807</v>
      </c>
      <c r="AJ26" s="60">
        <v>50244</v>
      </c>
      <c r="AK26" s="208">
        <f t="shared" si="8"/>
        <v>0.58295142071494044</v>
      </c>
      <c r="AL26" s="71"/>
      <c r="AM26" s="204" t="s">
        <v>519</v>
      </c>
      <c r="AN26" s="530">
        <v>14370</v>
      </c>
      <c r="AO26" s="24"/>
    </row>
    <row r="27" spans="1:41" s="122" customFormat="1" x14ac:dyDescent="0.25">
      <c r="A27" s="165"/>
      <c r="B27" s="280">
        <v>168</v>
      </c>
      <c r="C27" s="336"/>
      <c r="D27" s="337">
        <f>SUM(D25:D26)</f>
        <v>3209.2705078125</v>
      </c>
      <c r="E27" s="169"/>
      <c r="F27" s="338">
        <f t="shared" ref="F27:L27" si="15">SUM(F25:F26)</f>
        <v>410526</v>
      </c>
      <c r="G27" s="338">
        <f t="shared" si="15"/>
        <v>201368</v>
      </c>
      <c r="H27" s="338">
        <f t="shared" si="15"/>
        <v>224319</v>
      </c>
      <c r="I27" s="338">
        <f t="shared" si="15"/>
        <v>22951</v>
      </c>
      <c r="J27" s="347">
        <f t="shared" si="15"/>
        <v>2</v>
      </c>
      <c r="K27" s="372">
        <f t="shared" si="15"/>
        <v>88.733203887939453</v>
      </c>
      <c r="L27" s="338">
        <f t="shared" si="15"/>
        <v>194188</v>
      </c>
      <c r="M27" s="207">
        <f t="shared" si="0"/>
        <v>0.47302241514544757</v>
      </c>
      <c r="N27" s="338">
        <f>SUM(N25:N26)</f>
        <v>78847</v>
      </c>
      <c r="O27" s="207">
        <f t="shared" si="1"/>
        <v>0.39155675181756783</v>
      </c>
      <c r="P27" s="338">
        <f>SUM(P25:P26)</f>
        <v>135574</v>
      </c>
      <c r="Q27" s="207">
        <f t="shared" si="2"/>
        <v>0.60438036902803594</v>
      </c>
      <c r="R27" s="386"/>
      <c r="S27" s="338">
        <f>SUM(S25:S26)</f>
        <v>194188</v>
      </c>
      <c r="T27" s="199">
        <f t="shared" si="3"/>
        <v>0.47302241514544757</v>
      </c>
      <c r="U27" s="338">
        <f>SUM(U25:U26)</f>
        <v>78847</v>
      </c>
      <c r="V27" s="207">
        <f t="shared" si="4"/>
        <v>0.39155675181756783</v>
      </c>
      <c r="W27" s="338">
        <f>SUM(W25:W26)</f>
        <v>135574</v>
      </c>
      <c r="X27" s="200">
        <f t="shared" si="5"/>
        <v>0.60438036902803594</v>
      </c>
      <c r="Y27" s="60"/>
      <c r="Z27" s="199"/>
      <c r="AA27" s="377"/>
      <c r="AB27" s="199"/>
      <c r="AC27" s="60"/>
      <c r="AD27" s="199"/>
      <c r="AE27" s="386">
        <f>SUM(AE25:AE26)</f>
        <v>0</v>
      </c>
      <c r="AF27" s="338">
        <f>SUM(AF25:AF26)</f>
        <v>194188</v>
      </c>
      <c r="AG27" s="225">
        <f t="shared" si="6"/>
        <v>0.47302241514544757</v>
      </c>
      <c r="AH27" s="338">
        <f>SUM(AH25:AH26)</f>
        <v>78847</v>
      </c>
      <c r="AI27" s="207">
        <f t="shared" si="7"/>
        <v>0.39155675181756783</v>
      </c>
      <c r="AJ27" s="338">
        <f>SUM(AJ25:AJ26)</f>
        <v>135574</v>
      </c>
      <c r="AK27" s="208">
        <f t="shared" si="8"/>
        <v>0.60438036902803594</v>
      </c>
      <c r="AL27" s="71"/>
      <c r="AM27" s="204" t="s">
        <v>517</v>
      </c>
      <c r="AN27" s="73">
        <v>14461</v>
      </c>
      <c r="AO27" s="24"/>
    </row>
    <row r="28" spans="1:41" s="70" customFormat="1" x14ac:dyDescent="0.25">
      <c r="A28" s="281" t="s">
        <v>1739</v>
      </c>
      <c r="B28" s="280">
        <v>170</v>
      </c>
      <c r="C28" s="57" t="s">
        <v>1155</v>
      </c>
      <c r="D28" s="271">
        <v>2561.217529296875</v>
      </c>
      <c r="E28" s="162" t="s">
        <v>579</v>
      </c>
      <c r="F28" s="60">
        <v>364908</v>
      </c>
      <c r="G28" s="53">
        <v>136800</v>
      </c>
      <c r="H28" s="53">
        <v>130856</v>
      </c>
      <c r="I28" s="53">
        <f>H28-G28</f>
        <v>-5944</v>
      </c>
      <c r="J28" s="360">
        <v>2</v>
      </c>
      <c r="K28" s="371">
        <v>18.181087493896484</v>
      </c>
      <c r="L28" s="60">
        <v>70822</v>
      </c>
      <c r="M28" s="207">
        <f t="shared" si="0"/>
        <v>0.19408179595952951</v>
      </c>
      <c r="N28" s="60">
        <v>26344</v>
      </c>
      <c r="O28" s="207">
        <f t="shared" si="1"/>
        <v>0.19257309941520467</v>
      </c>
      <c r="P28" s="60">
        <v>51836</v>
      </c>
      <c r="Q28" s="207">
        <f t="shared" si="2"/>
        <v>0.39613009720608916</v>
      </c>
      <c r="R28" s="204" t="s">
        <v>349</v>
      </c>
      <c r="S28" s="60">
        <v>49138</v>
      </c>
      <c r="T28" s="199">
        <f t="shared" si="3"/>
        <v>0.13465859887971762</v>
      </c>
      <c r="U28" s="60">
        <v>18505</v>
      </c>
      <c r="V28" s="207">
        <f t="shared" si="4"/>
        <v>0.13527046783625732</v>
      </c>
      <c r="W28" s="60">
        <v>34757</v>
      </c>
      <c r="X28" s="200">
        <f t="shared" si="5"/>
        <v>0.2656125817692731</v>
      </c>
      <c r="Y28" s="60">
        <f>L28-S28</f>
        <v>21684</v>
      </c>
      <c r="Z28" s="199">
        <f>Y28/F28</f>
        <v>5.9423197079811897E-2</v>
      </c>
      <c r="AA28" s="377">
        <f>N28-U28</f>
        <v>7839</v>
      </c>
      <c r="AB28" s="199">
        <f>AA28/G28</f>
        <v>5.7302631578947369E-2</v>
      </c>
      <c r="AC28" s="60">
        <f>P28-W28</f>
        <v>17079</v>
      </c>
      <c r="AD28" s="199">
        <f>AC28/H28</f>
        <v>0.13051751543681603</v>
      </c>
      <c r="AE28" s="204" t="s">
        <v>349</v>
      </c>
      <c r="AF28" s="60">
        <v>49138</v>
      </c>
      <c r="AG28" s="225">
        <f t="shared" si="6"/>
        <v>0.13465859887971762</v>
      </c>
      <c r="AH28" s="60">
        <v>18505</v>
      </c>
      <c r="AI28" s="207">
        <f t="shared" si="7"/>
        <v>0.13527046783625732</v>
      </c>
      <c r="AJ28" s="60">
        <v>34757</v>
      </c>
      <c r="AK28" s="208">
        <f t="shared" si="8"/>
        <v>0.2656125817692731</v>
      </c>
      <c r="AM28" s="204" t="s">
        <v>514</v>
      </c>
      <c r="AN28" s="530">
        <v>85025</v>
      </c>
    </row>
    <row r="29" spans="1:41" s="70" customFormat="1" x14ac:dyDescent="0.25">
      <c r="A29" s="281" t="s">
        <v>1553</v>
      </c>
      <c r="B29" s="280">
        <v>170</v>
      </c>
      <c r="C29" s="57" t="s">
        <v>625</v>
      </c>
      <c r="D29" s="271">
        <v>1757.127685546875</v>
      </c>
      <c r="E29" s="169" t="s">
        <v>579</v>
      </c>
      <c r="F29" s="60">
        <v>227078</v>
      </c>
      <c r="G29" s="60">
        <v>95145</v>
      </c>
      <c r="H29" s="60">
        <v>125346</v>
      </c>
      <c r="I29" s="53">
        <f>H29-G29</f>
        <v>30201</v>
      </c>
      <c r="J29" s="349">
        <v>1</v>
      </c>
      <c r="K29" s="371">
        <v>32.683261871337891</v>
      </c>
      <c r="L29" s="60">
        <v>51400</v>
      </c>
      <c r="M29" s="207">
        <f t="shared" si="0"/>
        <v>0.22635394005583984</v>
      </c>
      <c r="N29" s="60">
        <v>24898</v>
      </c>
      <c r="O29" s="207">
        <f t="shared" si="1"/>
        <v>0.26168479688895896</v>
      </c>
      <c r="P29" s="60">
        <v>60773</v>
      </c>
      <c r="Q29" s="207">
        <f t="shared" si="2"/>
        <v>0.48484195746174591</v>
      </c>
      <c r="R29" s="204" t="s">
        <v>474</v>
      </c>
      <c r="S29" s="60">
        <v>51400</v>
      </c>
      <c r="T29" s="199">
        <f t="shared" si="3"/>
        <v>0.22635394005583984</v>
      </c>
      <c r="U29" s="60">
        <v>24898</v>
      </c>
      <c r="V29" s="207">
        <f t="shared" si="4"/>
        <v>0.26168479688895896</v>
      </c>
      <c r="W29" s="60">
        <v>60773</v>
      </c>
      <c r="X29" s="200">
        <f t="shared" si="5"/>
        <v>0.48484195746174591</v>
      </c>
      <c r="Y29" s="60">
        <f>L29-S29</f>
        <v>0</v>
      </c>
      <c r="Z29" s="199">
        <f>Y29/F29</f>
        <v>0</v>
      </c>
      <c r="AA29" s="377">
        <f>N29-U29</f>
        <v>0</v>
      </c>
      <c r="AB29" s="199">
        <f>AA29/G29</f>
        <v>0</v>
      </c>
      <c r="AC29" s="60">
        <f>P29-W29</f>
        <v>0</v>
      </c>
      <c r="AD29" s="199">
        <f>AC29/H29</f>
        <v>0</v>
      </c>
      <c r="AE29" s="204" t="s">
        <v>474</v>
      </c>
      <c r="AF29" s="60">
        <v>51400</v>
      </c>
      <c r="AG29" s="225">
        <f t="shared" si="6"/>
        <v>0.22635394005583984</v>
      </c>
      <c r="AH29" s="60">
        <v>24898</v>
      </c>
      <c r="AI29" s="207">
        <f t="shared" si="7"/>
        <v>0.26168479688895896</v>
      </c>
      <c r="AJ29" s="60">
        <v>60773</v>
      </c>
      <c r="AK29" s="208">
        <f t="shared" si="8"/>
        <v>0.48484195746174591</v>
      </c>
      <c r="AM29" s="204" t="s">
        <v>511</v>
      </c>
      <c r="AN29" s="35">
        <v>18766</v>
      </c>
      <c r="AO29" s="35"/>
    </row>
    <row r="30" spans="1:41" s="339" customFormat="1" x14ac:dyDescent="0.25">
      <c r="A30" s="281"/>
      <c r="B30" s="280">
        <v>170</v>
      </c>
      <c r="C30" s="57"/>
      <c r="D30" s="337">
        <f>SUM(D28:D29)</f>
        <v>4318.34521484375</v>
      </c>
      <c r="E30" s="280"/>
      <c r="F30" s="338">
        <f t="shared" ref="F30:L30" si="16">SUM(F28:F29)</f>
        <v>591986</v>
      </c>
      <c r="G30" s="338">
        <f t="shared" si="16"/>
        <v>231945</v>
      </c>
      <c r="H30" s="338">
        <f t="shared" si="16"/>
        <v>256202</v>
      </c>
      <c r="I30" s="338">
        <f t="shared" si="16"/>
        <v>24257</v>
      </c>
      <c r="J30" s="347">
        <f t="shared" si="16"/>
        <v>3</v>
      </c>
      <c r="K30" s="372">
        <f t="shared" si="16"/>
        <v>50.864349365234375</v>
      </c>
      <c r="L30" s="338">
        <f t="shared" si="16"/>
        <v>122222</v>
      </c>
      <c r="M30" s="307">
        <f t="shared" si="0"/>
        <v>0.20646096360386901</v>
      </c>
      <c r="N30" s="338">
        <f>SUM(N28:N29)</f>
        <v>51242</v>
      </c>
      <c r="O30" s="307">
        <f t="shared" si="1"/>
        <v>0.22092306365733255</v>
      </c>
      <c r="P30" s="338">
        <f>SUM(P28:P29)</f>
        <v>112609</v>
      </c>
      <c r="Q30" s="307">
        <f t="shared" si="2"/>
        <v>0.43953208796184262</v>
      </c>
      <c r="R30" s="386"/>
      <c r="S30" s="338">
        <f>SUM(S28:S29)</f>
        <v>100538</v>
      </c>
      <c r="T30" s="256">
        <f t="shared" si="3"/>
        <v>0.16983171899335459</v>
      </c>
      <c r="U30" s="338">
        <f>SUM(U28:U29)</f>
        <v>43403</v>
      </c>
      <c r="V30" s="307">
        <f t="shared" si="4"/>
        <v>0.18712625838021946</v>
      </c>
      <c r="W30" s="338">
        <f>SUM(W28:W29)</f>
        <v>95530</v>
      </c>
      <c r="X30" s="258">
        <f t="shared" si="5"/>
        <v>0.37286984488801805</v>
      </c>
      <c r="Y30" s="338">
        <f>L30-S30</f>
        <v>21684</v>
      </c>
      <c r="Z30" s="256">
        <f>Y30/F30</f>
        <v>3.6629244610514436E-2</v>
      </c>
      <c r="AA30" s="378">
        <f>N30-U30</f>
        <v>7839</v>
      </c>
      <c r="AB30" s="256">
        <f>AA30/G30</f>
        <v>3.3796805277113109E-2</v>
      </c>
      <c r="AC30" s="338">
        <f>P30-W30</f>
        <v>17079</v>
      </c>
      <c r="AD30" s="256">
        <f>AC30/H30</f>
        <v>6.6662243073824554E-2</v>
      </c>
      <c r="AE30" s="386">
        <f>SUM(AE28:AE29)</f>
        <v>0</v>
      </c>
      <c r="AF30" s="338">
        <f>SUM(AF28:AF29)</f>
        <v>100538</v>
      </c>
      <c r="AG30" s="225">
        <f t="shared" si="6"/>
        <v>0.16983171899335459</v>
      </c>
      <c r="AH30" s="338">
        <f>SUM(AH28:AH29)</f>
        <v>43403</v>
      </c>
      <c r="AI30" s="207">
        <f t="shared" si="7"/>
        <v>0.18712625838021946</v>
      </c>
      <c r="AJ30" s="338">
        <f>SUM(AJ28:AJ29)</f>
        <v>95530</v>
      </c>
      <c r="AK30" s="208">
        <f t="shared" si="8"/>
        <v>0.37286984488801805</v>
      </c>
      <c r="AM30" s="204" t="s">
        <v>509</v>
      </c>
      <c r="AN30" s="530">
        <v>13348</v>
      </c>
      <c r="AO30" s="121"/>
    </row>
    <row r="31" spans="1:41" s="70" customFormat="1" x14ac:dyDescent="0.25">
      <c r="A31" s="281" t="s">
        <v>1561</v>
      </c>
      <c r="B31" s="280">
        <v>174</v>
      </c>
      <c r="C31" s="57" t="s">
        <v>629</v>
      </c>
      <c r="D31" s="271">
        <v>2137.90185546875</v>
      </c>
      <c r="E31" s="169" t="s">
        <v>563</v>
      </c>
      <c r="F31" s="60">
        <v>528143</v>
      </c>
      <c r="G31" s="60">
        <v>204066</v>
      </c>
      <c r="H31" s="60">
        <v>218561</v>
      </c>
      <c r="I31" s="53">
        <f>H31-G31</f>
        <v>14495</v>
      </c>
      <c r="J31" s="349">
        <v>1</v>
      </c>
      <c r="K31" s="371">
        <v>143.28163146972656</v>
      </c>
      <c r="L31" s="60">
        <v>167674</v>
      </c>
      <c r="M31" s="207">
        <f t="shared" si="0"/>
        <v>0.3174784102032972</v>
      </c>
      <c r="N31" s="60">
        <v>65056</v>
      </c>
      <c r="O31" s="207">
        <f t="shared" si="1"/>
        <v>0.31879881998961118</v>
      </c>
      <c r="P31" s="60">
        <v>152266</v>
      </c>
      <c r="Q31" s="207">
        <f t="shared" si="2"/>
        <v>0.69667507011772456</v>
      </c>
      <c r="R31" s="204" t="s">
        <v>630</v>
      </c>
      <c r="S31" s="60">
        <v>167674</v>
      </c>
      <c r="T31" s="199">
        <f t="shared" si="3"/>
        <v>0.3174784102032972</v>
      </c>
      <c r="U31" s="60">
        <v>65056</v>
      </c>
      <c r="V31" s="207">
        <f t="shared" si="4"/>
        <v>0.31879881998961118</v>
      </c>
      <c r="W31" s="60">
        <v>152266</v>
      </c>
      <c r="X31" s="200">
        <f t="shared" si="5"/>
        <v>0.69667507011772456</v>
      </c>
      <c r="Y31" s="60"/>
      <c r="Z31" s="199"/>
      <c r="AA31" s="377"/>
      <c r="AB31" s="199"/>
      <c r="AC31" s="60"/>
      <c r="AD31" s="199"/>
      <c r="AE31" s="204" t="s">
        <v>630</v>
      </c>
      <c r="AF31" s="60">
        <v>167674</v>
      </c>
      <c r="AG31" s="225">
        <f t="shared" si="6"/>
        <v>0.3174784102032972</v>
      </c>
      <c r="AH31" s="60">
        <v>65056</v>
      </c>
      <c r="AI31" s="207">
        <f t="shared" si="7"/>
        <v>0.31879881998961118</v>
      </c>
      <c r="AJ31" s="60">
        <v>152266</v>
      </c>
      <c r="AK31" s="208">
        <f t="shared" si="8"/>
        <v>0.69667507011772456</v>
      </c>
      <c r="AL31" s="71"/>
      <c r="AM31" s="204" t="s">
        <v>527</v>
      </c>
      <c r="AN31" s="530">
        <v>46786</v>
      </c>
    </row>
    <row r="32" spans="1:41" s="70" customFormat="1" x14ac:dyDescent="0.25">
      <c r="A32" s="281" t="s">
        <v>1600</v>
      </c>
      <c r="B32" s="280">
        <v>174</v>
      </c>
      <c r="C32" s="57" t="s">
        <v>660</v>
      </c>
      <c r="D32" s="271">
        <v>638.11279296875</v>
      </c>
      <c r="E32" s="169" t="s">
        <v>560</v>
      </c>
      <c r="F32" s="60">
        <v>142227</v>
      </c>
      <c r="G32" s="60">
        <v>55148</v>
      </c>
      <c r="H32" s="60">
        <v>65092</v>
      </c>
      <c r="I32" s="53">
        <f>H32-G32</f>
        <v>9944</v>
      </c>
      <c r="J32" s="349">
        <v>1</v>
      </c>
      <c r="K32" s="371">
        <v>19.874422073364258</v>
      </c>
      <c r="L32" s="60">
        <v>33128</v>
      </c>
      <c r="M32" s="207">
        <f t="shared" si="0"/>
        <v>0.23292342522868373</v>
      </c>
      <c r="N32" s="60">
        <v>6085</v>
      </c>
      <c r="O32" s="207">
        <f t="shared" si="1"/>
        <v>0.11033945020671647</v>
      </c>
      <c r="P32" s="60">
        <v>19568</v>
      </c>
      <c r="Q32" s="207">
        <f t="shared" si="2"/>
        <v>0.30062065998893872</v>
      </c>
      <c r="R32" s="204" t="s">
        <v>436</v>
      </c>
      <c r="S32" s="60">
        <v>33128</v>
      </c>
      <c r="T32" s="199">
        <f t="shared" si="3"/>
        <v>0.23292342522868373</v>
      </c>
      <c r="U32" s="60">
        <v>6085</v>
      </c>
      <c r="V32" s="207">
        <f t="shared" si="4"/>
        <v>0.11033945020671647</v>
      </c>
      <c r="W32" s="60">
        <v>19568</v>
      </c>
      <c r="X32" s="200">
        <f t="shared" si="5"/>
        <v>0.30062065998893872</v>
      </c>
      <c r="Y32" s="60"/>
      <c r="Z32" s="199"/>
      <c r="AA32" s="377"/>
      <c r="AB32" s="199"/>
      <c r="AC32" s="60"/>
      <c r="AD32" s="199"/>
      <c r="AE32" s="204" t="s">
        <v>436</v>
      </c>
      <c r="AF32" s="60">
        <v>33128</v>
      </c>
      <c r="AG32" s="225">
        <f t="shared" si="6"/>
        <v>0.23292342522868373</v>
      </c>
      <c r="AH32" s="60">
        <v>6085</v>
      </c>
      <c r="AI32" s="207">
        <f t="shared" si="7"/>
        <v>0.11033945020671647</v>
      </c>
      <c r="AJ32" s="60">
        <v>19568</v>
      </c>
      <c r="AK32" s="208">
        <f t="shared" si="8"/>
        <v>0.30062065998893872</v>
      </c>
      <c r="AL32" s="71"/>
      <c r="AM32" s="204" t="s">
        <v>1491</v>
      </c>
      <c r="AN32" s="530">
        <v>7909</v>
      </c>
    </row>
    <row r="33" spans="1:41" s="70" customFormat="1" x14ac:dyDescent="0.25">
      <c r="A33" s="281" t="s">
        <v>1580</v>
      </c>
      <c r="B33" s="280">
        <v>174</v>
      </c>
      <c r="C33" s="57" t="s">
        <v>638</v>
      </c>
      <c r="D33" s="271">
        <v>773.95465087890625</v>
      </c>
      <c r="E33" s="169" t="s">
        <v>560</v>
      </c>
      <c r="F33" s="60">
        <v>115788</v>
      </c>
      <c r="G33" s="60">
        <v>45591</v>
      </c>
      <c r="H33" s="60">
        <v>38032</v>
      </c>
      <c r="I33" s="53">
        <f>H33-G33</f>
        <v>-7559</v>
      </c>
      <c r="J33" s="349">
        <v>1</v>
      </c>
      <c r="K33" s="371">
        <v>24.969976425170898</v>
      </c>
      <c r="L33" s="60">
        <v>41285</v>
      </c>
      <c r="M33" s="207">
        <f t="shared" si="0"/>
        <v>0.35655681072304557</v>
      </c>
      <c r="N33" s="60">
        <v>9655</v>
      </c>
      <c r="O33" s="207">
        <f t="shared" si="1"/>
        <v>0.21177425369042135</v>
      </c>
      <c r="P33" s="60">
        <v>21356</v>
      </c>
      <c r="Q33" s="207">
        <f t="shared" si="2"/>
        <v>0.56152713504417329</v>
      </c>
      <c r="R33" s="204" t="s">
        <v>456</v>
      </c>
      <c r="S33" s="60">
        <v>41285</v>
      </c>
      <c r="T33" s="199">
        <f t="shared" si="3"/>
        <v>0.35655681072304557</v>
      </c>
      <c r="U33" s="60">
        <v>9655</v>
      </c>
      <c r="V33" s="207">
        <f t="shared" si="4"/>
        <v>0.21177425369042135</v>
      </c>
      <c r="W33" s="60">
        <v>21356</v>
      </c>
      <c r="X33" s="200">
        <f t="shared" si="5"/>
        <v>0.56152713504417329</v>
      </c>
      <c r="Y33" s="60"/>
      <c r="Z33" s="199"/>
      <c r="AA33" s="377"/>
      <c r="AB33" s="199"/>
      <c r="AC33" s="60"/>
      <c r="AD33" s="199"/>
      <c r="AE33" s="204" t="s">
        <v>456</v>
      </c>
      <c r="AF33" s="60">
        <v>41285</v>
      </c>
      <c r="AG33" s="225">
        <f t="shared" si="6"/>
        <v>0.35655681072304557</v>
      </c>
      <c r="AH33" s="60">
        <v>9655</v>
      </c>
      <c r="AI33" s="207">
        <f t="shared" si="7"/>
        <v>0.21177425369042135</v>
      </c>
      <c r="AJ33" s="60">
        <v>21356</v>
      </c>
      <c r="AK33" s="208">
        <f t="shared" si="8"/>
        <v>0.56152713504417329</v>
      </c>
      <c r="AM33" s="204" t="s">
        <v>507</v>
      </c>
      <c r="AN33" s="530">
        <v>24564</v>
      </c>
    </row>
    <row r="34" spans="1:41" s="339" customFormat="1" x14ac:dyDescent="0.25">
      <c r="A34" s="281"/>
      <c r="B34" s="280">
        <v>174</v>
      </c>
      <c r="C34" s="57"/>
      <c r="D34" s="337">
        <f>SUM(D31:D33)</f>
        <v>3549.9692993164062</v>
      </c>
      <c r="E34" s="280"/>
      <c r="F34" s="338">
        <f t="shared" ref="F34:L34" si="17">SUM(F31:F33)</f>
        <v>786158</v>
      </c>
      <c r="G34" s="338">
        <f t="shared" si="17"/>
        <v>304805</v>
      </c>
      <c r="H34" s="338">
        <f t="shared" si="17"/>
        <v>321685</v>
      </c>
      <c r="I34" s="338">
        <f t="shared" si="17"/>
        <v>16880</v>
      </c>
      <c r="J34" s="347">
        <f t="shared" si="17"/>
        <v>3</v>
      </c>
      <c r="K34" s="372">
        <f t="shared" si="17"/>
        <v>188.12602996826172</v>
      </c>
      <c r="L34" s="338">
        <f t="shared" si="17"/>
        <v>242087</v>
      </c>
      <c r="M34" s="307">
        <f t="shared" si="0"/>
        <v>0.30793682694827246</v>
      </c>
      <c r="N34" s="338">
        <f>SUM(N31:N33)</f>
        <v>80796</v>
      </c>
      <c r="O34" s="307">
        <f t="shared" si="1"/>
        <v>0.26507439182428111</v>
      </c>
      <c r="P34" s="338">
        <f>SUM(P31:P33)</f>
        <v>193190</v>
      </c>
      <c r="Q34" s="307">
        <f t="shared" si="2"/>
        <v>0.6005564449694577</v>
      </c>
      <c r="R34" s="386"/>
      <c r="S34" s="338">
        <f>SUM(S31:S33)</f>
        <v>242087</v>
      </c>
      <c r="T34" s="256">
        <f t="shared" si="3"/>
        <v>0.30793682694827246</v>
      </c>
      <c r="U34" s="338">
        <f>SUM(U31:U33)</f>
        <v>80796</v>
      </c>
      <c r="V34" s="307">
        <f t="shared" si="4"/>
        <v>0.26507439182428111</v>
      </c>
      <c r="W34" s="338">
        <f>SUM(W31:W33)</f>
        <v>193190</v>
      </c>
      <c r="X34" s="258">
        <f t="shared" si="5"/>
        <v>0.6005564449694577</v>
      </c>
      <c r="Y34" s="338"/>
      <c r="Z34" s="256"/>
      <c r="AA34" s="378"/>
      <c r="AB34" s="256"/>
      <c r="AC34" s="338"/>
      <c r="AD34" s="256"/>
      <c r="AE34" s="386">
        <f>SUM(AE31:AE33)</f>
        <v>0</v>
      </c>
      <c r="AF34" s="338">
        <f>SUM(AF31:AF33)</f>
        <v>242087</v>
      </c>
      <c r="AG34" s="225">
        <f t="shared" si="6"/>
        <v>0.30793682694827246</v>
      </c>
      <c r="AH34" s="338">
        <f>SUM(AH31:AH33)</f>
        <v>80796</v>
      </c>
      <c r="AI34" s="207">
        <f t="shared" si="7"/>
        <v>0.26507439182428111</v>
      </c>
      <c r="AJ34" s="338">
        <f>SUM(AJ31:AJ33)</f>
        <v>193190</v>
      </c>
      <c r="AK34" s="208">
        <f t="shared" si="8"/>
        <v>0.6005564449694577</v>
      </c>
      <c r="AM34" s="204" t="s">
        <v>505</v>
      </c>
      <c r="AN34" s="530">
        <v>24220</v>
      </c>
    </row>
    <row r="35" spans="1:41" s="70" customFormat="1" x14ac:dyDescent="0.25">
      <c r="A35" s="281" t="s">
        <v>1563</v>
      </c>
      <c r="B35" s="280">
        <v>176</v>
      </c>
      <c r="C35" s="57" t="s">
        <v>1564</v>
      </c>
      <c r="D35" s="271">
        <v>7292.0947265625</v>
      </c>
      <c r="E35" s="162" t="s">
        <v>1006</v>
      </c>
      <c r="F35" s="60">
        <v>9461105</v>
      </c>
      <c r="G35" s="53">
        <v>4066444</v>
      </c>
      <c r="H35" s="53">
        <v>4161510</v>
      </c>
      <c r="I35" s="53">
        <f>H35-G35</f>
        <v>95066</v>
      </c>
      <c r="J35" s="360">
        <v>10</v>
      </c>
      <c r="K35" s="371">
        <v>230.58915710449219</v>
      </c>
      <c r="L35" s="60">
        <v>3424790</v>
      </c>
      <c r="M35" s="207">
        <f t="shared" si="0"/>
        <v>0.36198625847615051</v>
      </c>
      <c r="N35" s="60">
        <v>1387681</v>
      </c>
      <c r="O35" s="207">
        <f t="shared" si="1"/>
        <v>0.34125171771700286</v>
      </c>
      <c r="P35" s="60">
        <v>1667175</v>
      </c>
      <c r="Q35" s="207">
        <f t="shared" si="2"/>
        <v>0.40061780459496671</v>
      </c>
      <c r="R35" s="204" t="s">
        <v>470</v>
      </c>
      <c r="S35" s="60">
        <v>2695598</v>
      </c>
      <c r="T35" s="199">
        <f t="shared" si="3"/>
        <v>0.28491365437758065</v>
      </c>
      <c r="U35" s="60">
        <v>1056596</v>
      </c>
      <c r="V35" s="207">
        <f t="shared" si="4"/>
        <v>0.25983291544159959</v>
      </c>
      <c r="W35" s="60">
        <v>1251117</v>
      </c>
      <c r="X35" s="200">
        <f t="shared" si="5"/>
        <v>0.30064015225242763</v>
      </c>
      <c r="Y35" s="60">
        <f>L35-S35</f>
        <v>729192</v>
      </c>
      <c r="Z35" s="199">
        <f>Y35/F35</f>
        <v>7.7072604098569877E-2</v>
      </c>
      <c r="AA35" s="377">
        <f>N35-U35</f>
        <v>331085</v>
      </c>
      <c r="AB35" s="199">
        <f>AA35/G35</f>
        <v>8.1418802275403282E-2</v>
      </c>
      <c r="AC35" s="60">
        <f>P35-W35</f>
        <v>416058</v>
      </c>
      <c r="AD35" s="199">
        <f>AC35/H35</f>
        <v>9.9977652342539122E-2</v>
      </c>
      <c r="AE35" s="204" t="s">
        <v>470</v>
      </c>
      <c r="AF35" s="60">
        <v>2695598</v>
      </c>
      <c r="AG35" s="225">
        <f t="shared" si="6"/>
        <v>0.28491365437758065</v>
      </c>
      <c r="AH35" s="60">
        <v>1056596</v>
      </c>
      <c r="AI35" s="207">
        <f t="shared" si="7"/>
        <v>0.25983291544159959</v>
      </c>
      <c r="AJ35" s="60">
        <v>1251117</v>
      </c>
      <c r="AK35" s="208">
        <f t="shared" si="8"/>
        <v>0.30064015225242763</v>
      </c>
      <c r="AL35" s="71"/>
      <c r="AM35" s="204" t="s">
        <v>501</v>
      </c>
      <c r="AN35" s="530">
        <v>42000</v>
      </c>
    </row>
    <row r="36" spans="1:41" s="70" customFormat="1" x14ac:dyDescent="0.25">
      <c r="A36" s="281" t="s">
        <v>1574</v>
      </c>
      <c r="B36" s="280">
        <v>176</v>
      </c>
      <c r="C36" s="57" t="s">
        <v>1575</v>
      </c>
      <c r="D36" s="271">
        <v>680.3673095703125</v>
      </c>
      <c r="E36" s="162" t="s">
        <v>560</v>
      </c>
      <c r="F36" s="60">
        <v>113449</v>
      </c>
      <c r="G36" s="53">
        <v>46799</v>
      </c>
      <c r="H36" s="53">
        <v>43299</v>
      </c>
      <c r="I36" s="53">
        <f>H36-G36</f>
        <v>-3500</v>
      </c>
      <c r="J36" s="360">
        <v>1</v>
      </c>
      <c r="K36" s="371">
        <v>12.728819847106934</v>
      </c>
      <c r="L36" s="60">
        <v>27537</v>
      </c>
      <c r="M36" s="207">
        <f t="shared" si="0"/>
        <v>0.24272580630944302</v>
      </c>
      <c r="N36" s="60">
        <v>10394</v>
      </c>
      <c r="O36" s="207">
        <f t="shared" si="1"/>
        <v>0.22209876279407681</v>
      </c>
      <c r="P36" s="60">
        <v>14854</v>
      </c>
      <c r="Q36" s="207">
        <f t="shared" si="2"/>
        <v>0.34305642162636552</v>
      </c>
      <c r="R36" s="204" t="s">
        <v>341</v>
      </c>
      <c r="S36" s="60">
        <v>27537</v>
      </c>
      <c r="T36" s="199">
        <f t="shared" si="3"/>
        <v>0.24272580630944302</v>
      </c>
      <c r="U36" s="60">
        <v>10394</v>
      </c>
      <c r="V36" s="207">
        <f t="shared" si="4"/>
        <v>0.22209876279407681</v>
      </c>
      <c r="W36" s="60">
        <v>14854</v>
      </c>
      <c r="X36" s="200">
        <f t="shared" si="5"/>
        <v>0.34305642162636552</v>
      </c>
      <c r="Y36" s="60"/>
      <c r="Z36" s="199"/>
      <c r="AA36" s="377"/>
      <c r="AB36" s="199"/>
      <c r="AC36" s="60"/>
      <c r="AD36" s="199"/>
      <c r="AE36" s="204" t="s">
        <v>341</v>
      </c>
      <c r="AF36" s="60">
        <v>27537</v>
      </c>
      <c r="AG36" s="225">
        <f t="shared" si="6"/>
        <v>0.24272580630944302</v>
      </c>
      <c r="AH36" s="60">
        <v>10394</v>
      </c>
      <c r="AI36" s="207">
        <f t="shared" si="7"/>
        <v>0.22209876279407681</v>
      </c>
      <c r="AJ36" s="60">
        <v>14854</v>
      </c>
      <c r="AK36" s="208">
        <f t="shared" si="8"/>
        <v>0.34305642162636552</v>
      </c>
      <c r="AL36" s="71"/>
      <c r="AM36" s="204" t="s">
        <v>498</v>
      </c>
      <c r="AN36" s="530">
        <v>17354</v>
      </c>
    </row>
    <row r="37" spans="1:41" s="70" customFormat="1" x14ac:dyDescent="0.25">
      <c r="A37" s="281" t="s">
        <v>1839</v>
      </c>
      <c r="B37" s="280">
        <v>176</v>
      </c>
      <c r="C37" s="57" t="s">
        <v>1232</v>
      </c>
      <c r="D37" s="271">
        <v>603.1544189453125</v>
      </c>
      <c r="E37" s="162" t="s">
        <v>560</v>
      </c>
      <c r="F37" s="60">
        <v>111467</v>
      </c>
      <c r="G37" s="53">
        <v>45881</v>
      </c>
      <c r="H37" s="53">
        <v>39442</v>
      </c>
      <c r="I37" s="53">
        <f>H37-G37</f>
        <v>-6439</v>
      </c>
      <c r="J37" s="360">
        <v>2</v>
      </c>
      <c r="K37" s="371">
        <v>19.622922897338867</v>
      </c>
      <c r="L37" s="60">
        <v>53532</v>
      </c>
      <c r="M37" s="207">
        <f t="shared" si="0"/>
        <v>0.48024976001866021</v>
      </c>
      <c r="N37" s="60">
        <v>14571</v>
      </c>
      <c r="O37" s="207">
        <f t="shared" si="1"/>
        <v>0.31758244153353238</v>
      </c>
      <c r="P37" s="60">
        <v>21299</v>
      </c>
      <c r="Q37" s="207">
        <f t="shared" si="2"/>
        <v>0.5400081131788449</v>
      </c>
      <c r="R37" s="204" t="s">
        <v>258</v>
      </c>
      <c r="S37" s="60">
        <v>31479</v>
      </c>
      <c r="T37" s="199">
        <f t="shared" si="3"/>
        <v>0.28240645213381538</v>
      </c>
      <c r="U37" s="60">
        <v>10999</v>
      </c>
      <c r="V37" s="207">
        <f t="shared" si="4"/>
        <v>0.23972886379982999</v>
      </c>
      <c r="W37" s="60">
        <v>14319</v>
      </c>
      <c r="X37" s="200">
        <f t="shared" si="5"/>
        <v>0.3630393996247655</v>
      </c>
      <c r="Y37" s="60">
        <f>L37-S37</f>
        <v>22053</v>
      </c>
      <c r="Z37" s="199">
        <f>Y37/F37</f>
        <v>0.19784330788484483</v>
      </c>
      <c r="AA37" s="377">
        <f>N37-U37</f>
        <v>3572</v>
      </c>
      <c r="AB37" s="199">
        <f>AA37/G37</f>
        <v>7.7853577733702398E-2</v>
      </c>
      <c r="AC37" s="60">
        <f>P37-W37</f>
        <v>6980</v>
      </c>
      <c r="AD37" s="199">
        <f>AC37/H37</f>
        <v>0.17696871355407942</v>
      </c>
      <c r="AE37" s="204" t="s">
        <v>258</v>
      </c>
      <c r="AF37" s="60">
        <v>31479</v>
      </c>
      <c r="AG37" s="225">
        <f t="shared" si="6"/>
        <v>0.28240645213381538</v>
      </c>
      <c r="AH37" s="60">
        <v>10999</v>
      </c>
      <c r="AI37" s="207">
        <f t="shared" si="7"/>
        <v>0.23972886379982999</v>
      </c>
      <c r="AJ37" s="60">
        <v>14319</v>
      </c>
      <c r="AK37" s="208">
        <f t="shared" si="8"/>
        <v>0.3630393996247655</v>
      </c>
      <c r="AM37" s="204" t="s">
        <v>524</v>
      </c>
      <c r="AN37" s="530">
        <v>78103</v>
      </c>
      <c r="AO37" s="35"/>
    </row>
    <row r="38" spans="1:41" s="339" customFormat="1" x14ac:dyDescent="0.25">
      <c r="A38" s="281"/>
      <c r="B38" s="280">
        <v>176</v>
      </c>
      <c r="C38" s="57"/>
      <c r="D38" s="337">
        <f>SUM(D35:D37)</f>
        <v>8575.616455078125</v>
      </c>
      <c r="E38" s="382"/>
      <c r="F38" s="338">
        <f t="shared" ref="F38:L38" si="18">SUM(F35:F37)</f>
        <v>9686021</v>
      </c>
      <c r="G38" s="338">
        <f t="shared" si="18"/>
        <v>4159124</v>
      </c>
      <c r="H38" s="338">
        <f t="shared" si="18"/>
        <v>4244251</v>
      </c>
      <c r="I38" s="338">
        <f t="shared" si="18"/>
        <v>85127</v>
      </c>
      <c r="J38" s="347">
        <f t="shared" si="18"/>
        <v>13</v>
      </c>
      <c r="K38" s="372">
        <f t="shared" si="18"/>
        <v>262.94089984893799</v>
      </c>
      <c r="L38" s="338">
        <f t="shared" si="18"/>
        <v>3505859</v>
      </c>
      <c r="M38" s="307">
        <f t="shared" si="0"/>
        <v>0.36195038189572376</v>
      </c>
      <c r="N38" s="338">
        <f>SUM(N35:N37)</f>
        <v>1412646</v>
      </c>
      <c r="O38" s="307">
        <f t="shared" si="1"/>
        <v>0.33964988781291444</v>
      </c>
      <c r="P38" s="338">
        <f>SUM(P35:P37)</f>
        <v>1703328</v>
      </c>
      <c r="Q38" s="307">
        <f t="shared" si="2"/>
        <v>0.40132593477624201</v>
      </c>
      <c r="R38" s="386"/>
      <c r="S38" s="338">
        <f>SUM(S35:S37)</f>
        <v>2754614</v>
      </c>
      <c r="T38" s="256">
        <f t="shared" si="3"/>
        <v>0.28439066981168015</v>
      </c>
      <c r="U38" s="338">
        <f>SUM(U35:U37)</f>
        <v>1077989</v>
      </c>
      <c r="V38" s="307">
        <f t="shared" si="4"/>
        <v>0.2591865498600186</v>
      </c>
      <c r="W38" s="338">
        <f>SUM(W35:W37)</f>
        <v>1280290</v>
      </c>
      <c r="X38" s="258">
        <f t="shared" si="5"/>
        <v>0.30165275333621883</v>
      </c>
      <c r="Y38" s="338">
        <f>L38-S38</f>
        <v>751245</v>
      </c>
      <c r="Z38" s="256">
        <f>Y38/F38</f>
        <v>7.7559712084043594E-2</v>
      </c>
      <c r="AA38" s="378">
        <f>N38-U38</f>
        <v>334657</v>
      </c>
      <c r="AB38" s="256">
        <f>AA38/G38</f>
        <v>8.0463337952895855E-2</v>
      </c>
      <c r="AC38" s="338">
        <f>P38-W38</f>
        <v>423038</v>
      </c>
      <c r="AD38" s="256">
        <f>AC38/H38</f>
        <v>9.9673181440023226E-2</v>
      </c>
      <c r="AE38" s="386">
        <f>SUM(AE35:AE37)</f>
        <v>0</v>
      </c>
      <c r="AF38" s="338">
        <f>SUM(AF35:AF37)</f>
        <v>2754614</v>
      </c>
      <c r="AG38" s="225">
        <f t="shared" si="6"/>
        <v>0.28439066981168015</v>
      </c>
      <c r="AH38" s="338">
        <f>SUM(AH35:AH37)</f>
        <v>1077989</v>
      </c>
      <c r="AI38" s="207">
        <f t="shared" si="7"/>
        <v>0.2591865498600186</v>
      </c>
      <c r="AJ38" s="338">
        <f>SUM(AJ35:AJ37)</f>
        <v>1280290</v>
      </c>
      <c r="AK38" s="208">
        <f t="shared" si="8"/>
        <v>0.30165275333621883</v>
      </c>
      <c r="AM38" s="204" t="s">
        <v>495</v>
      </c>
      <c r="AN38" s="530">
        <v>27763</v>
      </c>
      <c r="AO38" s="121"/>
    </row>
    <row r="39" spans="1:41" s="70" customFormat="1" x14ac:dyDescent="0.25">
      <c r="A39" s="281" t="s">
        <v>1581</v>
      </c>
      <c r="B39" s="280">
        <v>184</v>
      </c>
      <c r="C39" s="57" t="s">
        <v>1582</v>
      </c>
      <c r="D39" s="271">
        <v>2014.4403076171875</v>
      </c>
      <c r="E39" s="162" t="s">
        <v>652</v>
      </c>
      <c r="F39" s="60">
        <v>2077240</v>
      </c>
      <c r="G39" s="53">
        <v>898100</v>
      </c>
      <c r="H39" s="53">
        <v>957557</v>
      </c>
      <c r="I39" s="53">
        <f>H39-G39</f>
        <v>59457</v>
      </c>
      <c r="J39" s="360">
        <v>2</v>
      </c>
      <c r="K39" s="371">
        <v>77.785453796386719</v>
      </c>
      <c r="L39" s="60">
        <v>451348</v>
      </c>
      <c r="M39" s="207">
        <f t="shared" si="0"/>
        <v>0.2172825479963798</v>
      </c>
      <c r="N39" s="60">
        <v>163754</v>
      </c>
      <c r="O39" s="207">
        <f t="shared" si="1"/>
        <v>0.18233381583342612</v>
      </c>
      <c r="P39" s="60">
        <v>289753</v>
      </c>
      <c r="Q39" s="207">
        <f t="shared" si="2"/>
        <v>0.30259608566382995</v>
      </c>
      <c r="R39" s="204" t="s">
        <v>456</v>
      </c>
      <c r="S39" s="60">
        <v>396815</v>
      </c>
      <c r="T39" s="199">
        <f t="shared" si="3"/>
        <v>0.19102992432265892</v>
      </c>
      <c r="U39" s="60">
        <v>144110</v>
      </c>
      <c r="V39" s="207">
        <f t="shared" si="4"/>
        <v>0.16046097316557176</v>
      </c>
      <c r="W39" s="60">
        <v>268778</v>
      </c>
      <c r="X39" s="200">
        <f t="shared" si="5"/>
        <v>0.28069138442933422</v>
      </c>
      <c r="Y39" s="60">
        <f>L39-S39</f>
        <v>54533</v>
      </c>
      <c r="Z39" s="199">
        <f>Y39/F39</f>
        <v>2.6252623673720898E-2</v>
      </c>
      <c r="AA39" s="377">
        <f>N39-U39</f>
        <v>19644</v>
      </c>
      <c r="AB39" s="199">
        <f>AA39/G39</f>
        <v>2.1872842667854359E-2</v>
      </c>
      <c r="AC39" s="60">
        <f>P39-W39</f>
        <v>20975</v>
      </c>
      <c r="AD39" s="199">
        <f>AC39/H39</f>
        <v>2.1904701234495703E-2</v>
      </c>
      <c r="AE39" s="204" t="s">
        <v>456</v>
      </c>
      <c r="AF39" s="60">
        <v>396815</v>
      </c>
      <c r="AG39" s="225">
        <f t="shared" si="6"/>
        <v>0.19102992432265892</v>
      </c>
      <c r="AH39" s="60">
        <v>144110</v>
      </c>
      <c r="AI39" s="207">
        <f t="shared" si="7"/>
        <v>0.16046097316557176</v>
      </c>
      <c r="AJ39" s="60">
        <v>268778</v>
      </c>
      <c r="AK39" s="208">
        <f t="shared" si="8"/>
        <v>0.28069138442933422</v>
      </c>
      <c r="AM39" s="204" t="s">
        <v>522</v>
      </c>
      <c r="AN39" s="530">
        <v>6644</v>
      </c>
      <c r="AO39" s="35"/>
    </row>
    <row r="40" spans="1:41" s="70" customFormat="1" x14ac:dyDescent="0.25">
      <c r="A40" s="281" t="s">
        <v>1583</v>
      </c>
      <c r="B40" s="280">
        <v>184</v>
      </c>
      <c r="C40" s="57" t="s">
        <v>562</v>
      </c>
      <c r="D40" s="271">
        <v>924.629150390625</v>
      </c>
      <c r="E40" s="169" t="s">
        <v>563</v>
      </c>
      <c r="F40" s="60">
        <v>703200</v>
      </c>
      <c r="G40" s="60">
        <v>296707</v>
      </c>
      <c r="H40" s="60">
        <v>302948</v>
      </c>
      <c r="I40" s="53">
        <f>H40-G40</f>
        <v>6241</v>
      </c>
      <c r="J40" s="349">
        <v>1</v>
      </c>
      <c r="K40" s="371">
        <v>62.302116394042969</v>
      </c>
      <c r="L40" s="60">
        <v>199110</v>
      </c>
      <c r="M40" s="207">
        <f t="shared" si="0"/>
        <v>0.2831484641638225</v>
      </c>
      <c r="N40" s="60">
        <v>76940</v>
      </c>
      <c r="O40" s="207">
        <f t="shared" si="1"/>
        <v>0.25931305968514395</v>
      </c>
      <c r="P40" s="60">
        <v>100507</v>
      </c>
      <c r="Q40" s="207">
        <f t="shared" si="2"/>
        <v>0.33176320688699051</v>
      </c>
      <c r="R40" s="204" t="s">
        <v>552</v>
      </c>
      <c r="S40" s="60">
        <v>199110</v>
      </c>
      <c r="T40" s="199">
        <f t="shared" si="3"/>
        <v>0.2831484641638225</v>
      </c>
      <c r="U40" s="60">
        <v>76940</v>
      </c>
      <c r="V40" s="207">
        <f t="shared" si="4"/>
        <v>0.25931305968514395</v>
      </c>
      <c r="W40" s="60">
        <v>100507</v>
      </c>
      <c r="X40" s="200">
        <f t="shared" si="5"/>
        <v>0.33176320688699051</v>
      </c>
      <c r="Y40" s="60"/>
      <c r="Z40" s="199"/>
      <c r="AA40" s="377"/>
      <c r="AB40" s="199"/>
      <c r="AC40" s="60"/>
      <c r="AD40" s="199"/>
      <c r="AE40" s="204" t="s">
        <v>552</v>
      </c>
      <c r="AF40" s="60">
        <v>199110</v>
      </c>
      <c r="AG40" s="225">
        <f t="shared" si="6"/>
        <v>0.2831484641638225</v>
      </c>
      <c r="AH40" s="60">
        <v>76940</v>
      </c>
      <c r="AI40" s="207">
        <f t="shared" si="7"/>
        <v>0.25931305968514395</v>
      </c>
      <c r="AJ40" s="60">
        <v>100507</v>
      </c>
      <c r="AK40" s="208">
        <f t="shared" si="8"/>
        <v>0.33176320688699051</v>
      </c>
      <c r="AM40" s="204" t="s">
        <v>249</v>
      </c>
      <c r="AN40" s="530">
        <v>23527</v>
      </c>
      <c r="AO40" s="24"/>
    </row>
    <row r="41" spans="1:41" s="70" customFormat="1" x14ac:dyDescent="0.25">
      <c r="A41" s="281" t="s">
        <v>1533</v>
      </c>
      <c r="B41" s="280">
        <v>184</v>
      </c>
      <c r="C41" s="57" t="s">
        <v>1054</v>
      </c>
      <c r="D41" s="271">
        <v>978.4434814453125</v>
      </c>
      <c r="E41" s="162" t="s">
        <v>579</v>
      </c>
      <c r="F41" s="60">
        <v>404422</v>
      </c>
      <c r="G41" s="53">
        <v>167587</v>
      </c>
      <c r="H41" s="53">
        <v>153523</v>
      </c>
      <c r="I41" s="53">
        <f>H41-G41</f>
        <v>-14064</v>
      </c>
      <c r="J41" s="360">
        <v>2</v>
      </c>
      <c r="K41" s="371">
        <v>20.531522750854492</v>
      </c>
      <c r="L41" s="60">
        <v>105156</v>
      </c>
      <c r="M41" s="207">
        <f t="shared" si="0"/>
        <v>0.26001552833426472</v>
      </c>
      <c r="N41" s="60">
        <v>42836</v>
      </c>
      <c r="O41" s="207">
        <f t="shared" si="1"/>
        <v>0.25560455166570201</v>
      </c>
      <c r="P41" s="60">
        <v>56150</v>
      </c>
      <c r="Q41" s="207">
        <f t="shared" si="2"/>
        <v>0.36574324368335687</v>
      </c>
      <c r="R41" s="204" t="s">
        <v>489</v>
      </c>
      <c r="S41" s="60">
        <v>73007</v>
      </c>
      <c r="T41" s="199">
        <f t="shared" si="3"/>
        <v>0.18052183115656417</v>
      </c>
      <c r="U41" s="60">
        <v>28871</v>
      </c>
      <c r="V41" s="207">
        <f t="shared" si="4"/>
        <v>0.17227469911150625</v>
      </c>
      <c r="W41" s="60">
        <v>42116</v>
      </c>
      <c r="X41" s="200">
        <f t="shared" si="5"/>
        <v>0.27433023064947926</v>
      </c>
      <c r="Y41" s="60">
        <f>L41-S41</f>
        <v>32149</v>
      </c>
      <c r="Z41" s="199">
        <f>Y41/F41</f>
        <v>7.9493697177700523E-2</v>
      </c>
      <c r="AA41" s="377">
        <f>N41-U41</f>
        <v>13965</v>
      </c>
      <c r="AB41" s="199">
        <f>AA41/G41</f>
        <v>8.3329852554195727E-2</v>
      </c>
      <c r="AC41" s="60">
        <f>P41-W41</f>
        <v>14034</v>
      </c>
      <c r="AD41" s="199">
        <f>AC41/H41</f>
        <v>9.1413013033877666E-2</v>
      </c>
      <c r="AE41" s="204" t="s">
        <v>489</v>
      </c>
      <c r="AF41" s="60">
        <v>73007</v>
      </c>
      <c r="AG41" s="225">
        <f t="shared" si="6"/>
        <v>0.18052183115656417</v>
      </c>
      <c r="AH41" s="60">
        <v>28871</v>
      </c>
      <c r="AI41" s="207">
        <f t="shared" si="7"/>
        <v>0.17227469911150625</v>
      </c>
      <c r="AJ41" s="60">
        <v>42116</v>
      </c>
      <c r="AK41" s="208">
        <f t="shared" si="8"/>
        <v>0.27433023064947926</v>
      </c>
      <c r="AM41" s="204" t="s">
        <v>249</v>
      </c>
      <c r="AN41" s="530">
        <v>17215</v>
      </c>
      <c r="AO41" s="24"/>
    </row>
    <row r="42" spans="1:41" s="339" customFormat="1" x14ac:dyDescent="0.25">
      <c r="A42" s="281"/>
      <c r="B42" s="280">
        <v>184</v>
      </c>
      <c r="C42" s="57"/>
      <c r="D42" s="337">
        <f>SUM(D39:D41)</f>
        <v>3917.512939453125</v>
      </c>
      <c r="E42" s="382"/>
      <c r="F42" s="338">
        <f t="shared" ref="F42:L42" si="19">SUM(F39:F41)</f>
        <v>3184862</v>
      </c>
      <c r="G42" s="338">
        <f t="shared" si="19"/>
        <v>1362394</v>
      </c>
      <c r="H42" s="338">
        <f t="shared" si="19"/>
        <v>1414028</v>
      </c>
      <c r="I42" s="338">
        <f t="shared" si="19"/>
        <v>51634</v>
      </c>
      <c r="J42" s="347">
        <f t="shared" si="19"/>
        <v>5</v>
      </c>
      <c r="K42" s="372">
        <f t="shared" si="19"/>
        <v>160.61909294128418</v>
      </c>
      <c r="L42" s="338">
        <f t="shared" si="19"/>
        <v>755614</v>
      </c>
      <c r="M42" s="307">
        <f t="shared" si="0"/>
        <v>0.23725172393654734</v>
      </c>
      <c r="N42" s="338">
        <f>SUM(N39:N41)</f>
        <v>283530</v>
      </c>
      <c r="O42" s="307">
        <f t="shared" si="1"/>
        <v>0.20811160354493635</v>
      </c>
      <c r="P42" s="338">
        <f>SUM(P39:P41)</f>
        <v>446410</v>
      </c>
      <c r="Q42" s="307">
        <f t="shared" si="2"/>
        <v>0.31570096207430121</v>
      </c>
      <c r="R42" s="386"/>
      <c r="S42" s="338">
        <f>SUM(S39:S41)</f>
        <v>668932</v>
      </c>
      <c r="T42" s="256">
        <f t="shared" si="3"/>
        <v>0.21003484609380249</v>
      </c>
      <c r="U42" s="338">
        <f>SUM(U39:U41)</f>
        <v>249921</v>
      </c>
      <c r="V42" s="307">
        <f t="shared" si="4"/>
        <v>0.18344252837284955</v>
      </c>
      <c r="W42" s="338">
        <f>SUM(W39:W41)</f>
        <v>411401</v>
      </c>
      <c r="X42" s="258">
        <f t="shared" si="5"/>
        <v>0.29094261216892453</v>
      </c>
      <c r="Y42" s="338">
        <f>L42-S42</f>
        <v>86682</v>
      </c>
      <c r="Z42" s="256">
        <f>Y42/F42</f>
        <v>2.7216877842744836E-2</v>
      </c>
      <c r="AA42" s="378">
        <f>N42-U42</f>
        <v>33609</v>
      </c>
      <c r="AB42" s="256">
        <f>AA42/G42</f>
        <v>2.4669075172086781E-2</v>
      </c>
      <c r="AC42" s="338">
        <f>P42-W42</f>
        <v>35009</v>
      </c>
      <c r="AD42" s="256">
        <f>AC42/H42</f>
        <v>2.4758349905376696E-2</v>
      </c>
      <c r="AE42" s="386">
        <f>SUM(AE39:AE41)</f>
        <v>0</v>
      </c>
      <c r="AF42" s="338">
        <f>SUM(AF39:AF41)</f>
        <v>668932</v>
      </c>
      <c r="AG42" s="225">
        <f t="shared" si="6"/>
        <v>0.21003484609380249</v>
      </c>
      <c r="AH42" s="338">
        <f>SUM(AH39:AH41)</f>
        <v>249921</v>
      </c>
      <c r="AI42" s="207">
        <f t="shared" si="7"/>
        <v>0.18344252837284955</v>
      </c>
      <c r="AJ42" s="338">
        <f>SUM(AJ39:AJ41)</f>
        <v>411401</v>
      </c>
      <c r="AK42" s="208">
        <f t="shared" si="8"/>
        <v>0.29094261216892453</v>
      </c>
      <c r="AM42" s="204" t="s">
        <v>1508</v>
      </c>
      <c r="AN42" s="530">
        <v>3692</v>
      </c>
      <c r="AO42" s="118"/>
    </row>
    <row r="43" spans="1:41" s="70" customFormat="1" x14ac:dyDescent="0.25">
      <c r="A43" s="281" t="s">
        <v>1589</v>
      </c>
      <c r="B43" s="280">
        <v>194</v>
      </c>
      <c r="C43" s="57" t="s">
        <v>648</v>
      </c>
      <c r="D43" s="271">
        <v>1961.757080078125</v>
      </c>
      <c r="E43" s="169" t="s">
        <v>579</v>
      </c>
      <c r="F43" s="60">
        <v>294865</v>
      </c>
      <c r="G43" s="60">
        <v>103198</v>
      </c>
      <c r="H43" s="60">
        <v>105945</v>
      </c>
      <c r="I43" s="53">
        <f>H43-G43</f>
        <v>2747</v>
      </c>
      <c r="J43" s="349">
        <v>1</v>
      </c>
      <c r="K43" s="371">
        <v>220.97494506835937</v>
      </c>
      <c r="L43" s="60">
        <v>189885</v>
      </c>
      <c r="M43" s="207">
        <f t="shared" si="0"/>
        <v>0.64397266545707355</v>
      </c>
      <c r="N43" s="60">
        <v>67430</v>
      </c>
      <c r="O43" s="207">
        <f t="shared" si="1"/>
        <v>0.65340413573906475</v>
      </c>
      <c r="P43" s="60">
        <v>84882</v>
      </c>
      <c r="Q43" s="207">
        <f t="shared" si="2"/>
        <v>0.80118929633300295</v>
      </c>
      <c r="R43" s="204" t="s">
        <v>445</v>
      </c>
      <c r="S43" s="60">
        <v>189885</v>
      </c>
      <c r="T43" s="199">
        <f t="shared" si="3"/>
        <v>0.64397266545707355</v>
      </c>
      <c r="U43" s="60">
        <v>67430</v>
      </c>
      <c r="V43" s="207">
        <f t="shared" si="4"/>
        <v>0.65340413573906475</v>
      </c>
      <c r="W43" s="60">
        <v>84882</v>
      </c>
      <c r="X43" s="200">
        <f t="shared" si="5"/>
        <v>0.80118929633300295</v>
      </c>
      <c r="Y43" s="60"/>
      <c r="Z43" s="199"/>
      <c r="AA43" s="377"/>
      <c r="AB43" s="199"/>
      <c r="AC43" s="60"/>
      <c r="AD43" s="199"/>
      <c r="AE43" s="204" t="s">
        <v>445</v>
      </c>
      <c r="AF43" s="60">
        <v>189885</v>
      </c>
      <c r="AG43" s="225">
        <f t="shared" si="6"/>
        <v>0.64397266545707355</v>
      </c>
      <c r="AH43" s="60">
        <v>67430</v>
      </c>
      <c r="AI43" s="207">
        <f t="shared" si="7"/>
        <v>0.65340413573906475</v>
      </c>
      <c r="AJ43" s="60">
        <v>84882</v>
      </c>
      <c r="AK43" s="208">
        <f t="shared" si="8"/>
        <v>0.80118929633300295</v>
      </c>
      <c r="AL43" s="71"/>
      <c r="AM43" s="204" t="s">
        <v>518</v>
      </c>
      <c r="AN43" s="530">
        <v>76377</v>
      </c>
    </row>
    <row r="44" spans="1:41" s="70" customFormat="1" x14ac:dyDescent="0.25">
      <c r="A44" s="281" t="s">
        <v>1476</v>
      </c>
      <c r="B44" s="280">
        <v>194</v>
      </c>
      <c r="C44" s="57" t="s">
        <v>1013</v>
      </c>
      <c r="D44" s="271">
        <v>615.330322265625</v>
      </c>
      <c r="E44" s="162" t="s">
        <v>560</v>
      </c>
      <c r="F44" s="60">
        <v>140247</v>
      </c>
      <c r="G44" s="53">
        <v>40585</v>
      </c>
      <c r="H44" s="53">
        <v>46376</v>
      </c>
      <c r="I44" s="53">
        <f>H44-G44</f>
        <v>5791</v>
      </c>
      <c r="J44" s="360">
        <v>2</v>
      </c>
      <c r="K44" s="371">
        <v>39.475040435791016</v>
      </c>
      <c r="L44" s="60">
        <v>79857</v>
      </c>
      <c r="M44" s="207">
        <f t="shared" si="0"/>
        <v>0.56940255406532758</v>
      </c>
      <c r="N44" s="60">
        <v>21432</v>
      </c>
      <c r="O44" s="207">
        <f t="shared" si="1"/>
        <v>0.52807687569299</v>
      </c>
      <c r="P44" s="60">
        <v>37340</v>
      </c>
      <c r="Q44" s="207">
        <f t="shared" si="2"/>
        <v>0.8051578402622046</v>
      </c>
      <c r="R44" s="242" t="s">
        <v>68</v>
      </c>
      <c r="S44" s="60">
        <v>53380</v>
      </c>
      <c r="T44" s="199">
        <f t="shared" si="3"/>
        <v>0.38061420208631913</v>
      </c>
      <c r="U44" s="60">
        <v>11195</v>
      </c>
      <c r="V44" s="207">
        <f t="shared" si="4"/>
        <v>0.27584082789207837</v>
      </c>
      <c r="W44" s="60">
        <v>17510</v>
      </c>
      <c r="X44" s="200">
        <f t="shared" si="5"/>
        <v>0.37756598240469208</v>
      </c>
      <c r="Y44" s="60">
        <f>L44-S44</f>
        <v>26477</v>
      </c>
      <c r="Z44" s="199">
        <f>Y44/F44</f>
        <v>0.18878835197900845</v>
      </c>
      <c r="AA44" s="377">
        <f>N44-U44</f>
        <v>10237</v>
      </c>
      <c r="AB44" s="199">
        <f>AA44/G44</f>
        <v>0.25223604780091169</v>
      </c>
      <c r="AC44" s="60">
        <f>P44-W44</f>
        <v>19830</v>
      </c>
      <c r="AD44" s="199">
        <f>AC44/H44</f>
        <v>0.42759185785751253</v>
      </c>
      <c r="AE44" s="471" t="s">
        <v>538</v>
      </c>
      <c r="AF44" s="365">
        <v>26477</v>
      </c>
      <c r="AG44" s="225">
        <f t="shared" si="6"/>
        <v>0.18878835197900845</v>
      </c>
      <c r="AH44" s="365">
        <v>10237</v>
      </c>
      <c r="AI44" s="207">
        <f t="shared" si="7"/>
        <v>0.25223604780091169</v>
      </c>
      <c r="AJ44" s="365">
        <v>19830</v>
      </c>
      <c r="AK44" s="208">
        <f t="shared" si="8"/>
        <v>0.42759185785751253</v>
      </c>
      <c r="AL44" s="71"/>
      <c r="AM44" s="204" t="s">
        <v>516</v>
      </c>
      <c r="AN44" s="530">
        <v>210918</v>
      </c>
    </row>
    <row r="45" spans="1:41" s="339" customFormat="1" x14ac:dyDescent="0.25">
      <c r="A45" s="281"/>
      <c r="B45" s="280">
        <v>194</v>
      </c>
      <c r="C45" s="57"/>
      <c r="D45" s="337">
        <f>SUM(D43:D44)</f>
        <v>2577.08740234375</v>
      </c>
      <c r="E45" s="382"/>
      <c r="F45" s="338">
        <f t="shared" ref="F45:L45" si="20">SUM(F43:F44)</f>
        <v>435112</v>
      </c>
      <c r="G45" s="338">
        <f t="shared" si="20"/>
        <v>143783</v>
      </c>
      <c r="H45" s="338">
        <f t="shared" si="20"/>
        <v>152321</v>
      </c>
      <c r="I45" s="338">
        <f t="shared" si="20"/>
        <v>8538</v>
      </c>
      <c r="J45" s="347">
        <f t="shared" si="20"/>
        <v>3</v>
      </c>
      <c r="K45" s="372">
        <f t="shared" si="20"/>
        <v>260.44998550415039</v>
      </c>
      <c r="L45" s="338">
        <f t="shared" si="20"/>
        <v>269742</v>
      </c>
      <c r="M45" s="307">
        <f t="shared" si="0"/>
        <v>0.61993693577745501</v>
      </c>
      <c r="N45" s="338">
        <f>SUM(N43:N44)</f>
        <v>88862</v>
      </c>
      <c r="O45" s="307">
        <f t="shared" si="1"/>
        <v>0.61802855692258474</v>
      </c>
      <c r="P45" s="338">
        <f>SUM(P43:P44)</f>
        <v>122222</v>
      </c>
      <c r="Q45" s="307">
        <f t="shared" si="2"/>
        <v>0.80239756829327535</v>
      </c>
      <c r="R45" s="386"/>
      <c r="S45" s="338">
        <f>SUM(S43:S44)</f>
        <v>243265</v>
      </c>
      <c r="T45" s="256">
        <f t="shared" si="3"/>
        <v>0.55908593649451177</v>
      </c>
      <c r="U45" s="338">
        <f>SUM(U43:U44)</f>
        <v>78625</v>
      </c>
      <c r="V45" s="307">
        <f t="shared" si="4"/>
        <v>0.54683098836441024</v>
      </c>
      <c r="W45" s="338">
        <f>SUM(W43:W44)</f>
        <v>102392</v>
      </c>
      <c r="X45" s="258">
        <f t="shared" si="5"/>
        <v>0.67221197339828387</v>
      </c>
      <c r="Y45" s="338">
        <f>L45-S45</f>
        <v>26477</v>
      </c>
      <c r="Z45" s="256">
        <f>Y45/F45</f>
        <v>6.0850999282943241E-2</v>
      </c>
      <c r="AA45" s="378">
        <f>N45-U45</f>
        <v>10237</v>
      </c>
      <c r="AB45" s="256">
        <f>AA45/G45</f>
        <v>7.1197568558174468E-2</v>
      </c>
      <c r="AC45" s="338">
        <f>P45-W45</f>
        <v>19830</v>
      </c>
      <c r="AD45" s="256">
        <f>AC45/H45</f>
        <v>0.13018559489499149</v>
      </c>
      <c r="AE45" s="386">
        <f>SUM(AE43:AE44)</f>
        <v>0</v>
      </c>
      <c r="AF45" s="338">
        <f>SUM(AF43:AF44)</f>
        <v>216362</v>
      </c>
      <c r="AG45" s="225">
        <f t="shared" si="6"/>
        <v>0.49725587894611045</v>
      </c>
      <c r="AH45" s="338">
        <f>SUM(AH43:AH44)</f>
        <v>77667</v>
      </c>
      <c r="AI45" s="207">
        <f t="shared" si="7"/>
        <v>0.54016817008964901</v>
      </c>
      <c r="AJ45" s="338">
        <f>SUM(AJ43:AJ44)</f>
        <v>104712</v>
      </c>
      <c r="AK45" s="208">
        <f t="shared" si="8"/>
        <v>0.68744296584187337</v>
      </c>
      <c r="AL45" s="356"/>
      <c r="AM45" s="204" t="s">
        <v>491</v>
      </c>
      <c r="AN45" s="530">
        <v>28074</v>
      </c>
    </row>
    <row r="46" spans="1:41" s="70" customFormat="1" x14ac:dyDescent="0.25">
      <c r="A46" s="281" t="s">
        <v>1597</v>
      </c>
      <c r="B46" s="280">
        <v>206</v>
      </c>
      <c r="C46" s="57" t="s">
        <v>1081</v>
      </c>
      <c r="D46" s="271">
        <v>9640.1962890625</v>
      </c>
      <c r="E46" s="162" t="s">
        <v>1006</v>
      </c>
      <c r="F46" s="60">
        <v>6426214</v>
      </c>
      <c r="G46" s="53">
        <v>2787471</v>
      </c>
      <c r="H46" s="53">
        <v>2885405</v>
      </c>
      <c r="I46" s="53">
        <f>H46-G46</f>
        <v>97934</v>
      </c>
      <c r="J46" s="360">
        <v>7</v>
      </c>
      <c r="K46" s="371">
        <v>385.7899169921875</v>
      </c>
      <c r="L46" s="60">
        <v>2993197</v>
      </c>
      <c r="M46" s="207">
        <f t="shared" si="0"/>
        <v>0.46577922864068955</v>
      </c>
      <c r="N46" s="60">
        <v>1260976</v>
      </c>
      <c r="O46" s="207">
        <f t="shared" si="1"/>
        <v>0.45237277804863263</v>
      </c>
      <c r="P46" s="60">
        <v>1755391</v>
      </c>
      <c r="Q46" s="207">
        <f t="shared" si="2"/>
        <v>0.60836901578807823</v>
      </c>
      <c r="R46" s="204" t="s">
        <v>447</v>
      </c>
      <c r="S46" s="60">
        <v>1197816</v>
      </c>
      <c r="T46" s="199">
        <f t="shared" si="3"/>
        <v>0.18639528655597215</v>
      </c>
      <c r="U46" s="60">
        <v>496969</v>
      </c>
      <c r="V46" s="207">
        <f t="shared" si="4"/>
        <v>0.17828669787057874</v>
      </c>
      <c r="W46" s="60">
        <v>784209</v>
      </c>
      <c r="X46" s="200">
        <f t="shared" si="5"/>
        <v>0.27178472346169774</v>
      </c>
      <c r="Y46" s="60">
        <f>L46-S46</f>
        <v>1795381</v>
      </c>
      <c r="Z46" s="199">
        <f>Y46/F46</f>
        <v>0.2793839420847174</v>
      </c>
      <c r="AA46" s="377">
        <f>N46-U46</f>
        <v>764007</v>
      </c>
      <c r="AB46" s="199">
        <f>AA46/G46</f>
        <v>0.27408608017805386</v>
      </c>
      <c r="AC46" s="60">
        <f>P46-W46</f>
        <v>971182</v>
      </c>
      <c r="AD46" s="199">
        <f>AC46/H46</f>
        <v>0.33658429232638054</v>
      </c>
      <c r="AE46" s="204" t="s">
        <v>447</v>
      </c>
      <c r="AF46" s="60">
        <v>1197816</v>
      </c>
      <c r="AG46" s="225">
        <f t="shared" si="6"/>
        <v>0.18639528655597215</v>
      </c>
      <c r="AH46" s="60">
        <v>496969</v>
      </c>
      <c r="AI46" s="207">
        <f t="shared" si="7"/>
        <v>0.17828669787057874</v>
      </c>
      <c r="AJ46" s="60">
        <v>784209</v>
      </c>
      <c r="AK46" s="208">
        <f t="shared" si="8"/>
        <v>0.27178472346169774</v>
      </c>
      <c r="AL46" s="71"/>
      <c r="AM46" s="204" t="s">
        <v>488</v>
      </c>
      <c r="AN46" s="530">
        <v>21228</v>
      </c>
    </row>
    <row r="47" spans="1:41" s="70" customFormat="1" x14ac:dyDescent="0.25">
      <c r="A47" s="281" t="s">
        <v>1993</v>
      </c>
      <c r="B47" s="280">
        <v>206</v>
      </c>
      <c r="C47" s="57" t="s">
        <v>1387</v>
      </c>
      <c r="D47" s="271">
        <v>979.21630859375</v>
      </c>
      <c r="E47" s="162" t="s">
        <v>560</v>
      </c>
      <c r="F47" s="60">
        <v>120877</v>
      </c>
      <c r="G47" s="53">
        <v>48768</v>
      </c>
      <c r="H47" s="53">
        <v>40338</v>
      </c>
      <c r="I47" s="53">
        <f>H47-G47</f>
        <v>-8430</v>
      </c>
      <c r="J47" s="360">
        <v>2</v>
      </c>
      <c r="K47" s="371">
        <v>38.642467498779297</v>
      </c>
      <c r="L47" s="60">
        <v>61203</v>
      </c>
      <c r="M47" s="207">
        <f t="shared" si="0"/>
        <v>0.50632461096817427</v>
      </c>
      <c r="N47" s="60">
        <v>20653</v>
      </c>
      <c r="O47" s="207">
        <f t="shared" si="1"/>
        <v>0.42349491469816275</v>
      </c>
      <c r="P47" s="60">
        <v>25944</v>
      </c>
      <c r="Q47" s="207">
        <f t="shared" si="2"/>
        <v>0.6431652536070207</v>
      </c>
      <c r="R47" s="204" t="s">
        <v>65</v>
      </c>
      <c r="S47" s="60">
        <v>38521</v>
      </c>
      <c r="T47" s="199">
        <f t="shared" si="3"/>
        <v>0.31867931864622717</v>
      </c>
      <c r="U47" s="60">
        <v>12954</v>
      </c>
      <c r="V47" s="207">
        <f t="shared" si="4"/>
        <v>0.265625</v>
      </c>
      <c r="W47" s="60">
        <v>18582</v>
      </c>
      <c r="X47" s="200">
        <f t="shared" si="5"/>
        <v>0.46065744459318758</v>
      </c>
      <c r="Y47" s="60">
        <f>L47-S47</f>
        <v>22682</v>
      </c>
      <c r="Z47" s="199">
        <f>Y47/F47</f>
        <v>0.1876452923219471</v>
      </c>
      <c r="AA47" s="377">
        <f>N47-U47</f>
        <v>7699</v>
      </c>
      <c r="AB47" s="199">
        <f>AA47/G47</f>
        <v>0.15786991469816272</v>
      </c>
      <c r="AC47" s="60">
        <f>P47-W47</f>
        <v>7362</v>
      </c>
      <c r="AD47" s="199">
        <f>AC47/H47</f>
        <v>0.18250780901383312</v>
      </c>
      <c r="AE47" s="204" t="s">
        <v>65</v>
      </c>
      <c r="AF47" s="60">
        <v>38521</v>
      </c>
      <c r="AG47" s="225">
        <f t="shared" si="6"/>
        <v>0.31867931864622717</v>
      </c>
      <c r="AH47" s="60">
        <v>12954</v>
      </c>
      <c r="AI47" s="207">
        <f t="shared" si="7"/>
        <v>0.265625</v>
      </c>
      <c r="AJ47" s="60">
        <v>18582</v>
      </c>
      <c r="AK47" s="208">
        <f t="shared" si="8"/>
        <v>0.46065744459318758</v>
      </c>
      <c r="AL47" s="71"/>
      <c r="AM47" s="204" t="s">
        <v>508</v>
      </c>
      <c r="AN47" s="530">
        <v>14408</v>
      </c>
    </row>
    <row r="48" spans="1:41" s="339" customFormat="1" x14ac:dyDescent="0.25">
      <c r="A48" s="281"/>
      <c r="B48" s="280">
        <v>206</v>
      </c>
      <c r="C48" s="57"/>
      <c r="D48" s="337">
        <f>SUM(D46:D47)</f>
        <v>10619.41259765625</v>
      </c>
      <c r="E48" s="382"/>
      <c r="F48" s="338">
        <f t="shared" ref="F48:L48" si="21">SUM(F46:F47)</f>
        <v>6547091</v>
      </c>
      <c r="G48" s="338">
        <f t="shared" si="21"/>
        <v>2836239</v>
      </c>
      <c r="H48" s="338">
        <f t="shared" si="21"/>
        <v>2925743</v>
      </c>
      <c r="I48" s="338">
        <f t="shared" si="21"/>
        <v>89504</v>
      </c>
      <c r="J48" s="347">
        <f t="shared" si="21"/>
        <v>9</v>
      </c>
      <c r="K48" s="372">
        <f t="shared" si="21"/>
        <v>424.4323844909668</v>
      </c>
      <c r="L48" s="338">
        <f t="shared" si="21"/>
        <v>3054400</v>
      </c>
      <c r="M48" s="307">
        <f t="shared" si="0"/>
        <v>0.46652780601338822</v>
      </c>
      <c r="N48" s="338">
        <f>SUM(N46:N47)</f>
        <v>1281629</v>
      </c>
      <c r="O48" s="307">
        <f t="shared" si="1"/>
        <v>0.45187623468967181</v>
      </c>
      <c r="P48" s="338">
        <f>SUM(P46:P47)</f>
        <v>1781335</v>
      </c>
      <c r="Q48" s="307">
        <f t="shared" si="2"/>
        <v>0.60884876081050177</v>
      </c>
      <c r="R48" s="386"/>
      <c r="S48" s="338">
        <f>SUM(S46:S47)</f>
        <v>1236337</v>
      </c>
      <c r="T48" s="256">
        <f t="shared" si="3"/>
        <v>0.18883760741984493</v>
      </c>
      <c r="U48" s="338">
        <f>SUM(U46:U47)</f>
        <v>509923</v>
      </c>
      <c r="V48" s="307">
        <f t="shared" si="4"/>
        <v>0.17978844519097298</v>
      </c>
      <c r="W48" s="338">
        <f>SUM(W46:W47)</f>
        <v>802791</v>
      </c>
      <c r="X48" s="258">
        <f t="shared" si="5"/>
        <v>0.27438876210248131</v>
      </c>
      <c r="Y48" s="338">
        <f>L48-S48</f>
        <v>1818063</v>
      </c>
      <c r="Z48" s="256">
        <f>Y48/F48</f>
        <v>0.27769019859354332</v>
      </c>
      <c r="AA48" s="378">
        <f>N48-U48</f>
        <v>771706</v>
      </c>
      <c r="AB48" s="256">
        <f>AA48/G48</f>
        <v>0.27208778949869883</v>
      </c>
      <c r="AC48" s="338">
        <f>P48-W48</f>
        <v>978544</v>
      </c>
      <c r="AD48" s="256">
        <f>AC48/H48</f>
        <v>0.33445999870802051</v>
      </c>
      <c r="AE48" s="386">
        <f>SUM(AE46:AE47)</f>
        <v>0</v>
      </c>
      <c r="AF48" s="338">
        <f>SUM(AF46:AF47)</f>
        <v>1236337</v>
      </c>
      <c r="AG48" s="225">
        <f t="shared" si="6"/>
        <v>0.18883760741984493</v>
      </c>
      <c r="AH48" s="338">
        <f>SUM(AH46:AH47)</f>
        <v>509923</v>
      </c>
      <c r="AI48" s="207">
        <f t="shared" si="7"/>
        <v>0.17978844519097298</v>
      </c>
      <c r="AJ48" s="338">
        <f>SUM(AJ46:AJ47)</f>
        <v>802791</v>
      </c>
      <c r="AK48" s="208">
        <f t="shared" si="8"/>
        <v>0.27438876210248131</v>
      </c>
      <c r="AL48" s="356"/>
      <c r="AM48" s="204" t="s">
        <v>497</v>
      </c>
      <c r="AN48" s="530">
        <v>59361</v>
      </c>
    </row>
    <row r="49" spans="1:210" s="70" customFormat="1" x14ac:dyDescent="0.25">
      <c r="A49" s="281" t="s">
        <v>1611</v>
      </c>
      <c r="B49" s="280">
        <v>212</v>
      </c>
      <c r="C49" s="57" t="s">
        <v>664</v>
      </c>
      <c r="D49" s="271">
        <v>1289.1290283203125</v>
      </c>
      <c r="E49" s="169" t="s">
        <v>563</v>
      </c>
      <c r="F49" s="60">
        <v>799232</v>
      </c>
      <c r="G49" s="60">
        <v>306901</v>
      </c>
      <c r="H49" s="60">
        <v>320621</v>
      </c>
      <c r="I49" s="53">
        <f>H49-G49</f>
        <v>13720</v>
      </c>
      <c r="J49" s="349">
        <v>1</v>
      </c>
      <c r="K49" s="371">
        <v>56.568798065185547</v>
      </c>
      <c r="L49" s="60">
        <v>141527</v>
      </c>
      <c r="M49" s="207">
        <f t="shared" si="0"/>
        <v>0.17707874559577194</v>
      </c>
      <c r="N49" s="60">
        <v>46817</v>
      </c>
      <c r="O49" s="207">
        <f t="shared" si="1"/>
        <v>0.15254756419822679</v>
      </c>
      <c r="P49" s="60">
        <v>79325</v>
      </c>
      <c r="Q49" s="207">
        <f t="shared" si="2"/>
        <v>0.24741049401006174</v>
      </c>
      <c r="R49" s="244" t="s">
        <v>429</v>
      </c>
      <c r="S49" s="60">
        <v>141527</v>
      </c>
      <c r="T49" s="199">
        <f t="shared" si="3"/>
        <v>0.17707874559577194</v>
      </c>
      <c r="U49" s="60">
        <v>46817</v>
      </c>
      <c r="V49" s="207">
        <f t="shared" si="4"/>
        <v>0.15254756419822679</v>
      </c>
      <c r="W49" s="60">
        <v>79325</v>
      </c>
      <c r="X49" s="200">
        <f t="shared" si="5"/>
        <v>0.24741049401006174</v>
      </c>
      <c r="Y49" s="60"/>
      <c r="Z49" s="199"/>
      <c r="AA49" s="377"/>
      <c r="AB49" s="199"/>
      <c r="AC49" s="60"/>
      <c r="AD49" s="199"/>
      <c r="AE49" s="244" t="s">
        <v>429</v>
      </c>
      <c r="AF49" s="60">
        <v>141527</v>
      </c>
      <c r="AG49" s="225">
        <f t="shared" si="6"/>
        <v>0.17707874559577194</v>
      </c>
      <c r="AH49" s="60">
        <v>46817</v>
      </c>
      <c r="AI49" s="207">
        <f t="shared" si="7"/>
        <v>0.15254756419822679</v>
      </c>
      <c r="AJ49" s="60">
        <v>79325</v>
      </c>
      <c r="AK49" s="208">
        <f t="shared" si="8"/>
        <v>0.24741049401006174</v>
      </c>
      <c r="AM49" s="204" t="s">
        <v>486</v>
      </c>
      <c r="AN49" s="530">
        <v>3979</v>
      </c>
    </row>
    <row r="50" spans="1:210" s="70" customFormat="1" x14ac:dyDescent="0.25">
      <c r="A50" s="281" t="s">
        <v>2011</v>
      </c>
      <c r="B50" s="280">
        <v>212</v>
      </c>
      <c r="C50" s="57" t="s">
        <v>935</v>
      </c>
      <c r="D50" s="271">
        <v>401.12338256835937</v>
      </c>
      <c r="E50" s="169" t="s">
        <v>560</v>
      </c>
      <c r="F50" s="60">
        <v>138333</v>
      </c>
      <c r="G50" s="60">
        <v>53355</v>
      </c>
      <c r="H50" s="60">
        <v>46497</v>
      </c>
      <c r="I50" s="53">
        <f>H50-G50</f>
        <v>-6858</v>
      </c>
      <c r="J50" s="349">
        <v>1</v>
      </c>
      <c r="K50" s="371">
        <v>22.444572448730469</v>
      </c>
      <c r="L50" s="60">
        <v>60608</v>
      </c>
      <c r="M50" s="207">
        <f t="shared" si="0"/>
        <v>0.43813117621970171</v>
      </c>
      <c r="N50" s="60">
        <v>22188</v>
      </c>
      <c r="O50" s="207">
        <f t="shared" si="1"/>
        <v>0.41585605847624402</v>
      </c>
      <c r="P50" s="60">
        <v>27375</v>
      </c>
      <c r="Q50" s="207">
        <f t="shared" si="2"/>
        <v>0.58874766113942834</v>
      </c>
      <c r="R50" s="204" t="s">
        <v>63</v>
      </c>
      <c r="S50" s="60">
        <v>60608</v>
      </c>
      <c r="T50" s="199">
        <f t="shared" si="3"/>
        <v>0.43813117621970171</v>
      </c>
      <c r="U50" s="60">
        <v>22188</v>
      </c>
      <c r="V50" s="207">
        <f t="shared" si="4"/>
        <v>0.41585605847624402</v>
      </c>
      <c r="W50" s="60">
        <v>27375</v>
      </c>
      <c r="X50" s="200">
        <f t="shared" si="5"/>
        <v>0.58874766113942834</v>
      </c>
      <c r="Y50" s="60"/>
      <c r="Z50" s="199"/>
      <c r="AA50" s="377"/>
      <c r="AB50" s="199"/>
      <c r="AC50" s="60"/>
      <c r="AD50" s="199"/>
      <c r="AE50" s="204" t="s">
        <v>63</v>
      </c>
      <c r="AF50" s="60">
        <v>60608</v>
      </c>
      <c r="AG50" s="225">
        <f t="shared" si="6"/>
        <v>0.43813117621970171</v>
      </c>
      <c r="AH50" s="60">
        <v>22188</v>
      </c>
      <c r="AI50" s="207">
        <f t="shared" si="7"/>
        <v>0.41585605847624402</v>
      </c>
      <c r="AJ50" s="60">
        <v>27375</v>
      </c>
      <c r="AK50" s="208">
        <f t="shared" si="8"/>
        <v>0.58874766113942834</v>
      </c>
      <c r="AM50" s="204" t="s">
        <v>494</v>
      </c>
      <c r="AN50" s="530">
        <v>98702</v>
      </c>
      <c r="AO50" s="129"/>
    </row>
    <row r="51" spans="1:210" s="339" customFormat="1" x14ac:dyDescent="0.25">
      <c r="A51" s="281"/>
      <c r="B51" s="280">
        <v>212</v>
      </c>
      <c r="C51" s="57"/>
      <c r="D51" s="337">
        <f>SUM(D49:D50)</f>
        <v>1690.2524108886719</v>
      </c>
      <c r="E51" s="280"/>
      <c r="F51" s="338">
        <f t="shared" ref="F51:L51" si="22">SUM(F49:F50)</f>
        <v>937565</v>
      </c>
      <c r="G51" s="338">
        <f t="shared" si="22"/>
        <v>360256</v>
      </c>
      <c r="H51" s="338">
        <f t="shared" si="22"/>
        <v>367118</v>
      </c>
      <c r="I51" s="338">
        <f t="shared" si="22"/>
        <v>6862</v>
      </c>
      <c r="J51" s="347">
        <f t="shared" si="22"/>
        <v>2</v>
      </c>
      <c r="K51" s="372">
        <f t="shared" si="22"/>
        <v>79.013370513916016</v>
      </c>
      <c r="L51" s="338">
        <f t="shared" si="22"/>
        <v>202135</v>
      </c>
      <c r="M51" s="307">
        <f t="shared" si="0"/>
        <v>0.21559571869683702</v>
      </c>
      <c r="N51" s="338">
        <f>SUM(N49:N50)</f>
        <v>69005</v>
      </c>
      <c r="O51" s="307">
        <f t="shared" si="1"/>
        <v>0.19154434624267189</v>
      </c>
      <c r="P51" s="338">
        <f>SUM(P49:P50)</f>
        <v>106700</v>
      </c>
      <c r="Q51" s="307">
        <f t="shared" si="2"/>
        <v>0.2906422458174211</v>
      </c>
      <c r="R51" s="386"/>
      <c r="S51" s="338">
        <f>SUM(S49:S50)</f>
        <v>202135</v>
      </c>
      <c r="T51" s="256">
        <f t="shared" si="3"/>
        <v>0.21559571869683702</v>
      </c>
      <c r="U51" s="338">
        <f>SUM(U49:U50)</f>
        <v>69005</v>
      </c>
      <c r="V51" s="307">
        <f t="shared" si="4"/>
        <v>0.19154434624267189</v>
      </c>
      <c r="W51" s="338">
        <f>SUM(W49:W50)</f>
        <v>106700</v>
      </c>
      <c r="X51" s="258">
        <f t="shared" si="5"/>
        <v>0.2906422458174211</v>
      </c>
      <c r="Y51" s="338"/>
      <c r="Z51" s="256"/>
      <c r="AA51" s="378"/>
      <c r="AB51" s="256"/>
      <c r="AC51" s="338"/>
      <c r="AD51" s="256"/>
      <c r="AE51" s="386">
        <f>SUM(AE49:AE50)</f>
        <v>0</v>
      </c>
      <c r="AF51" s="338">
        <f>SUM(AF49:AF50)</f>
        <v>202135</v>
      </c>
      <c r="AG51" s="225">
        <f t="shared" si="6"/>
        <v>0.21559571869683702</v>
      </c>
      <c r="AH51" s="338">
        <f>SUM(AH49:AH50)</f>
        <v>69005</v>
      </c>
      <c r="AI51" s="207">
        <f t="shared" si="7"/>
        <v>0.19154434624267189</v>
      </c>
      <c r="AJ51" s="338">
        <f>SUM(AJ49:AJ50)</f>
        <v>106700</v>
      </c>
      <c r="AK51" s="208">
        <f t="shared" si="8"/>
        <v>0.2906422458174211</v>
      </c>
      <c r="AM51" s="204" t="s">
        <v>482</v>
      </c>
      <c r="AN51" s="530">
        <v>17845</v>
      </c>
      <c r="AO51" s="274"/>
    </row>
    <row r="52" spans="1:210" s="70" customFormat="1" x14ac:dyDescent="0.25">
      <c r="A52" s="281" t="s">
        <v>1615</v>
      </c>
      <c r="B52" s="280">
        <v>216</v>
      </c>
      <c r="C52" s="57" t="s">
        <v>1616</v>
      </c>
      <c r="D52" s="271">
        <v>8378.6474609375</v>
      </c>
      <c r="E52" s="162" t="s">
        <v>1019</v>
      </c>
      <c r="F52" s="60">
        <v>2543482</v>
      </c>
      <c r="G52" s="53">
        <v>1154447</v>
      </c>
      <c r="H52" s="53">
        <v>1212613</v>
      </c>
      <c r="I52" s="53">
        <f>H52-G52</f>
        <v>58166</v>
      </c>
      <c r="J52" s="360">
        <v>4</v>
      </c>
      <c r="K52" s="371">
        <v>154.71566772460938</v>
      </c>
      <c r="L52" s="60">
        <v>1124105</v>
      </c>
      <c r="M52" s="207">
        <f t="shared" si="0"/>
        <v>0.44195516225394949</v>
      </c>
      <c r="N52" s="60">
        <v>482085</v>
      </c>
      <c r="O52" s="207">
        <f t="shared" si="1"/>
        <v>0.41758954720311975</v>
      </c>
      <c r="P52" s="60">
        <v>626639</v>
      </c>
      <c r="Q52" s="207">
        <f t="shared" si="2"/>
        <v>0.51676750950220718</v>
      </c>
      <c r="R52" s="204" t="s">
        <v>428</v>
      </c>
      <c r="S52" s="60">
        <v>600158</v>
      </c>
      <c r="T52" s="199">
        <f t="shared" si="3"/>
        <v>0.23595920867535136</v>
      </c>
      <c r="U52" s="60">
        <v>260818</v>
      </c>
      <c r="V52" s="207">
        <f t="shared" si="4"/>
        <v>0.22592462018611509</v>
      </c>
      <c r="W52" s="60">
        <v>431130</v>
      </c>
      <c r="X52" s="200">
        <f t="shared" si="5"/>
        <v>0.35553799934521568</v>
      </c>
      <c r="Y52" s="60">
        <f>L52-S52</f>
        <v>523947</v>
      </c>
      <c r="Z52" s="199">
        <f>Y52/F52</f>
        <v>0.20599595357859815</v>
      </c>
      <c r="AA52" s="377">
        <f>N52-U52</f>
        <v>221267</v>
      </c>
      <c r="AB52" s="199">
        <f>AA52/G52</f>
        <v>0.19166492701700469</v>
      </c>
      <c r="AC52" s="60">
        <f>P52-W52</f>
        <v>195509</v>
      </c>
      <c r="AD52" s="199">
        <f>AC52/H52</f>
        <v>0.16122951015699155</v>
      </c>
      <c r="AE52" s="204" t="s">
        <v>428</v>
      </c>
      <c r="AF52" s="60">
        <v>600158</v>
      </c>
      <c r="AG52" s="225">
        <f t="shared" si="6"/>
        <v>0.23595920867535136</v>
      </c>
      <c r="AH52" s="60">
        <v>260818</v>
      </c>
      <c r="AI52" s="207">
        <f t="shared" si="7"/>
        <v>0.22592462018611509</v>
      </c>
      <c r="AJ52" s="60">
        <v>431130</v>
      </c>
      <c r="AK52" s="208">
        <f t="shared" si="8"/>
        <v>0.35553799934521568</v>
      </c>
      <c r="AL52" s="71"/>
      <c r="AM52" s="204" t="s">
        <v>482</v>
      </c>
      <c r="AN52" s="530">
        <v>17522</v>
      </c>
    </row>
    <row r="53" spans="1:210" s="70" customFormat="1" x14ac:dyDescent="0.25">
      <c r="A53" s="281" t="s">
        <v>1620</v>
      </c>
      <c r="B53" s="280">
        <v>216</v>
      </c>
      <c r="C53" s="57" t="s">
        <v>611</v>
      </c>
      <c r="D53" s="271">
        <v>750.06671142578125</v>
      </c>
      <c r="E53" s="169" t="s">
        <v>579</v>
      </c>
      <c r="F53" s="60">
        <v>294567</v>
      </c>
      <c r="G53" s="60">
        <v>131192</v>
      </c>
      <c r="H53" s="60">
        <v>152095</v>
      </c>
      <c r="I53" s="53">
        <f>H53-G53</f>
        <v>20903</v>
      </c>
      <c r="J53" s="349">
        <v>1</v>
      </c>
      <c r="K53" s="371">
        <v>25.346885681152344</v>
      </c>
      <c r="L53" s="60">
        <v>97385</v>
      </c>
      <c r="M53" s="207">
        <f t="shared" si="0"/>
        <v>0.33060390335645201</v>
      </c>
      <c r="N53" s="60">
        <v>28074</v>
      </c>
      <c r="O53" s="207">
        <f t="shared" si="1"/>
        <v>0.21399170681139093</v>
      </c>
      <c r="P53" s="60">
        <v>56180</v>
      </c>
      <c r="Q53" s="207">
        <f t="shared" si="2"/>
        <v>0.36937440415529765</v>
      </c>
      <c r="R53" s="204" t="s">
        <v>491</v>
      </c>
      <c r="S53" s="60">
        <v>97385</v>
      </c>
      <c r="T53" s="199">
        <f t="shared" si="3"/>
        <v>0.33060390335645201</v>
      </c>
      <c r="U53" s="60">
        <v>28074</v>
      </c>
      <c r="V53" s="207">
        <f t="shared" si="4"/>
        <v>0.21399170681139093</v>
      </c>
      <c r="W53" s="60">
        <v>56180</v>
      </c>
      <c r="X53" s="200">
        <f t="shared" si="5"/>
        <v>0.36937440415529765</v>
      </c>
      <c r="Y53" s="60"/>
      <c r="Z53" s="199"/>
      <c r="AA53" s="377"/>
      <c r="AB53" s="199"/>
      <c r="AC53" s="60"/>
      <c r="AD53" s="199"/>
      <c r="AE53" s="204" t="s">
        <v>491</v>
      </c>
      <c r="AF53" s="60">
        <v>97385</v>
      </c>
      <c r="AG53" s="225">
        <f t="shared" si="6"/>
        <v>0.33060390335645201</v>
      </c>
      <c r="AH53" s="60">
        <v>28074</v>
      </c>
      <c r="AI53" s="207">
        <f t="shared" si="7"/>
        <v>0.21399170681139093</v>
      </c>
      <c r="AJ53" s="60">
        <v>56180</v>
      </c>
      <c r="AK53" s="208">
        <f t="shared" si="8"/>
        <v>0.36937440415529765</v>
      </c>
      <c r="AL53" s="71"/>
      <c r="AM53" s="204" t="s">
        <v>489</v>
      </c>
      <c r="AN53" s="24">
        <v>28871</v>
      </c>
    </row>
    <row r="54" spans="1:210" s="70" customFormat="1" x14ac:dyDescent="0.25">
      <c r="A54" s="281" t="s">
        <v>1621</v>
      </c>
      <c r="B54" s="280">
        <v>216</v>
      </c>
      <c r="C54" s="57" t="s">
        <v>730</v>
      </c>
      <c r="D54" s="271">
        <v>4016.685302734375</v>
      </c>
      <c r="E54" s="169" t="s">
        <v>579</v>
      </c>
      <c r="F54" s="60">
        <v>252825</v>
      </c>
      <c r="G54" s="60">
        <v>106673</v>
      </c>
      <c r="H54" s="60">
        <v>70389</v>
      </c>
      <c r="I54" s="53">
        <f>H54-G54</f>
        <v>-36284</v>
      </c>
      <c r="J54" s="349">
        <v>1</v>
      </c>
      <c r="K54" s="371">
        <v>30.026451110839844</v>
      </c>
      <c r="L54" s="60">
        <v>92889</v>
      </c>
      <c r="M54" s="207">
        <f t="shared" si="0"/>
        <v>0.36740433105903292</v>
      </c>
      <c r="N54" s="60">
        <v>30166</v>
      </c>
      <c r="O54" s="207">
        <f t="shared" si="1"/>
        <v>0.28278945937584954</v>
      </c>
      <c r="P54" s="60">
        <v>24224</v>
      </c>
      <c r="Q54" s="207">
        <f t="shared" si="2"/>
        <v>0.34414468169742429</v>
      </c>
      <c r="R54" s="204" t="s">
        <v>346</v>
      </c>
      <c r="S54" s="60">
        <v>92889</v>
      </c>
      <c r="T54" s="199">
        <f t="shared" si="3"/>
        <v>0.36740433105903292</v>
      </c>
      <c r="U54" s="60">
        <v>30166</v>
      </c>
      <c r="V54" s="207">
        <f t="shared" si="4"/>
        <v>0.28278945937584954</v>
      </c>
      <c r="W54" s="60">
        <v>24224</v>
      </c>
      <c r="X54" s="200">
        <f t="shared" si="5"/>
        <v>0.34414468169742429</v>
      </c>
      <c r="Y54" s="60"/>
      <c r="Z54" s="199"/>
      <c r="AA54" s="377"/>
      <c r="AB54" s="199"/>
      <c r="AC54" s="60"/>
      <c r="AD54" s="199"/>
      <c r="AE54" s="204" t="s">
        <v>346</v>
      </c>
      <c r="AF54" s="60">
        <v>92889</v>
      </c>
      <c r="AG54" s="225">
        <f t="shared" si="6"/>
        <v>0.36740433105903292</v>
      </c>
      <c r="AH54" s="60">
        <v>30166</v>
      </c>
      <c r="AI54" s="207">
        <f t="shared" si="7"/>
        <v>0.28278945937584954</v>
      </c>
      <c r="AJ54" s="60">
        <v>24224</v>
      </c>
      <c r="AK54" s="208">
        <f t="shared" si="8"/>
        <v>0.34414468169742429</v>
      </c>
      <c r="AM54" s="204" t="s">
        <v>483</v>
      </c>
      <c r="AN54" s="530">
        <v>15117</v>
      </c>
    </row>
    <row r="55" spans="1:210" s="339" customFormat="1" x14ac:dyDescent="0.25">
      <c r="A55" s="281"/>
      <c r="B55" s="280">
        <v>216</v>
      </c>
      <c r="C55" s="57"/>
      <c r="D55" s="337">
        <f>SUM(D52:D54)</f>
        <v>13145.399475097656</v>
      </c>
      <c r="E55" s="280"/>
      <c r="F55" s="338">
        <f t="shared" ref="F55:L55" si="23">SUM(F52:F54)</f>
        <v>3090874</v>
      </c>
      <c r="G55" s="338">
        <f t="shared" si="23"/>
        <v>1392312</v>
      </c>
      <c r="H55" s="338">
        <f t="shared" si="23"/>
        <v>1435097</v>
      </c>
      <c r="I55" s="338">
        <f t="shared" si="23"/>
        <v>42785</v>
      </c>
      <c r="J55" s="347">
        <f t="shared" si="23"/>
        <v>6</v>
      </c>
      <c r="K55" s="372">
        <f t="shared" si="23"/>
        <v>210.08900451660156</v>
      </c>
      <c r="L55" s="338">
        <f t="shared" si="23"/>
        <v>1314379</v>
      </c>
      <c r="M55" s="307">
        <f t="shared" si="0"/>
        <v>0.42524509248840298</v>
      </c>
      <c r="N55" s="338">
        <f>SUM(N52:N54)</f>
        <v>540325</v>
      </c>
      <c r="O55" s="307">
        <f t="shared" si="1"/>
        <v>0.38807752859991151</v>
      </c>
      <c r="P55" s="338">
        <f>SUM(P52:P54)</f>
        <v>707043</v>
      </c>
      <c r="Q55" s="307">
        <f t="shared" si="2"/>
        <v>0.49267958890583702</v>
      </c>
      <c r="R55" s="386"/>
      <c r="S55" s="338">
        <f>SUM(S52:S54)</f>
        <v>790432</v>
      </c>
      <c r="T55" s="256">
        <f t="shared" si="3"/>
        <v>0.25573090329790216</v>
      </c>
      <c r="U55" s="338">
        <f>SUM(U52:U54)</f>
        <v>319058</v>
      </c>
      <c r="V55" s="307">
        <f t="shared" si="4"/>
        <v>0.22915697056406897</v>
      </c>
      <c r="W55" s="338">
        <f>SUM(W52:W54)</f>
        <v>511534</v>
      </c>
      <c r="X55" s="258">
        <f t="shared" si="5"/>
        <v>0.35644559217948335</v>
      </c>
      <c r="Y55" s="338">
        <f>L55-S55</f>
        <v>523947</v>
      </c>
      <c r="Z55" s="256">
        <f>Y55/F55</f>
        <v>0.16951418919050082</v>
      </c>
      <c r="AA55" s="378">
        <f>N55-U55</f>
        <v>221267</v>
      </c>
      <c r="AB55" s="256">
        <f>AA55/G55</f>
        <v>0.15892055803584254</v>
      </c>
      <c r="AC55" s="338">
        <f>P55-W55</f>
        <v>195509</v>
      </c>
      <c r="AD55" s="256">
        <f>AC55/H55</f>
        <v>0.1362339967263537</v>
      </c>
      <c r="AE55" s="386">
        <f>SUM(AE52:AE54)</f>
        <v>0</v>
      </c>
      <c r="AF55" s="338">
        <f>SUM(AF52:AF54)</f>
        <v>790432</v>
      </c>
      <c r="AG55" s="225">
        <f t="shared" si="6"/>
        <v>0.25573090329790216</v>
      </c>
      <c r="AH55" s="338">
        <f>SUM(AH52:AH54)</f>
        <v>319058</v>
      </c>
      <c r="AI55" s="207">
        <f t="shared" si="7"/>
        <v>0.22915697056406897</v>
      </c>
      <c r="AJ55" s="338">
        <f>SUM(AJ52:AJ54)</f>
        <v>511534</v>
      </c>
      <c r="AK55" s="208">
        <f t="shared" si="8"/>
        <v>0.35644559217948335</v>
      </c>
      <c r="AM55" s="204" t="s">
        <v>1540</v>
      </c>
      <c r="AN55" s="530">
        <v>4347</v>
      </c>
    </row>
    <row r="56" spans="1:210" s="70" customFormat="1" x14ac:dyDescent="0.25">
      <c r="A56" s="281" t="s">
        <v>1622</v>
      </c>
      <c r="B56" s="280">
        <v>218</v>
      </c>
      <c r="C56" s="57" t="s">
        <v>1097</v>
      </c>
      <c r="D56" s="271">
        <v>2907.674072265625</v>
      </c>
      <c r="E56" s="162" t="s">
        <v>563</v>
      </c>
      <c r="F56" s="60">
        <v>569633</v>
      </c>
      <c r="G56" s="53">
        <v>277078</v>
      </c>
      <c r="H56" s="53">
        <v>309227</v>
      </c>
      <c r="I56" s="53">
        <f>H56-G56</f>
        <v>32149</v>
      </c>
      <c r="J56" s="360">
        <v>2</v>
      </c>
      <c r="K56" s="371">
        <v>77.196144104003906</v>
      </c>
      <c r="L56" s="60">
        <v>260042</v>
      </c>
      <c r="M56" s="207">
        <f t="shared" si="0"/>
        <v>0.45650796214404715</v>
      </c>
      <c r="N56" s="60">
        <v>115746</v>
      </c>
      <c r="O56" s="207">
        <f t="shared" si="1"/>
        <v>0.41773796548264386</v>
      </c>
      <c r="P56" s="60">
        <v>173275</v>
      </c>
      <c r="Q56" s="207">
        <f t="shared" si="2"/>
        <v>0.56034886992403643</v>
      </c>
      <c r="R56" s="204" t="s">
        <v>425</v>
      </c>
      <c r="S56" s="60">
        <v>203433</v>
      </c>
      <c r="T56" s="199">
        <f t="shared" si="3"/>
        <v>0.35712994155886335</v>
      </c>
      <c r="U56" s="60">
        <v>88545</v>
      </c>
      <c r="V56" s="207">
        <f t="shared" si="4"/>
        <v>0.31956705332072555</v>
      </c>
      <c r="W56" s="60">
        <v>130701</v>
      </c>
      <c r="X56" s="200">
        <f t="shared" si="5"/>
        <v>0.42267007732183798</v>
      </c>
      <c r="Y56" s="60">
        <f>L56-S56</f>
        <v>56609</v>
      </c>
      <c r="Z56" s="199">
        <f>Y56/F56</f>
        <v>9.9378020585183788E-2</v>
      </c>
      <c r="AA56" s="377">
        <f>N56-U56</f>
        <v>27201</v>
      </c>
      <c r="AB56" s="199">
        <f>AA56/G56</f>
        <v>9.8170912161918311E-2</v>
      </c>
      <c r="AC56" s="60">
        <f>P56-W56</f>
        <v>42574</v>
      </c>
      <c r="AD56" s="199">
        <f>AC56/H56</f>
        <v>0.1376787926021984</v>
      </c>
      <c r="AE56" s="204" t="s">
        <v>425</v>
      </c>
      <c r="AF56" s="60">
        <v>203433</v>
      </c>
      <c r="AG56" s="225">
        <f t="shared" si="6"/>
        <v>0.35712994155886335</v>
      </c>
      <c r="AH56" s="60">
        <v>88545</v>
      </c>
      <c r="AI56" s="207">
        <f t="shared" si="7"/>
        <v>0.31956705332072555</v>
      </c>
      <c r="AJ56" s="60">
        <v>130701</v>
      </c>
      <c r="AK56" s="208">
        <f t="shared" si="8"/>
        <v>0.42267007732183798</v>
      </c>
      <c r="AM56" s="204" t="s">
        <v>480</v>
      </c>
      <c r="AN56" s="530">
        <v>21506</v>
      </c>
      <c r="AO56" s="24"/>
    </row>
    <row r="57" spans="1:210" s="70" customFormat="1" x14ac:dyDescent="0.25">
      <c r="A57" s="281" t="s">
        <v>1460</v>
      </c>
      <c r="B57" s="280">
        <v>218</v>
      </c>
      <c r="C57" s="57" t="s">
        <v>575</v>
      </c>
      <c r="D57" s="271">
        <v>572.73443603515625</v>
      </c>
      <c r="E57" s="169" t="s">
        <v>576</v>
      </c>
      <c r="F57" s="60">
        <v>89542</v>
      </c>
      <c r="G57" s="60">
        <v>36233</v>
      </c>
      <c r="H57" s="60">
        <v>42004</v>
      </c>
      <c r="I57" s="53">
        <f>H57-G57</f>
        <v>5771</v>
      </c>
      <c r="J57" s="349">
        <v>1</v>
      </c>
      <c r="K57" s="371">
        <v>21.629024505615234</v>
      </c>
      <c r="L57" s="60">
        <v>58965</v>
      </c>
      <c r="M57" s="207">
        <f t="shared" si="0"/>
        <v>0.65851779053405102</v>
      </c>
      <c r="N57" s="60">
        <v>16201</v>
      </c>
      <c r="O57" s="207">
        <f t="shared" si="1"/>
        <v>0.44713382827808901</v>
      </c>
      <c r="P57" s="60">
        <v>26829</v>
      </c>
      <c r="Q57" s="207">
        <f t="shared" si="2"/>
        <v>0.63872488334444344</v>
      </c>
      <c r="R57" s="204" t="s">
        <v>537</v>
      </c>
      <c r="S57" s="60">
        <v>58965</v>
      </c>
      <c r="T57" s="199">
        <f t="shared" si="3"/>
        <v>0.65851779053405102</v>
      </c>
      <c r="U57" s="60">
        <v>16201</v>
      </c>
      <c r="V57" s="207">
        <f t="shared" si="4"/>
        <v>0.44713382827808901</v>
      </c>
      <c r="W57" s="60">
        <v>26829</v>
      </c>
      <c r="X57" s="200">
        <f t="shared" si="5"/>
        <v>0.63872488334444344</v>
      </c>
      <c r="Y57" s="60"/>
      <c r="Z57" s="199"/>
      <c r="AA57" s="377"/>
      <c r="AB57" s="199"/>
      <c r="AC57" s="60"/>
      <c r="AD57" s="199"/>
      <c r="AE57" s="204" t="s">
        <v>537</v>
      </c>
      <c r="AF57" s="60">
        <v>58965</v>
      </c>
      <c r="AG57" s="225">
        <f t="shared" si="6"/>
        <v>0.65851779053405102</v>
      </c>
      <c r="AH57" s="60">
        <v>16201</v>
      </c>
      <c r="AI57" s="207">
        <f t="shared" si="7"/>
        <v>0.44713382827808901</v>
      </c>
      <c r="AJ57" s="60">
        <v>26829</v>
      </c>
      <c r="AK57" s="208">
        <f t="shared" si="8"/>
        <v>0.63872488334444344</v>
      </c>
      <c r="AM57" s="204" t="s">
        <v>478</v>
      </c>
      <c r="AN57" s="530">
        <v>24036</v>
      </c>
      <c r="AO57" s="24"/>
    </row>
    <row r="58" spans="1:210" s="339" customFormat="1" x14ac:dyDescent="0.25">
      <c r="A58" s="281"/>
      <c r="B58" s="280">
        <v>218</v>
      </c>
      <c r="C58" s="57"/>
      <c r="D58" s="337">
        <f>SUM(D56:D57)</f>
        <v>3480.4085083007812</v>
      </c>
      <c r="E58" s="280"/>
      <c r="F58" s="338">
        <f t="shared" ref="F58:L58" si="24">SUM(F56:F57)</f>
        <v>659175</v>
      </c>
      <c r="G58" s="338">
        <f t="shared" si="24"/>
        <v>313311</v>
      </c>
      <c r="H58" s="338">
        <f t="shared" si="24"/>
        <v>351231</v>
      </c>
      <c r="I58" s="338">
        <f t="shared" si="24"/>
        <v>37920</v>
      </c>
      <c r="J58" s="347">
        <f t="shared" si="24"/>
        <v>3</v>
      </c>
      <c r="K58" s="372">
        <f t="shared" si="24"/>
        <v>98.825168609619141</v>
      </c>
      <c r="L58" s="338">
        <f t="shared" si="24"/>
        <v>319007</v>
      </c>
      <c r="M58" s="307">
        <f t="shared" si="0"/>
        <v>0.48394887548829979</v>
      </c>
      <c r="N58" s="338">
        <f>SUM(N56:N57)</f>
        <v>131947</v>
      </c>
      <c r="O58" s="307">
        <f t="shared" si="1"/>
        <v>0.42113746405328889</v>
      </c>
      <c r="P58" s="338">
        <f>SUM(P56:P57)</f>
        <v>200104</v>
      </c>
      <c r="Q58" s="307">
        <f t="shared" si="2"/>
        <v>0.56972192090105944</v>
      </c>
      <c r="R58" s="386"/>
      <c r="S58" s="338">
        <f>SUM(S56:S57)</f>
        <v>262398</v>
      </c>
      <c r="T58" s="256">
        <f t="shared" si="3"/>
        <v>0.39807031516668562</v>
      </c>
      <c r="U58" s="338">
        <f>SUM(U56:U57)</f>
        <v>104746</v>
      </c>
      <c r="V58" s="307">
        <f t="shared" si="4"/>
        <v>0.33431957384196531</v>
      </c>
      <c r="W58" s="338">
        <f>SUM(W56:W57)</f>
        <v>157530</v>
      </c>
      <c r="X58" s="258">
        <f t="shared" si="5"/>
        <v>0.44850824670943057</v>
      </c>
      <c r="Y58" s="338">
        <f>L58-S58</f>
        <v>56609</v>
      </c>
      <c r="Z58" s="256">
        <f>Y58/F58</f>
        <v>8.5878560321614145E-2</v>
      </c>
      <c r="AA58" s="378">
        <f>N58-U58</f>
        <v>27201</v>
      </c>
      <c r="AB58" s="256">
        <f>AA58/G58</f>
        <v>8.6817890211323578E-2</v>
      </c>
      <c r="AC58" s="338">
        <f>P58-W58</f>
        <v>42574</v>
      </c>
      <c r="AD58" s="256">
        <f>AC58/H58</f>
        <v>0.12121367419162887</v>
      </c>
      <c r="AE58" s="386">
        <f>SUM(AE56:AE57)</f>
        <v>0</v>
      </c>
      <c r="AF58" s="338">
        <f>SUM(AF56:AF57)</f>
        <v>262398</v>
      </c>
      <c r="AG58" s="225">
        <f t="shared" si="6"/>
        <v>0.39807031516668562</v>
      </c>
      <c r="AH58" s="338">
        <f>SUM(AH56:AH57)</f>
        <v>104746</v>
      </c>
      <c r="AI58" s="207">
        <f t="shared" si="7"/>
        <v>0.33431957384196531</v>
      </c>
      <c r="AJ58" s="338">
        <f>SUM(AJ56:AJ57)</f>
        <v>157530</v>
      </c>
      <c r="AK58" s="208">
        <f t="shared" si="8"/>
        <v>0.44850824670943057</v>
      </c>
      <c r="AM58" s="204" t="s">
        <v>476</v>
      </c>
      <c r="AN58" s="530">
        <v>52719</v>
      </c>
      <c r="AO58" s="118"/>
    </row>
    <row r="59" spans="1:210" s="70" customFormat="1" x14ac:dyDescent="0.25">
      <c r="A59" s="281" t="s">
        <v>1623</v>
      </c>
      <c r="B59" s="280">
        <v>220</v>
      </c>
      <c r="C59" s="57" t="s">
        <v>1624</v>
      </c>
      <c r="D59" s="271">
        <v>3975.079833984375</v>
      </c>
      <c r="E59" s="162" t="s">
        <v>1019</v>
      </c>
      <c r="F59" s="60">
        <v>4296250</v>
      </c>
      <c r="G59" s="53">
        <v>1655972</v>
      </c>
      <c r="H59" s="53">
        <v>1657054</v>
      </c>
      <c r="I59" s="53">
        <f>H59-G59</f>
        <v>1082</v>
      </c>
      <c r="J59" s="360">
        <v>10</v>
      </c>
      <c r="K59" s="371">
        <v>138.81341552734375</v>
      </c>
      <c r="L59" s="60">
        <v>1453257</v>
      </c>
      <c r="M59" s="207">
        <f t="shared" si="0"/>
        <v>0.33826173988943847</v>
      </c>
      <c r="N59" s="60">
        <v>478292</v>
      </c>
      <c r="O59" s="207">
        <f t="shared" si="1"/>
        <v>0.28882855507218719</v>
      </c>
      <c r="P59" s="60">
        <v>774330</v>
      </c>
      <c r="Q59" s="207">
        <f t="shared" si="2"/>
        <v>0.46729316002978782</v>
      </c>
      <c r="R59" s="204" t="s">
        <v>422</v>
      </c>
      <c r="S59" s="60">
        <v>713777</v>
      </c>
      <c r="T59" s="199">
        <f t="shared" si="3"/>
        <v>0.16613954029677044</v>
      </c>
      <c r="U59" s="60">
        <v>183993</v>
      </c>
      <c r="V59" s="207">
        <f t="shared" si="4"/>
        <v>0.11110876270854821</v>
      </c>
      <c r="W59" s="60">
        <v>242229</v>
      </c>
      <c r="X59" s="200">
        <f t="shared" si="5"/>
        <v>0.1461805107135917</v>
      </c>
      <c r="Y59" s="60">
        <f>L59-S59</f>
        <v>739480</v>
      </c>
      <c r="Z59" s="199">
        <f>Y59/F59</f>
        <v>0.17212219959266803</v>
      </c>
      <c r="AA59" s="377">
        <f>N59-U59</f>
        <v>294299</v>
      </c>
      <c r="AB59" s="199">
        <f>AA59/G59</f>
        <v>0.177719792363639</v>
      </c>
      <c r="AC59" s="60">
        <f>P59-W59</f>
        <v>532101</v>
      </c>
      <c r="AD59" s="199">
        <f>AC59/H59</f>
        <v>0.3211126493161961</v>
      </c>
      <c r="AE59" s="204" t="s">
        <v>422</v>
      </c>
      <c r="AF59" s="60">
        <v>713777</v>
      </c>
      <c r="AG59" s="225">
        <f t="shared" si="6"/>
        <v>0.16613954029677044</v>
      </c>
      <c r="AH59" s="60">
        <v>183993</v>
      </c>
      <c r="AI59" s="207">
        <f t="shared" si="7"/>
        <v>0.11110876270854821</v>
      </c>
      <c r="AJ59" s="60">
        <v>242229</v>
      </c>
      <c r="AK59" s="208">
        <f t="shared" si="8"/>
        <v>0.1461805107135917</v>
      </c>
      <c r="AM59" s="204" t="s">
        <v>1549</v>
      </c>
      <c r="AN59" s="530">
        <v>8396</v>
      </c>
    </row>
    <row r="60" spans="1:210" s="70" customFormat="1" x14ac:dyDescent="0.25">
      <c r="A60" s="281" t="s">
        <v>1630</v>
      </c>
      <c r="B60" s="280">
        <v>220</v>
      </c>
      <c r="C60" s="57" t="s">
        <v>701</v>
      </c>
      <c r="D60" s="271">
        <v>648.46417236328125</v>
      </c>
      <c r="E60" s="169" t="s">
        <v>579</v>
      </c>
      <c r="F60" s="60">
        <v>425790</v>
      </c>
      <c r="G60" s="60">
        <v>142826</v>
      </c>
      <c r="H60" s="60">
        <v>122973</v>
      </c>
      <c r="I60" s="53">
        <f>H60-G60</f>
        <v>-19853</v>
      </c>
      <c r="J60" s="349">
        <v>1</v>
      </c>
      <c r="K60" s="371">
        <v>33.991443634033203</v>
      </c>
      <c r="L60" s="60">
        <v>102434</v>
      </c>
      <c r="M60" s="207">
        <f t="shared" si="0"/>
        <v>0.24057399187392847</v>
      </c>
      <c r="N60" s="60">
        <v>26943</v>
      </c>
      <c r="O60" s="207">
        <f t="shared" si="1"/>
        <v>0.18864212398302829</v>
      </c>
      <c r="P60" s="60">
        <v>39727</v>
      </c>
      <c r="Q60" s="207">
        <f t="shared" si="2"/>
        <v>0.32305465427370234</v>
      </c>
      <c r="R60" s="204" t="s">
        <v>376</v>
      </c>
      <c r="S60" s="60">
        <v>102434</v>
      </c>
      <c r="T60" s="199">
        <f t="shared" si="3"/>
        <v>0.24057399187392847</v>
      </c>
      <c r="U60" s="60">
        <v>26943</v>
      </c>
      <c r="V60" s="207">
        <f t="shared" si="4"/>
        <v>0.18864212398302829</v>
      </c>
      <c r="W60" s="60">
        <v>39727</v>
      </c>
      <c r="X60" s="200">
        <f t="shared" si="5"/>
        <v>0.32305465427370234</v>
      </c>
      <c r="Y60" s="60"/>
      <c r="Z60" s="199"/>
      <c r="AA60" s="377"/>
      <c r="AB60" s="199"/>
      <c r="AC60" s="60"/>
      <c r="AD60" s="199"/>
      <c r="AE60" s="204" t="s">
        <v>376</v>
      </c>
      <c r="AF60" s="60">
        <v>102434</v>
      </c>
      <c r="AG60" s="225">
        <f t="shared" si="6"/>
        <v>0.24057399187392847</v>
      </c>
      <c r="AH60" s="60">
        <v>26943</v>
      </c>
      <c r="AI60" s="207">
        <f t="shared" si="7"/>
        <v>0.18864212398302829</v>
      </c>
      <c r="AJ60" s="60">
        <v>39727</v>
      </c>
      <c r="AK60" s="208">
        <f t="shared" si="8"/>
        <v>0.32305465427370234</v>
      </c>
      <c r="AM60" s="204" t="s">
        <v>481</v>
      </c>
      <c r="AN60" s="530">
        <v>21313</v>
      </c>
    </row>
    <row r="61" spans="1:210" s="70" customFormat="1" x14ac:dyDescent="0.25">
      <c r="A61" s="281" t="s">
        <v>1631</v>
      </c>
      <c r="B61" s="280">
        <v>220</v>
      </c>
      <c r="C61" s="57" t="s">
        <v>581</v>
      </c>
      <c r="D61" s="271">
        <v>721.213134765625</v>
      </c>
      <c r="E61" s="169" t="s">
        <v>579</v>
      </c>
      <c r="F61" s="60">
        <v>344791</v>
      </c>
      <c r="G61" s="60">
        <v>143923</v>
      </c>
      <c r="H61" s="60">
        <v>187410</v>
      </c>
      <c r="I61" s="53">
        <f>H61-G61</f>
        <v>43487</v>
      </c>
      <c r="J61" s="349">
        <v>1</v>
      </c>
      <c r="K61" s="371">
        <v>27.578620910644531</v>
      </c>
      <c r="L61" s="60">
        <v>113934</v>
      </c>
      <c r="M61" s="207">
        <f t="shared" si="0"/>
        <v>0.33044366007233367</v>
      </c>
      <c r="N61" s="60">
        <v>40694</v>
      </c>
      <c r="O61" s="207">
        <f t="shared" si="1"/>
        <v>0.28274841408253026</v>
      </c>
      <c r="P61" s="60">
        <v>111179</v>
      </c>
      <c r="Q61" s="207">
        <f t="shared" si="2"/>
        <v>0.59323942158902943</v>
      </c>
      <c r="R61" s="204" t="s">
        <v>530</v>
      </c>
      <c r="S61" s="60">
        <v>113934</v>
      </c>
      <c r="T61" s="199">
        <f t="shared" si="3"/>
        <v>0.33044366007233367</v>
      </c>
      <c r="U61" s="60">
        <v>40694</v>
      </c>
      <c r="V61" s="207">
        <f t="shared" si="4"/>
        <v>0.28274841408253026</v>
      </c>
      <c r="W61" s="60">
        <v>111179</v>
      </c>
      <c r="X61" s="200">
        <f t="shared" si="5"/>
        <v>0.59323942158902943</v>
      </c>
      <c r="Y61" s="60"/>
      <c r="Z61" s="199"/>
      <c r="AA61" s="377"/>
      <c r="AB61" s="199"/>
      <c r="AC61" s="60"/>
      <c r="AD61" s="199"/>
      <c r="AE61" s="204" t="s">
        <v>530</v>
      </c>
      <c r="AF61" s="60">
        <v>113934</v>
      </c>
      <c r="AG61" s="225">
        <f t="shared" si="6"/>
        <v>0.33044366007233367</v>
      </c>
      <c r="AH61" s="60">
        <v>40694</v>
      </c>
      <c r="AI61" s="207">
        <f t="shared" si="7"/>
        <v>0.28274841408253026</v>
      </c>
      <c r="AJ61" s="60">
        <v>111179</v>
      </c>
      <c r="AK61" s="208">
        <f t="shared" si="8"/>
        <v>0.59323942158902943</v>
      </c>
      <c r="AM61" s="204" t="s">
        <v>474</v>
      </c>
      <c r="AN61" s="35">
        <v>24898</v>
      </c>
      <c r="AO61" s="35"/>
    </row>
    <row r="62" spans="1:210" s="70" customFormat="1" x14ac:dyDescent="0.25">
      <c r="A62" s="281" t="s">
        <v>1848</v>
      </c>
      <c r="B62" s="280">
        <v>220</v>
      </c>
      <c r="C62" s="57" t="s">
        <v>837</v>
      </c>
      <c r="D62" s="271">
        <v>555.47735595703125</v>
      </c>
      <c r="E62" s="169" t="s">
        <v>560</v>
      </c>
      <c r="F62" s="60">
        <v>152021</v>
      </c>
      <c r="G62" s="60">
        <v>63062</v>
      </c>
      <c r="H62" s="60">
        <v>36239</v>
      </c>
      <c r="I62" s="53">
        <f>H62-G62</f>
        <v>-26823</v>
      </c>
      <c r="J62" s="349">
        <v>1</v>
      </c>
      <c r="K62" s="371">
        <v>10.078526496887207</v>
      </c>
      <c r="L62" s="60">
        <v>20733</v>
      </c>
      <c r="M62" s="207">
        <f t="shared" si="0"/>
        <v>0.13638247347405952</v>
      </c>
      <c r="N62" s="60">
        <v>6478</v>
      </c>
      <c r="O62" s="207">
        <f t="shared" si="1"/>
        <v>0.10272430306682313</v>
      </c>
      <c r="P62" s="60">
        <v>7103</v>
      </c>
      <c r="Q62" s="207">
        <f t="shared" si="2"/>
        <v>0.19600430475454619</v>
      </c>
      <c r="R62" s="204" t="s">
        <v>206</v>
      </c>
      <c r="S62" s="60">
        <v>20733</v>
      </c>
      <c r="T62" s="199">
        <f t="shared" si="3"/>
        <v>0.13638247347405952</v>
      </c>
      <c r="U62" s="60">
        <v>6478</v>
      </c>
      <c r="V62" s="207">
        <f t="shared" si="4"/>
        <v>0.10272430306682313</v>
      </c>
      <c r="W62" s="60">
        <v>7103</v>
      </c>
      <c r="X62" s="200">
        <f t="shared" si="5"/>
        <v>0.19600430475454619</v>
      </c>
      <c r="Y62" s="60"/>
      <c r="Z62" s="199"/>
      <c r="AA62" s="377"/>
      <c r="AB62" s="199"/>
      <c r="AC62" s="60"/>
      <c r="AD62" s="199"/>
      <c r="AE62" s="204" t="s">
        <v>206</v>
      </c>
      <c r="AF62" s="60">
        <v>20733</v>
      </c>
      <c r="AG62" s="225">
        <f t="shared" si="6"/>
        <v>0.13638247347405952</v>
      </c>
      <c r="AH62" s="60">
        <v>6478</v>
      </c>
      <c r="AI62" s="207">
        <f t="shared" si="7"/>
        <v>0.10272430306682313</v>
      </c>
      <c r="AJ62" s="60">
        <v>7103</v>
      </c>
      <c r="AK62" s="208">
        <f t="shared" si="8"/>
        <v>0.19600430475454619</v>
      </c>
      <c r="AM62" s="204" t="s">
        <v>474</v>
      </c>
      <c r="AN62" s="530">
        <v>43964</v>
      </c>
    </row>
    <row r="63" spans="1:210" s="41" customFormat="1" x14ac:dyDescent="0.25">
      <c r="A63" s="303"/>
      <c r="B63" s="280">
        <v>220</v>
      </c>
      <c r="C63" s="116"/>
      <c r="D63" s="340">
        <f>SUM(D59:D62)</f>
        <v>5900.2344970703125</v>
      </c>
      <c r="E63" s="385"/>
      <c r="F63" s="345">
        <f t="shared" ref="F63:L63" si="25">SUM(F59:F62)</f>
        <v>5218852</v>
      </c>
      <c r="G63" s="345">
        <f t="shared" si="25"/>
        <v>2005783</v>
      </c>
      <c r="H63" s="345">
        <f t="shared" si="25"/>
        <v>2003676</v>
      </c>
      <c r="I63" s="345">
        <f t="shared" si="25"/>
        <v>-2107</v>
      </c>
      <c r="J63" s="348">
        <f t="shared" si="25"/>
        <v>13</v>
      </c>
      <c r="K63" s="373">
        <f t="shared" si="25"/>
        <v>210.46200656890869</v>
      </c>
      <c r="L63" s="345">
        <f t="shared" si="25"/>
        <v>1690358</v>
      </c>
      <c r="M63" s="307">
        <f t="shared" si="0"/>
        <v>0.32389460364080069</v>
      </c>
      <c r="N63" s="345">
        <f>SUM(N59:N62)</f>
        <v>552407</v>
      </c>
      <c r="O63" s="307">
        <f t="shared" si="1"/>
        <v>0.27540716019629241</v>
      </c>
      <c r="P63" s="345">
        <f>SUM(P59:P62)</f>
        <v>932339</v>
      </c>
      <c r="Q63" s="307">
        <f t="shared" si="2"/>
        <v>0.46531425240408131</v>
      </c>
      <c r="R63" s="387"/>
      <c r="S63" s="380">
        <f>SUM(S59:S62)</f>
        <v>950878</v>
      </c>
      <c r="T63" s="256">
        <f t="shared" si="3"/>
        <v>0.18220060657018056</v>
      </c>
      <c r="U63" s="380">
        <f>SUM(U59:U62)</f>
        <v>258108</v>
      </c>
      <c r="V63" s="307">
        <f t="shared" si="4"/>
        <v>0.12868191623919437</v>
      </c>
      <c r="W63" s="380">
        <f>SUM(W59:W62)</f>
        <v>400238</v>
      </c>
      <c r="X63" s="258">
        <f t="shared" si="5"/>
        <v>0.19975185608850932</v>
      </c>
      <c r="Y63" s="338">
        <f>L63-S63</f>
        <v>739480</v>
      </c>
      <c r="Z63" s="256">
        <f>Y63/F63</f>
        <v>0.14169399707062014</v>
      </c>
      <c r="AA63" s="378">
        <f>N63-U63</f>
        <v>294299</v>
      </c>
      <c r="AB63" s="256">
        <f>AA63/G63</f>
        <v>0.14672524395709804</v>
      </c>
      <c r="AC63" s="338">
        <f>P63-W63</f>
        <v>532101</v>
      </c>
      <c r="AD63" s="256">
        <f>AC63/H63</f>
        <v>0.26556239631557199</v>
      </c>
      <c r="AE63" s="387">
        <f>SUM(AE59:AE62)</f>
        <v>0</v>
      </c>
      <c r="AF63" s="380">
        <f>SUM(AF59:AF62)</f>
        <v>950878</v>
      </c>
      <c r="AG63" s="225">
        <f t="shared" si="6"/>
        <v>0.18220060657018056</v>
      </c>
      <c r="AH63" s="380">
        <f>SUM(AH59:AH62)</f>
        <v>258108</v>
      </c>
      <c r="AI63" s="207">
        <f t="shared" si="7"/>
        <v>0.12868191623919437</v>
      </c>
      <c r="AJ63" s="380">
        <f>SUM(AJ59:AJ62)</f>
        <v>400238</v>
      </c>
      <c r="AK63" s="208">
        <f t="shared" si="8"/>
        <v>0.19975185608850932</v>
      </c>
      <c r="AL63" s="339"/>
      <c r="AM63" s="204" t="s">
        <v>475</v>
      </c>
      <c r="AN63" s="530">
        <v>248805</v>
      </c>
      <c r="AO63" s="339"/>
      <c r="AP63" s="339"/>
      <c r="AQ63" s="339"/>
      <c r="AR63" s="339"/>
      <c r="AS63" s="339"/>
      <c r="AT63" s="339"/>
      <c r="AU63" s="339"/>
      <c r="AV63" s="339"/>
      <c r="AW63" s="339"/>
      <c r="AX63" s="339"/>
      <c r="AY63" s="339"/>
      <c r="AZ63" s="339"/>
      <c r="BA63" s="339"/>
      <c r="BB63" s="339"/>
      <c r="BC63" s="339"/>
      <c r="BD63" s="339"/>
      <c r="BE63" s="339"/>
      <c r="BF63" s="339"/>
      <c r="BG63" s="339"/>
      <c r="BH63" s="339"/>
      <c r="BI63" s="339"/>
      <c r="BJ63" s="339"/>
      <c r="BK63" s="339"/>
      <c r="BL63" s="339"/>
      <c r="BM63" s="339"/>
      <c r="BN63" s="339"/>
      <c r="BO63" s="339"/>
      <c r="BP63" s="339"/>
      <c r="BQ63" s="339"/>
      <c r="BR63" s="339"/>
      <c r="BS63" s="339"/>
      <c r="BT63" s="339"/>
      <c r="BU63" s="339"/>
      <c r="BV63" s="339"/>
      <c r="BW63" s="339"/>
      <c r="BX63" s="339"/>
      <c r="BY63" s="339"/>
      <c r="BZ63" s="339"/>
      <c r="CA63" s="339"/>
      <c r="CB63" s="339"/>
      <c r="CC63" s="339"/>
      <c r="CD63" s="339"/>
      <c r="CE63" s="339"/>
      <c r="CF63" s="339"/>
      <c r="CG63" s="339"/>
      <c r="CH63" s="339"/>
      <c r="CI63" s="339"/>
      <c r="CJ63" s="339"/>
      <c r="CK63" s="339"/>
      <c r="CL63" s="339"/>
      <c r="CM63" s="339"/>
      <c r="CN63" s="339"/>
      <c r="CO63" s="339"/>
      <c r="CP63" s="339"/>
      <c r="CQ63" s="339"/>
      <c r="CR63" s="339"/>
      <c r="CS63" s="339"/>
      <c r="CT63" s="339"/>
      <c r="CU63" s="339"/>
      <c r="CV63" s="339"/>
      <c r="CW63" s="339"/>
      <c r="CX63" s="339"/>
      <c r="CY63" s="339"/>
      <c r="CZ63" s="339"/>
      <c r="DA63" s="339"/>
      <c r="DB63" s="339"/>
      <c r="DC63" s="339"/>
      <c r="DD63" s="339"/>
      <c r="DE63" s="339"/>
      <c r="DF63" s="339"/>
      <c r="DG63" s="339"/>
      <c r="DH63" s="339"/>
      <c r="DI63" s="339"/>
      <c r="DJ63" s="339"/>
      <c r="DK63" s="339"/>
      <c r="DL63" s="339"/>
      <c r="DM63" s="339"/>
      <c r="DN63" s="339"/>
      <c r="DO63" s="339"/>
      <c r="DP63" s="339"/>
      <c r="DQ63" s="339"/>
      <c r="DR63" s="339"/>
      <c r="DS63" s="339"/>
      <c r="DT63" s="339"/>
      <c r="DU63" s="339"/>
      <c r="DV63" s="339"/>
      <c r="DW63" s="339"/>
      <c r="DX63" s="339"/>
      <c r="DY63" s="339"/>
      <c r="DZ63" s="339"/>
      <c r="EA63" s="339"/>
      <c r="EB63" s="339"/>
      <c r="EC63" s="339"/>
      <c r="ED63" s="339"/>
      <c r="EE63" s="339"/>
      <c r="EF63" s="339"/>
      <c r="EG63" s="339"/>
      <c r="EH63" s="339"/>
      <c r="EI63" s="339"/>
      <c r="EJ63" s="339"/>
      <c r="EK63" s="339"/>
      <c r="EL63" s="339"/>
      <c r="EM63" s="339"/>
      <c r="EN63" s="339"/>
      <c r="EO63" s="339"/>
      <c r="EP63" s="339"/>
      <c r="EQ63" s="339"/>
      <c r="ER63" s="339"/>
      <c r="ES63" s="339"/>
      <c r="ET63" s="339"/>
      <c r="EU63" s="339"/>
      <c r="EV63" s="339"/>
      <c r="EW63" s="339"/>
      <c r="EX63" s="339"/>
      <c r="EY63" s="339"/>
      <c r="EZ63" s="339"/>
      <c r="FA63" s="339"/>
      <c r="FB63" s="339"/>
      <c r="FC63" s="339"/>
      <c r="FD63" s="339"/>
      <c r="FE63" s="339"/>
      <c r="FF63" s="339"/>
      <c r="FG63" s="339"/>
      <c r="FH63" s="339"/>
      <c r="FI63" s="339"/>
      <c r="FJ63" s="339"/>
      <c r="FK63" s="339"/>
      <c r="FL63" s="339"/>
      <c r="FM63" s="339"/>
      <c r="FN63" s="339"/>
      <c r="FO63" s="339"/>
      <c r="FP63" s="339"/>
      <c r="FQ63" s="339"/>
      <c r="FR63" s="339"/>
      <c r="FS63" s="339"/>
      <c r="FT63" s="339"/>
      <c r="FU63" s="339"/>
      <c r="FV63" s="339"/>
      <c r="FW63" s="339"/>
      <c r="FX63" s="339"/>
      <c r="FY63" s="339"/>
      <c r="FZ63" s="339"/>
      <c r="GA63" s="339"/>
      <c r="GB63" s="339"/>
      <c r="GC63" s="339"/>
      <c r="GD63" s="339"/>
      <c r="GE63" s="339"/>
      <c r="GF63" s="339"/>
      <c r="GG63" s="339"/>
      <c r="GH63" s="339"/>
      <c r="GI63" s="339"/>
      <c r="GJ63" s="339"/>
      <c r="GK63" s="339"/>
      <c r="GL63" s="339"/>
      <c r="GM63" s="339"/>
      <c r="GN63" s="339"/>
      <c r="GO63" s="339"/>
      <c r="GP63" s="339"/>
      <c r="GQ63" s="339"/>
      <c r="GR63" s="339"/>
      <c r="GS63" s="339"/>
      <c r="GT63" s="339"/>
      <c r="GU63" s="339"/>
      <c r="GV63" s="339"/>
      <c r="GW63" s="339"/>
      <c r="GX63" s="339"/>
      <c r="GY63" s="339"/>
      <c r="GZ63" s="339"/>
      <c r="HA63" s="339"/>
      <c r="HB63" s="339"/>
    </row>
    <row r="64" spans="1:210" s="70" customFormat="1" x14ac:dyDescent="0.25">
      <c r="A64" s="281" t="s">
        <v>1648</v>
      </c>
      <c r="B64" s="280">
        <v>238</v>
      </c>
      <c r="C64" s="57" t="s">
        <v>685</v>
      </c>
      <c r="D64" s="271">
        <v>5591.12744140625</v>
      </c>
      <c r="E64" s="169" t="s">
        <v>563</v>
      </c>
      <c r="F64" s="60">
        <v>804123</v>
      </c>
      <c r="G64" s="60">
        <v>299657</v>
      </c>
      <c r="H64" s="60">
        <v>319710</v>
      </c>
      <c r="I64" s="53">
        <f>H64-G64</f>
        <v>20053</v>
      </c>
      <c r="J64" s="349">
        <v>1</v>
      </c>
      <c r="K64" s="371">
        <v>250.7418212890625</v>
      </c>
      <c r="L64" s="60">
        <v>649121</v>
      </c>
      <c r="M64" s="207">
        <f t="shared" si="0"/>
        <v>0.80724093204646552</v>
      </c>
      <c r="N64" s="60">
        <v>251903</v>
      </c>
      <c r="O64" s="207">
        <f t="shared" si="1"/>
        <v>0.84063779587995613</v>
      </c>
      <c r="P64" s="60">
        <v>293579</v>
      </c>
      <c r="Q64" s="207">
        <f t="shared" si="2"/>
        <v>0.9182665540646211</v>
      </c>
      <c r="R64" s="204" t="s">
        <v>396</v>
      </c>
      <c r="S64" s="60">
        <v>649121</v>
      </c>
      <c r="T64" s="199">
        <f t="shared" si="3"/>
        <v>0.80724093204646552</v>
      </c>
      <c r="U64" s="60">
        <v>251903</v>
      </c>
      <c r="V64" s="207">
        <f t="shared" si="4"/>
        <v>0.84063779587995613</v>
      </c>
      <c r="W64" s="60">
        <v>293579</v>
      </c>
      <c r="X64" s="200">
        <f t="shared" si="5"/>
        <v>0.9182665540646211</v>
      </c>
      <c r="Y64" s="60"/>
      <c r="Z64" s="199"/>
      <c r="AA64" s="377"/>
      <c r="AB64" s="199"/>
      <c r="AC64" s="60"/>
      <c r="AD64" s="199"/>
      <c r="AE64" s="204" t="s">
        <v>396</v>
      </c>
      <c r="AF64" s="60">
        <v>649121</v>
      </c>
      <c r="AG64" s="225">
        <f t="shared" si="6"/>
        <v>0.80724093204646552</v>
      </c>
      <c r="AH64" s="60">
        <v>251903</v>
      </c>
      <c r="AI64" s="207">
        <f t="shared" si="7"/>
        <v>0.84063779587995613</v>
      </c>
      <c r="AJ64" s="60">
        <v>293579</v>
      </c>
      <c r="AK64" s="208">
        <f t="shared" si="8"/>
        <v>0.9182665540646211</v>
      </c>
      <c r="AM64" s="204" t="s">
        <v>471</v>
      </c>
      <c r="AN64" s="530">
        <v>18739</v>
      </c>
    </row>
    <row r="65" spans="1:41" s="70" customFormat="1" x14ac:dyDescent="0.25">
      <c r="A65" s="281" t="s">
        <v>1796</v>
      </c>
      <c r="B65" s="280">
        <v>238</v>
      </c>
      <c r="C65" s="57" t="s">
        <v>787</v>
      </c>
      <c r="D65" s="271">
        <v>3817.255126953125</v>
      </c>
      <c r="E65" s="169" t="s">
        <v>560</v>
      </c>
      <c r="F65" s="60">
        <v>209233</v>
      </c>
      <c r="G65" s="60">
        <v>69388</v>
      </c>
      <c r="H65" s="60">
        <v>64151</v>
      </c>
      <c r="I65" s="53">
        <f>H65-G65</f>
        <v>-5237</v>
      </c>
      <c r="J65" s="349">
        <v>1</v>
      </c>
      <c r="K65" s="371">
        <v>52.273479461669922</v>
      </c>
      <c r="L65" s="60">
        <v>97618</v>
      </c>
      <c r="M65" s="207">
        <f t="shared" si="0"/>
        <v>0.46655164338321392</v>
      </c>
      <c r="N65" s="60">
        <v>23311</v>
      </c>
      <c r="O65" s="207">
        <f t="shared" si="1"/>
        <v>0.33595146134778348</v>
      </c>
      <c r="P65" s="60">
        <v>34533</v>
      </c>
      <c r="Q65" s="207">
        <f t="shared" si="2"/>
        <v>0.53830805443406959</v>
      </c>
      <c r="R65" s="204" t="s">
        <v>273</v>
      </c>
      <c r="S65" s="60">
        <v>97618</v>
      </c>
      <c r="T65" s="199">
        <f t="shared" si="3"/>
        <v>0.46655164338321392</v>
      </c>
      <c r="U65" s="60">
        <v>23311</v>
      </c>
      <c r="V65" s="207">
        <f t="shared" si="4"/>
        <v>0.33595146134778348</v>
      </c>
      <c r="W65" s="60">
        <v>34533</v>
      </c>
      <c r="X65" s="200">
        <f t="shared" si="5"/>
        <v>0.53830805443406959</v>
      </c>
      <c r="Y65" s="60"/>
      <c r="Z65" s="199"/>
      <c r="AA65" s="377"/>
      <c r="AB65" s="199"/>
      <c r="AC65" s="60"/>
      <c r="AD65" s="199"/>
      <c r="AE65" s="204" t="s">
        <v>273</v>
      </c>
      <c r="AF65" s="60">
        <v>97618</v>
      </c>
      <c r="AG65" s="225">
        <f t="shared" si="6"/>
        <v>0.46655164338321392</v>
      </c>
      <c r="AH65" s="60">
        <v>23311</v>
      </c>
      <c r="AI65" s="207">
        <f t="shared" si="7"/>
        <v>0.33595146134778348</v>
      </c>
      <c r="AJ65" s="60">
        <v>34533</v>
      </c>
      <c r="AK65" s="208">
        <f t="shared" si="8"/>
        <v>0.53830805443406959</v>
      </c>
      <c r="AM65" s="204" t="s">
        <v>630</v>
      </c>
      <c r="AN65" s="530">
        <v>65056</v>
      </c>
    </row>
    <row r="66" spans="1:41" s="339" customFormat="1" x14ac:dyDescent="0.25">
      <c r="A66" s="281"/>
      <c r="B66" s="280">
        <v>238</v>
      </c>
      <c r="C66" s="57"/>
      <c r="D66" s="337">
        <f>SUM(D64:D65)</f>
        <v>9408.382568359375</v>
      </c>
      <c r="E66" s="280"/>
      <c r="F66" s="338">
        <f t="shared" ref="F66:L66" si="26">SUM(F64:F65)</f>
        <v>1013356</v>
      </c>
      <c r="G66" s="338">
        <f t="shared" si="26"/>
        <v>369045</v>
      </c>
      <c r="H66" s="338">
        <f t="shared" si="26"/>
        <v>383861</v>
      </c>
      <c r="I66" s="338">
        <f t="shared" si="26"/>
        <v>14816</v>
      </c>
      <c r="J66" s="347">
        <f t="shared" si="26"/>
        <v>2</v>
      </c>
      <c r="K66" s="372">
        <f t="shared" si="26"/>
        <v>303.01530075073242</v>
      </c>
      <c r="L66" s="338">
        <f t="shared" si="26"/>
        <v>746739</v>
      </c>
      <c r="M66" s="307">
        <f t="shared" si="0"/>
        <v>0.73689700361965582</v>
      </c>
      <c r="N66" s="338">
        <f>SUM(N64:N65)</f>
        <v>275214</v>
      </c>
      <c r="O66" s="307">
        <f t="shared" si="1"/>
        <v>0.74574645368450998</v>
      </c>
      <c r="P66" s="338">
        <f>SUM(P64:P65)</f>
        <v>328112</v>
      </c>
      <c r="Q66" s="307">
        <f t="shared" si="2"/>
        <v>0.85476774144807621</v>
      </c>
      <c r="R66" s="386"/>
      <c r="S66" s="338">
        <f>SUM(S64:S65)</f>
        <v>746739</v>
      </c>
      <c r="T66" s="256">
        <f t="shared" si="3"/>
        <v>0.73689700361965582</v>
      </c>
      <c r="U66" s="338">
        <f>SUM(U64:U65)</f>
        <v>275214</v>
      </c>
      <c r="V66" s="307">
        <f t="shared" si="4"/>
        <v>0.74574645368450998</v>
      </c>
      <c r="W66" s="338">
        <f>SUM(W64:W65)</f>
        <v>328112</v>
      </c>
      <c r="X66" s="258">
        <f t="shared" si="5"/>
        <v>0.85476774144807621</v>
      </c>
      <c r="Y66" s="338"/>
      <c r="Z66" s="256"/>
      <c r="AA66" s="378"/>
      <c r="AB66" s="256"/>
      <c r="AC66" s="338"/>
      <c r="AD66" s="256"/>
      <c r="AE66" s="386">
        <f>SUM(AE64:AE65)</f>
        <v>0</v>
      </c>
      <c r="AF66" s="338">
        <f>SUM(AF64:AF65)</f>
        <v>746739</v>
      </c>
      <c r="AG66" s="225">
        <f t="shared" si="6"/>
        <v>0.73689700361965582</v>
      </c>
      <c r="AH66" s="338">
        <f>SUM(AH64:AH65)</f>
        <v>275214</v>
      </c>
      <c r="AI66" s="207">
        <f t="shared" si="7"/>
        <v>0.74574645368450998</v>
      </c>
      <c r="AJ66" s="338">
        <f>SUM(AJ64:AJ65)</f>
        <v>328112</v>
      </c>
      <c r="AK66" s="208">
        <f t="shared" si="8"/>
        <v>0.85476774144807621</v>
      </c>
      <c r="AM66" s="204" t="s">
        <v>468</v>
      </c>
      <c r="AN66" s="530">
        <v>19671</v>
      </c>
    </row>
    <row r="67" spans="1:41" s="70" customFormat="1" x14ac:dyDescent="0.25">
      <c r="A67" s="281" t="s">
        <v>1666</v>
      </c>
      <c r="B67" s="280">
        <v>260</v>
      </c>
      <c r="C67" s="57" t="s">
        <v>712</v>
      </c>
      <c r="D67" s="271">
        <v>6016.166015625</v>
      </c>
      <c r="E67" s="169" t="s">
        <v>563</v>
      </c>
      <c r="F67" s="60">
        <v>930450</v>
      </c>
      <c r="G67" s="60">
        <v>323874</v>
      </c>
      <c r="H67" s="60">
        <v>324568</v>
      </c>
      <c r="I67" s="53">
        <f>H67-G67</f>
        <v>694</v>
      </c>
      <c r="J67" s="349">
        <v>1</v>
      </c>
      <c r="K67" s="371">
        <v>104.78083038330078</v>
      </c>
      <c r="L67" s="60">
        <v>494665</v>
      </c>
      <c r="M67" s="207">
        <f t="shared" ref="M67:M130" si="27">L67/F67</f>
        <v>0.53164060400881297</v>
      </c>
      <c r="N67" s="60">
        <v>154969</v>
      </c>
      <c r="O67" s="207">
        <f t="shared" ref="O67:O130" si="28">N67/G67</f>
        <v>0.47848546039509193</v>
      </c>
      <c r="P67" s="60">
        <v>182739</v>
      </c>
      <c r="Q67" s="207">
        <f t="shared" ref="Q67:Q130" si="29">P67/H67</f>
        <v>0.56302223262921791</v>
      </c>
      <c r="R67" s="204" t="s">
        <v>363</v>
      </c>
      <c r="S67" s="60">
        <v>494665</v>
      </c>
      <c r="T67" s="199">
        <f t="shared" ref="T67:T130" si="30">S67/F67</f>
        <v>0.53164060400881297</v>
      </c>
      <c r="U67" s="60">
        <v>154969</v>
      </c>
      <c r="V67" s="207">
        <f t="shared" ref="V67:V130" si="31">U67/G67</f>
        <v>0.47848546039509193</v>
      </c>
      <c r="W67" s="60">
        <v>182739</v>
      </c>
      <c r="X67" s="200">
        <f t="shared" ref="X67:X130" si="32">W67/H67</f>
        <v>0.56302223262921791</v>
      </c>
      <c r="Y67" s="60"/>
      <c r="Z67" s="199"/>
      <c r="AA67" s="377"/>
      <c r="AB67" s="199"/>
      <c r="AC67" s="60"/>
      <c r="AD67" s="199"/>
      <c r="AE67" s="204" t="s">
        <v>363</v>
      </c>
      <c r="AF67" s="60">
        <v>494665</v>
      </c>
      <c r="AG67" s="225">
        <f t="shared" ref="AG67:AG130" si="33">AF67/F67</f>
        <v>0.53164060400881297</v>
      </c>
      <c r="AH67" s="60">
        <v>154969</v>
      </c>
      <c r="AI67" s="207">
        <f t="shared" ref="AI67:AI130" si="34">AH67/G67</f>
        <v>0.47848546039509193</v>
      </c>
      <c r="AJ67" s="60">
        <v>182739</v>
      </c>
      <c r="AK67" s="208">
        <f t="shared" ref="AK67:AK130" si="35">AJ67/H67</f>
        <v>0.56302223262921791</v>
      </c>
      <c r="AM67" s="204" t="s">
        <v>470</v>
      </c>
      <c r="AN67" s="530">
        <v>1056596</v>
      </c>
    </row>
    <row r="68" spans="1:41" s="70" customFormat="1" x14ac:dyDescent="0.25">
      <c r="A68" s="281" t="s">
        <v>1667</v>
      </c>
      <c r="B68" s="280">
        <v>260</v>
      </c>
      <c r="C68" s="57" t="s">
        <v>1668</v>
      </c>
      <c r="D68" s="271">
        <v>2151.879638671875</v>
      </c>
      <c r="E68" s="162" t="s">
        <v>560</v>
      </c>
      <c r="F68" s="60">
        <v>150865</v>
      </c>
      <c r="G68" s="53">
        <v>44521</v>
      </c>
      <c r="H68" s="53">
        <v>37233</v>
      </c>
      <c r="I68" s="53">
        <f>H68-G68</f>
        <v>-7288</v>
      </c>
      <c r="J68" s="360">
        <v>1</v>
      </c>
      <c r="K68" s="371">
        <v>12.292014122009277</v>
      </c>
      <c r="L68" s="60">
        <v>61416</v>
      </c>
      <c r="M68" s="207">
        <f t="shared" si="27"/>
        <v>0.40709243363271802</v>
      </c>
      <c r="N68" s="60">
        <v>11272</v>
      </c>
      <c r="O68" s="207">
        <f t="shared" si="28"/>
        <v>0.25318389074818626</v>
      </c>
      <c r="P68" s="60">
        <v>10251</v>
      </c>
      <c r="Q68" s="207">
        <f t="shared" si="29"/>
        <v>0.27532028039642253</v>
      </c>
      <c r="R68" s="204" t="s">
        <v>284</v>
      </c>
      <c r="S68" s="60">
        <v>61416</v>
      </c>
      <c r="T68" s="199">
        <f t="shared" si="30"/>
        <v>0.40709243363271802</v>
      </c>
      <c r="U68" s="60">
        <v>11272</v>
      </c>
      <c r="V68" s="207">
        <f t="shared" si="31"/>
        <v>0.25318389074818626</v>
      </c>
      <c r="W68" s="60">
        <v>10251</v>
      </c>
      <c r="X68" s="200">
        <f t="shared" si="32"/>
        <v>0.27532028039642253</v>
      </c>
      <c r="Y68" s="60"/>
      <c r="Z68" s="199"/>
      <c r="AA68" s="377"/>
      <c r="AB68" s="199"/>
      <c r="AC68" s="60"/>
      <c r="AD68" s="199"/>
      <c r="AE68" s="204" t="s">
        <v>284</v>
      </c>
      <c r="AF68" s="60">
        <v>61416</v>
      </c>
      <c r="AG68" s="225">
        <f t="shared" si="33"/>
        <v>0.40709243363271802</v>
      </c>
      <c r="AH68" s="60">
        <v>11272</v>
      </c>
      <c r="AI68" s="207">
        <f t="shared" si="34"/>
        <v>0.25318389074818626</v>
      </c>
      <c r="AJ68" s="60">
        <v>10251</v>
      </c>
      <c r="AK68" s="208">
        <f t="shared" si="35"/>
        <v>0.27532028039642253</v>
      </c>
      <c r="AM68" s="204" t="s">
        <v>465</v>
      </c>
      <c r="AN68" s="530">
        <v>13328</v>
      </c>
    </row>
    <row r="69" spans="1:41" s="339" customFormat="1" x14ac:dyDescent="0.25">
      <c r="A69" s="281"/>
      <c r="B69" s="280">
        <v>260</v>
      </c>
      <c r="C69" s="57"/>
      <c r="D69" s="337">
        <f>SUM(D67:D68)</f>
        <v>8168.045654296875</v>
      </c>
      <c r="E69" s="382"/>
      <c r="F69" s="338">
        <f t="shared" ref="F69:L69" si="36">SUM(F67:F68)</f>
        <v>1081315</v>
      </c>
      <c r="G69" s="338">
        <f t="shared" si="36"/>
        <v>368395</v>
      </c>
      <c r="H69" s="338">
        <f t="shared" si="36"/>
        <v>361801</v>
      </c>
      <c r="I69" s="338">
        <f t="shared" si="36"/>
        <v>-6594</v>
      </c>
      <c r="J69" s="347">
        <f t="shared" si="36"/>
        <v>2</v>
      </c>
      <c r="K69" s="372">
        <f t="shared" si="36"/>
        <v>117.07284450531006</v>
      </c>
      <c r="L69" s="338">
        <f t="shared" si="36"/>
        <v>556081</v>
      </c>
      <c r="M69" s="307">
        <f t="shared" si="27"/>
        <v>0.51426365120247108</v>
      </c>
      <c r="N69" s="338">
        <f>SUM(N67:N68)</f>
        <v>166241</v>
      </c>
      <c r="O69" s="307">
        <f t="shared" si="28"/>
        <v>0.45125748177906866</v>
      </c>
      <c r="P69" s="338">
        <f>SUM(P67:P68)</f>
        <v>192990</v>
      </c>
      <c r="Q69" s="307">
        <f t="shared" si="29"/>
        <v>0.53341477773693269</v>
      </c>
      <c r="R69" s="386"/>
      <c r="S69" s="338">
        <f>SUM(S67:S68)</f>
        <v>556081</v>
      </c>
      <c r="T69" s="256">
        <f t="shared" si="30"/>
        <v>0.51426365120247108</v>
      </c>
      <c r="U69" s="338">
        <f>SUM(U67:U68)</f>
        <v>166241</v>
      </c>
      <c r="V69" s="307">
        <f t="shared" si="31"/>
        <v>0.45125748177906866</v>
      </c>
      <c r="W69" s="338">
        <f>SUM(W67:W68)</f>
        <v>192990</v>
      </c>
      <c r="X69" s="258">
        <f t="shared" si="32"/>
        <v>0.53341477773693269</v>
      </c>
      <c r="Y69" s="338"/>
      <c r="Z69" s="256"/>
      <c r="AA69" s="378"/>
      <c r="AB69" s="256"/>
      <c r="AC69" s="338"/>
      <c r="AD69" s="256"/>
      <c r="AE69" s="386">
        <f>SUM(AE67:AE68)</f>
        <v>0</v>
      </c>
      <c r="AF69" s="338">
        <f>SUM(AF67:AF68)</f>
        <v>556081</v>
      </c>
      <c r="AG69" s="225">
        <f t="shared" si="33"/>
        <v>0.51426365120247108</v>
      </c>
      <c r="AH69" s="338">
        <f>SUM(AH67:AH68)</f>
        <v>166241</v>
      </c>
      <c r="AI69" s="207">
        <f t="shared" si="34"/>
        <v>0.45125748177906866</v>
      </c>
      <c r="AJ69" s="338">
        <f>SUM(AJ67:AJ68)</f>
        <v>192990</v>
      </c>
      <c r="AK69" s="208">
        <f t="shared" si="35"/>
        <v>0.53341477773693269</v>
      </c>
      <c r="AM69" s="204" t="s">
        <v>458</v>
      </c>
      <c r="AN69" s="530">
        <v>118190</v>
      </c>
    </row>
    <row r="70" spans="1:41" s="70" customFormat="1" x14ac:dyDescent="0.25">
      <c r="A70" s="281" t="s">
        <v>1684</v>
      </c>
      <c r="B70" s="280">
        <v>266</v>
      </c>
      <c r="C70" s="57" t="s">
        <v>1121</v>
      </c>
      <c r="D70" s="271">
        <v>2742.122802734375</v>
      </c>
      <c r="E70" s="162" t="s">
        <v>563</v>
      </c>
      <c r="F70" s="60">
        <v>988938</v>
      </c>
      <c r="G70" s="53">
        <v>411407</v>
      </c>
      <c r="H70" s="53">
        <v>453399</v>
      </c>
      <c r="I70" s="53">
        <f>H70-G70</f>
        <v>41992</v>
      </c>
      <c r="J70" s="360">
        <v>2</v>
      </c>
      <c r="K70" s="371">
        <v>45.111377716064453</v>
      </c>
      <c r="L70" s="60">
        <v>260165</v>
      </c>
      <c r="M70" s="207">
        <f t="shared" si="27"/>
        <v>0.26307513716734515</v>
      </c>
      <c r="N70" s="60">
        <v>102220</v>
      </c>
      <c r="O70" s="207">
        <f t="shared" si="28"/>
        <v>0.24846441601625641</v>
      </c>
      <c r="P70" s="60">
        <v>151316</v>
      </c>
      <c r="Q70" s="207">
        <f t="shared" si="29"/>
        <v>0.33373695133866638</v>
      </c>
      <c r="R70" s="204" t="s">
        <v>392</v>
      </c>
      <c r="S70" s="60">
        <v>188040</v>
      </c>
      <c r="T70" s="199">
        <f t="shared" si="30"/>
        <v>0.19014336591373776</v>
      </c>
      <c r="U70" s="60">
        <v>71433</v>
      </c>
      <c r="V70" s="207">
        <f t="shared" si="31"/>
        <v>0.17363097856866802</v>
      </c>
      <c r="W70" s="60">
        <v>118310</v>
      </c>
      <c r="X70" s="200">
        <f t="shared" si="32"/>
        <v>0.2609401432292528</v>
      </c>
      <c r="Y70" s="60">
        <f>L70-S70</f>
        <v>72125</v>
      </c>
      <c r="Z70" s="199">
        <f>Y70/F70</f>
        <v>7.2931771253607405E-2</v>
      </c>
      <c r="AA70" s="377">
        <f>N70-U70</f>
        <v>30787</v>
      </c>
      <c r="AB70" s="199">
        <f>AA70/G70</f>
        <v>7.48334374475884E-2</v>
      </c>
      <c r="AC70" s="60">
        <f>P70-W70</f>
        <v>33006</v>
      </c>
      <c r="AD70" s="199">
        <f>AC70/H70</f>
        <v>7.2796808109413566E-2</v>
      </c>
      <c r="AE70" s="204" t="s">
        <v>392</v>
      </c>
      <c r="AF70" s="60">
        <v>188040</v>
      </c>
      <c r="AG70" s="225">
        <f t="shared" si="33"/>
        <v>0.19014336591373776</v>
      </c>
      <c r="AH70" s="60">
        <v>71433</v>
      </c>
      <c r="AI70" s="207">
        <f t="shared" si="34"/>
        <v>0.17363097856866802</v>
      </c>
      <c r="AJ70" s="60">
        <v>118310</v>
      </c>
      <c r="AK70" s="208">
        <f t="shared" si="35"/>
        <v>0.2609401432292528</v>
      </c>
      <c r="AM70" s="204" t="s">
        <v>462</v>
      </c>
      <c r="AN70" s="530">
        <v>33433</v>
      </c>
      <c r="AO70" s="24"/>
    </row>
    <row r="71" spans="1:41" s="70" customFormat="1" x14ac:dyDescent="0.25">
      <c r="A71" s="281" t="s">
        <v>1685</v>
      </c>
      <c r="B71" s="280">
        <v>266</v>
      </c>
      <c r="C71" s="57" t="s">
        <v>1686</v>
      </c>
      <c r="D71" s="271">
        <v>526.626220703125</v>
      </c>
      <c r="E71" s="162" t="s">
        <v>560</v>
      </c>
      <c r="F71" s="60">
        <v>172188</v>
      </c>
      <c r="G71" s="53">
        <v>63810</v>
      </c>
      <c r="H71" s="53">
        <v>52738</v>
      </c>
      <c r="I71" s="53">
        <f>H71-G71</f>
        <v>-11072</v>
      </c>
      <c r="J71" s="360">
        <v>1</v>
      </c>
      <c r="K71" s="371">
        <v>18.211776733398437</v>
      </c>
      <c r="L71" s="60">
        <v>38401</v>
      </c>
      <c r="M71" s="207">
        <f t="shared" si="27"/>
        <v>0.22301786419494971</v>
      </c>
      <c r="N71" s="60">
        <v>11432</v>
      </c>
      <c r="O71" s="207">
        <f t="shared" si="28"/>
        <v>0.17915687196364205</v>
      </c>
      <c r="P71" s="60">
        <v>17215</v>
      </c>
      <c r="Q71" s="207">
        <f t="shared" si="29"/>
        <v>0.32642496871326176</v>
      </c>
      <c r="R71" s="204" t="s">
        <v>241</v>
      </c>
      <c r="S71" s="60">
        <v>38401</v>
      </c>
      <c r="T71" s="199">
        <f t="shared" si="30"/>
        <v>0.22301786419494971</v>
      </c>
      <c r="U71" s="60">
        <v>11432</v>
      </c>
      <c r="V71" s="207">
        <f t="shared" si="31"/>
        <v>0.17915687196364205</v>
      </c>
      <c r="W71" s="60">
        <v>17215</v>
      </c>
      <c r="X71" s="200">
        <f t="shared" si="32"/>
        <v>0.32642496871326176</v>
      </c>
      <c r="Y71" s="60"/>
      <c r="Z71" s="199"/>
      <c r="AA71" s="377"/>
      <c r="AB71" s="199"/>
      <c r="AC71" s="60"/>
      <c r="AD71" s="199"/>
      <c r="AE71" s="204" t="s">
        <v>241</v>
      </c>
      <c r="AF71" s="60">
        <v>38401</v>
      </c>
      <c r="AG71" s="225">
        <f t="shared" si="33"/>
        <v>0.22301786419494971</v>
      </c>
      <c r="AH71" s="60">
        <v>11432</v>
      </c>
      <c r="AI71" s="207">
        <f t="shared" si="34"/>
        <v>0.17915687196364205</v>
      </c>
      <c r="AJ71" s="60">
        <v>17215</v>
      </c>
      <c r="AK71" s="208">
        <f t="shared" si="35"/>
        <v>0.32642496871326176</v>
      </c>
      <c r="AM71" s="204" t="s">
        <v>456</v>
      </c>
      <c r="AN71" s="530">
        <v>9655</v>
      </c>
      <c r="AO71" s="24"/>
    </row>
    <row r="72" spans="1:41" s="339" customFormat="1" x14ac:dyDescent="0.25">
      <c r="A72" s="281"/>
      <c r="B72" s="280">
        <v>266</v>
      </c>
      <c r="C72" s="57"/>
      <c r="D72" s="337">
        <f>SUM(D70:D71)</f>
        <v>3268.7490234375</v>
      </c>
      <c r="E72" s="382"/>
      <c r="F72" s="338">
        <f t="shared" ref="F72:L72" si="37">SUM(F70:F71)</f>
        <v>1161126</v>
      </c>
      <c r="G72" s="338">
        <f t="shared" si="37"/>
        <v>475217</v>
      </c>
      <c r="H72" s="338">
        <f t="shared" si="37"/>
        <v>506137</v>
      </c>
      <c r="I72" s="338">
        <f t="shared" si="37"/>
        <v>30920</v>
      </c>
      <c r="J72" s="347">
        <f t="shared" si="37"/>
        <v>3</v>
      </c>
      <c r="K72" s="372">
        <f t="shared" si="37"/>
        <v>63.323154449462891</v>
      </c>
      <c r="L72" s="338">
        <f t="shared" si="37"/>
        <v>298566</v>
      </c>
      <c r="M72" s="307">
        <f t="shared" si="27"/>
        <v>0.25713488458616895</v>
      </c>
      <c r="N72" s="338">
        <f>SUM(N70:N71)</f>
        <v>113652</v>
      </c>
      <c r="O72" s="307">
        <f t="shared" si="28"/>
        <v>0.23915811092616637</v>
      </c>
      <c r="P72" s="338">
        <f>SUM(P70:P71)</f>
        <v>168531</v>
      </c>
      <c r="Q72" s="307">
        <f t="shared" si="29"/>
        <v>0.33297506406368238</v>
      </c>
      <c r="R72" s="386"/>
      <c r="S72" s="338">
        <f>SUM(S70:S71)</f>
        <v>226441</v>
      </c>
      <c r="T72" s="256">
        <f t="shared" si="30"/>
        <v>0.19501845622266661</v>
      </c>
      <c r="U72" s="338">
        <f>SUM(U70:U71)</f>
        <v>82865</v>
      </c>
      <c r="V72" s="307">
        <f t="shared" si="31"/>
        <v>0.17437297066392826</v>
      </c>
      <c r="W72" s="338">
        <f>SUM(W70:W71)</f>
        <v>135525</v>
      </c>
      <c r="X72" s="258">
        <f t="shared" si="32"/>
        <v>0.26776347115504301</v>
      </c>
      <c r="Y72" s="338">
        <f>L72-S72</f>
        <v>72125</v>
      </c>
      <c r="Z72" s="256">
        <f>Y72/F72</f>
        <v>6.2116428363502327E-2</v>
      </c>
      <c r="AA72" s="378">
        <f>N72-U72</f>
        <v>30787</v>
      </c>
      <c r="AB72" s="256">
        <f>AA72/G72</f>
        <v>6.4785140262238097E-2</v>
      </c>
      <c r="AC72" s="338">
        <f>P72-W72</f>
        <v>33006</v>
      </c>
      <c r="AD72" s="256">
        <f>AC72/H72</f>
        <v>6.5211592908639357E-2</v>
      </c>
      <c r="AE72" s="386">
        <f>SUM(AE70:AE71)</f>
        <v>0</v>
      </c>
      <c r="AF72" s="338">
        <f>SUM(AF70:AF71)</f>
        <v>226441</v>
      </c>
      <c r="AG72" s="225">
        <f t="shared" si="33"/>
        <v>0.19501845622266661</v>
      </c>
      <c r="AH72" s="338">
        <f>SUM(AH70:AH71)</f>
        <v>82865</v>
      </c>
      <c r="AI72" s="207">
        <f t="shared" si="34"/>
        <v>0.17437297066392826</v>
      </c>
      <c r="AJ72" s="338">
        <f>SUM(AJ70:AJ71)</f>
        <v>135525</v>
      </c>
      <c r="AK72" s="208">
        <f t="shared" si="35"/>
        <v>0.26776347115504301</v>
      </c>
      <c r="AM72" s="204" t="s">
        <v>456</v>
      </c>
      <c r="AN72" s="35">
        <v>144110</v>
      </c>
      <c r="AO72" s="118"/>
    </row>
    <row r="73" spans="1:41" s="70" customFormat="1" x14ac:dyDescent="0.25">
      <c r="A73" s="281" t="s">
        <v>1693</v>
      </c>
      <c r="B73" s="280">
        <v>268</v>
      </c>
      <c r="C73" s="57" t="s">
        <v>1124</v>
      </c>
      <c r="D73" s="271">
        <v>2019.3262939453125</v>
      </c>
      <c r="E73" s="162" t="s">
        <v>563</v>
      </c>
      <c r="F73" s="60">
        <v>723801</v>
      </c>
      <c r="G73" s="53">
        <v>294436</v>
      </c>
      <c r="H73" s="53">
        <v>332451</v>
      </c>
      <c r="I73" s="53">
        <f>H73-G73</f>
        <v>38015</v>
      </c>
      <c r="J73" s="360">
        <v>2</v>
      </c>
      <c r="K73" s="371">
        <v>109.27001953125</v>
      </c>
      <c r="L73" s="60">
        <v>374037</v>
      </c>
      <c r="M73" s="207">
        <f t="shared" si="27"/>
        <v>0.51676773035682455</v>
      </c>
      <c r="N73" s="60">
        <v>132508</v>
      </c>
      <c r="O73" s="207">
        <f t="shared" si="28"/>
        <v>0.45004007662106538</v>
      </c>
      <c r="P73" s="60">
        <v>206318</v>
      </c>
      <c r="Q73" s="207">
        <f t="shared" si="29"/>
        <v>0.62059671951656037</v>
      </c>
      <c r="R73" s="204" t="s">
        <v>389</v>
      </c>
      <c r="S73" s="60">
        <v>269666</v>
      </c>
      <c r="T73" s="199">
        <f t="shared" si="30"/>
        <v>0.37256925591426371</v>
      </c>
      <c r="U73" s="60">
        <v>95171</v>
      </c>
      <c r="V73" s="207">
        <f t="shared" si="31"/>
        <v>0.32323153418739559</v>
      </c>
      <c r="W73" s="60">
        <v>166077</v>
      </c>
      <c r="X73" s="200">
        <f t="shared" si="32"/>
        <v>0.4995533176317713</v>
      </c>
      <c r="Y73" s="60">
        <f>L73-S73</f>
        <v>104371</v>
      </c>
      <c r="Z73" s="199">
        <f>Y73/F73</f>
        <v>0.14419847444256087</v>
      </c>
      <c r="AA73" s="377">
        <f>N73-U73</f>
        <v>37337</v>
      </c>
      <c r="AB73" s="199">
        <f>AA73/G73</f>
        <v>0.12680854243366979</v>
      </c>
      <c r="AC73" s="60">
        <f>P73-W73</f>
        <v>40241</v>
      </c>
      <c r="AD73" s="199">
        <f>AC73/H73</f>
        <v>0.12104340188478904</v>
      </c>
      <c r="AE73" s="204" t="s">
        <v>389</v>
      </c>
      <c r="AF73" s="60">
        <v>269666</v>
      </c>
      <c r="AG73" s="225">
        <f t="shared" si="33"/>
        <v>0.37256925591426371</v>
      </c>
      <c r="AH73" s="60">
        <v>95171</v>
      </c>
      <c r="AI73" s="207">
        <f t="shared" si="34"/>
        <v>0.32323153418739559</v>
      </c>
      <c r="AJ73" s="60">
        <v>166077</v>
      </c>
      <c r="AK73" s="208">
        <f t="shared" si="35"/>
        <v>0.4995533176317713</v>
      </c>
      <c r="AM73" s="204" t="s">
        <v>457</v>
      </c>
      <c r="AN73" s="530">
        <v>10647</v>
      </c>
    </row>
    <row r="74" spans="1:41" s="70" customFormat="1" x14ac:dyDescent="0.25">
      <c r="A74" s="281" t="s">
        <v>1694</v>
      </c>
      <c r="B74" s="280">
        <v>268</v>
      </c>
      <c r="C74" s="57" t="s">
        <v>982</v>
      </c>
      <c r="D74" s="271">
        <v>2039.120849609375</v>
      </c>
      <c r="E74" s="169" t="s">
        <v>563</v>
      </c>
      <c r="F74" s="60">
        <v>640595</v>
      </c>
      <c r="G74" s="60">
        <v>259208</v>
      </c>
      <c r="H74" s="60">
        <v>241075</v>
      </c>
      <c r="I74" s="53">
        <f>H74-G74</f>
        <v>-18133</v>
      </c>
      <c r="J74" s="349">
        <v>1</v>
      </c>
      <c r="K74" s="371">
        <v>109.513427734375</v>
      </c>
      <c r="L74" s="60">
        <v>229617</v>
      </c>
      <c r="M74" s="207">
        <f t="shared" si="27"/>
        <v>0.35844332222386999</v>
      </c>
      <c r="N74" s="60">
        <v>76763</v>
      </c>
      <c r="O74" s="207">
        <f t="shared" si="28"/>
        <v>0.29614440912317519</v>
      </c>
      <c r="P74" s="60">
        <v>142529</v>
      </c>
      <c r="Q74" s="207">
        <f t="shared" si="29"/>
        <v>0.59122264855335471</v>
      </c>
      <c r="R74" s="204" t="s">
        <v>4</v>
      </c>
      <c r="S74" s="60">
        <v>229617</v>
      </c>
      <c r="T74" s="199">
        <f t="shared" si="30"/>
        <v>0.35844332222386999</v>
      </c>
      <c r="U74" s="60">
        <v>76763</v>
      </c>
      <c r="V74" s="207">
        <f t="shared" si="31"/>
        <v>0.29614440912317519</v>
      </c>
      <c r="W74" s="60">
        <v>142529</v>
      </c>
      <c r="X74" s="200">
        <f t="shared" si="32"/>
        <v>0.59122264855335471</v>
      </c>
      <c r="Y74" s="60"/>
      <c r="Z74" s="199"/>
      <c r="AA74" s="377"/>
      <c r="AB74" s="199"/>
      <c r="AC74" s="60"/>
      <c r="AD74" s="199"/>
      <c r="AE74" s="204" t="s">
        <v>4</v>
      </c>
      <c r="AF74" s="60">
        <v>229617</v>
      </c>
      <c r="AG74" s="225">
        <f t="shared" si="33"/>
        <v>0.35844332222386999</v>
      </c>
      <c r="AH74" s="60">
        <v>76763</v>
      </c>
      <c r="AI74" s="207">
        <f t="shared" si="34"/>
        <v>0.29614440912317519</v>
      </c>
      <c r="AJ74" s="60">
        <v>142529</v>
      </c>
      <c r="AK74" s="208">
        <f t="shared" si="35"/>
        <v>0.59122264855335471</v>
      </c>
      <c r="AM74" s="204" t="s">
        <v>453</v>
      </c>
      <c r="AN74" s="530">
        <v>31545</v>
      </c>
    </row>
    <row r="75" spans="1:41" s="70" customFormat="1" x14ac:dyDescent="0.25">
      <c r="A75" s="281" t="s">
        <v>1695</v>
      </c>
      <c r="B75" s="280">
        <v>268</v>
      </c>
      <c r="C75" s="57" t="s">
        <v>617</v>
      </c>
      <c r="D75" s="271">
        <v>434.355224609375</v>
      </c>
      <c r="E75" s="169" t="s">
        <v>560</v>
      </c>
      <c r="F75" s="60">
        <v>151131</v>
      </c>
      <c r="G75" s="60">
        <v>61439</v>
      </c>
      <c r="H75" s="60">
        <v>54509</v>
      </c>
      <c r="I75" s="53">
        <f>H75-G75</f>
        <v>-6930</v>
      </c>
      <c r="J75" s="349">
        <v>1</v>
      </c>
      <c r="K75" s="371">
        <v>21.339241027832031</v>
      </c>
      <c r="L75" s="60">
        <v>49963</v>
      </c>
      <c r="M75" s="207">
        <f t="shared" si="27"/>
        <v>0.33059398799716799</v>
      </c>
      <c r="N75" s="60">
        <v>17845</v>
      </c>
      <c r="O75" s="207">
        <f t="shared" si="28"/>
        <v>0.29045069092921433</v>
      </c>
      <c r="P75" s="60">
        <v>22455</v>
      </c>
      <c r="Q75" s="207">
        <f t="shared" si="29"/>
        <v>0.41195032013062061</v>
      </c>
      <c r="R75" s="204" t="s">
        <v>482</v>
      </c>
      <c r="S75" s="60">
        <v>49963</v>
      </c>
      <c r="T75" s="199">
        <f t="shared" si="30"/>
        <v>0.33059398799716799</v>
      </c>
      <c r="U75" s="60">
        <v>17845</v>
      </c>
      <c r="V75" s="207">
        <f t="shared" si="31"/>
        <v>0.29045069092921433</v>
      </c>
      <c r="W75" s="60">
        <v>22455</v>
      </c>
      <c r="X75" s="200">
        <f t="shared" si="32"/>
        <v>0.41195032013062061</v>
      </c>
      <c r="Y75" s="60"/>
      <c r="Z75" s="199"/>
      <c r="AA75" s="377"/>
      <c r="AB75" s="199"/>
      <c r="AC75" s="60"/>
      <c r="AD75" s="199"/>
      <c r="AE75" s="204" t="s">
        <v>482</v>
      </c>
      <c r="AF75" s="60">
        <v>49963</v>
      </c>
      <c r="AG75" s="225">
        <f t="shared" si="33"/>
        <v>0.33059398799716799</v>
      </c>
      <c r="AH75" s="60">
        <v>17845</v>
      </c>
      <c r="AI75" s="207">
        <f t="shared" si="34"/>
        <v>0.29045069092921433</v>
      </c>
      <c r="AJ75" s="60">
        <v>22455</v>
      </c>
      <c r="AK75" s="208">
        <f t="shared" si="35"/>
        <v>0.41195032013062061</v>
      </c>
      <c r="AM75" s="204" t="s">
        <v>455</v>
      </c>
      <c r="AN75" s="530">
        <v>147193</v>
      </c>
    </row>
    <row r="76" spans="1:41" s="339" customFormat="1" x14ac:dyDescent="0.25">
      <c r="A76" s="281"/>
      <c r="B76" s="280">
        <v>268</v>
      </c>
      <c r="C76" s="57"/>
      <c r="D76" s="337">
        <f>SUM(D73:D75)</f>
        <v>4492.8023681640625</v>
      </c>
      <c r="E76" s="280"/>
      <c r="F76" s="338">
        <f t="shared" ref="F76:L76" si="38">SUM(F73:F75)</f>
        <v>1515527</v>
      </c>
      <c r="G76" s="338">
        <f t="shared" si="38"/>
        <v>615083</v>
      </c>
      <c r="H76" s="338">
        <f t="shared" si="38"/>
        <v>628035</v>
      </c>
      <c r="I76" s="338">
        <f t="shared" si="38"/>
        <v>12952</v>
      </c>
      <c r="J76" s="347">
        <f t="shared" si="38"/>
        <v>4</v>
      </c>
      <c r="K76" s="372">
        <f t="shared" si="38"/>
        <v>240.12268829345703</v>
      </c>
      <c r="L76" s="338">
        <f t="shared" si="38"/>
        <v>653617</v>
      </c>
      <c r="M76" s="307">
        <f t="shared" si="27"/>
        <v>0.43128034010611488</v>
      </c>
      <c r="N76" s="338">
        <f>SUM(N73:N75)</f>
        <v>227116</v>
      </c>
      <c r="O76" s="307">
        <f t="shared" si="28"/>
        <v>0.36924447594877441</v>
      </c>
      <c r="P76" s="338">
        <f>SUM(P73:P75)</f>
        <v>371302</v>
      </c>
      <c r="Q76" s="307">
        <f t="shared" si="29"/>
        <v>0.59121227320133429</v>
      </c>
      <c r="R76" s="386"/>
      <c r="S76" s="338">
        <f>SUM(S73:S75)</f>
        <v>549246</v>
      </c>
      <c r="T76" s="256">
        <f t="shared" si="30"/>
        <v>0.36241254692262165</v>
      </c>
      <c r="U76" s="338">
        <f>SUM(U73:U75)</f>
        <v>189779</v>
      </c>
      <c r="V76" s="307">
        <f t="shared" si="31"/>
        <v>0.3085420991963686</v>
      </c>
      <c r="W76" s="338">
        <f>SUM(W73:W75)</f>
        <v>331061</v>
      </c>
      <c r="X76" s="258">
        <f t="shared" si="32"/>
        <v>0.52713781875213961</v>
      </c>
      <c r="Y76" s="338">
        <f>L76-S76</f>
        <v>104371</v>
      </c>
      <c r="Z76" s="256">
        <f>Y76/F76</f>
        <v>6.8867793183493273E-2</v>
      </c>
      <c r="AA76" s="378">
        <f>N76-U76</f>
        <v>37337</v>
      </c>
      <c r="AB76" s="256">
        <f>AA76/G76</f>
        <v>6.0702376752405772E-2</v>
      </c>
      <c r="AC76" s="338">
        <f>P76-W76</f>
        <v>40241</v>
      </c>
      <c r="AD76" s="256">
        <f>AC76/H76</f>
        <v>6.4074454449194712E-2</v>
      </c>
      <c r="AE76" s="386">
        <f>SUM(AE73:AE75)</f>
        <v>0</v>
      </c>
      <c r="AF76" s="338">
        <f>SUM(AF73:AF75)</f>
        <v>549246</v>
      </c>
      <c r="AG76" s="225">
        <f t="shared" si="33"/>
        <v>0.36241254692262165</v>
      </c>
      <c r="AH76" s="338">
        <f>SUM(AH73:AH75)</f>
        <v>189779</v>
      </c>
      <c r="AI76" s="207">
        <f t="shared" si="34"/>
        <v>0.3085420991963686</v>
      </c>
      <c r="AJ76" s="338">
        <f>SUM(AJ73:AJ75)</f>
        <v>331061</v>
      </c>
      <c r="AK76" s="208">
        <f t="shared" si="35"/>
        <v>0.52713781875213961</v>
      </c>
      <c r="AM76" s="204" t="s">
        <v>451</v>
      </c>
      <c r="AN76" s="530">
        <v>34691</v>
      </c>
    </row>
    <row r="77" spans="1:41" s="70" customFormat="1" x14ac:dyDescent="0.25">
      <c r="A77" s="281" t="s">
        <v>1697</v>
      </c>
      <c r="B77" s="280">
        <v>273</v>
      </c>
      <c r="C77" s="57" t="s">
        <v>1698</v>
      </c>
      <c r="D77" s="271">
        <v>2788.1015625</v>
      </c>
      <c r="E77" s="162" t="s">
        <v>563</v>
      </c>
      <c r="F77" s="60">
        <v>824112</v>
      </c>
      <c r="G77" s="53">
        <v>327322</v>
      </c>
      <c r="H77" s="53">
        <v>343221</v>
      </c>
      <c r="I77" s="53">
        <f>H77-G77</f>
        <v>15899</v>
      </c>
      <c r="J77" s="360">
        <v>4</v>
      </c>
      <c r="K77" s="371">
        <v>26.129497528076172</v>
      </c>
      <c r="L77" s="60">
        <v>127977</v>
      </c>
      <c r="M77" s="207">
        <f t="shared" si="27"/>
        <v>0.15529078571844604</v>
      </c>
      <c r="N77" s="60">
        <v>44459</v>
      </c>
      <c r="O77" s="207">
        <f t="shared" si="28"/>
        <v>0.13582649501102889</v>
      </c>
      <c r="P77" s="60">
        <v>101341</v>
      </c>
      <c r="Q77" s="207">
        <f t="shared" si="29"/>
        <v>0.29526456714478427</v>
      </c>
      <c r="R77" s="204" t="s">
        <v>340</v>
      </c>
      <c r="S77" s="60">
        <v>58409</v>
      </c>
      <c r="T77" s="199">
        <f t="shared" si="30"/>
        <v>7.0875075232492674E-2</v>
      </c>
      <c r="U77" s="60">
        <v>21888</v>
      </c>
      <c r="V77" s="207">
        <f t="shared" si="31"/>
        <v>6.6869932360183557E-2</v>
      </c>
      <c r="W77" s="60">
        <v>62232</v>
      </c>
      <c r="X77" s="200">
        <f t="shared" si="32"/>
        <v>0.18131757672170409</v>
      </c>
      <c r="Y77" s="60">
        <f>L77-S77</f>
        <v>69568</v>
      </c>
      <c r="Z77" s="199">
        <f>Y77/F77</f>
        <v>8.4415710485953366E-2</v>
      </c>
      <c r="AA77" s="377">
        <f>N77-U77</f>
        <v>22571</v>
      </c>
      <c r="AB77" s="199">
        <f>AA77/G77</f>
        <v>6.8956562650845349E-2</v>
      </c>
      <c r="AC77" s="60">
        <f>P77-W77</f>
        <v>39109</v>
      </c>
      <c r="AD77" s="199">
        <f>AC77/H77</f>
        <v>0.11394699042308017</v>
      </c>
      <c r="AE77" s="204" t="s">
        <v>340</v>
      </c>
      <c r="AF77" s="60">
        <v>58409</v>
      </c>
      <c r="AG77" s="225">
        <f t="shared" si="33"/>
        <v>7.0875075232492674E-2</v>
      </c>
      <c r="AH77" s="60">
        <v>21888</v>
      </c>
      <c r="AI77" s="207">
        <f t="shared" si="34"/>
        <v>6.6869932360183557E-2</v>
      </c>
      <c r="AJ77" s="60">
        <v>62232</v>
      </c>
      <c r="AK77" s="208">
        <f t="shared" si="35"/>
        <v>0.18131757672170409</v>
      </c>
      <c r="AL77" s="71"/>
      <c r="AM77" s="204" t="s">
        <v>451</v>
      </c>
      <c r="AN77" s="530">
        <v>33786</v>
      </c>
    </row>
    <row r="78" spans="1:41" s="70" customFormat="1" x14ac:dyDescent="0.25">
      <c r="A78" s="281" t="s">
        <v>1699</v>
      </c>
      <c r="B78" s="280">
        <v>273</v>
      </c>
      <c r="C78" s="57" t="s">
        <v>926</v>
      </c>
      <c r="D78" s="271">
        <v>1335.65966796875</v>
      </c>
      <c r="E78" s="169" t="s">
        <v>579</v>
      </c>
      <c r="F78" s="60">
        <v>313268</v>
      </c>
      <c r="G78" s="60">
        <v>125693</v>
      </c>
      <c r="H78" s="60">
        <v>123169</v>
      </c>
      <c r="I78" s="53">
        <f>H78-G78</f>
        <v>-2524</v>
      </c>
      <c r="J78" s="349">
        <v>1</v>
      </c>
      <c r="K78" s="371">
        <v>19.24964714050293</v>
      </c>
      <c r="L78" s="60">
        <v>37013</v>
      </c>
      <c r="M78" s="207">
        <f t="shared" si="27"/>
        <v>0.11815123153338355</v>
      </c>
      <c r="N78" s="60">
        <v>13937</v>
      </c>
      <c r="O78" s="207">
        <f t="shared" si="28"/>
        <v>0.11088127421574789</v>
      </c>
      <c r="P78" s="60">
        <v>27205</v>
      </c>
      <c r="Q78" s="207">
        <f t="shared" si="29"/>
        <v>0.2208753826043891</v>
      </c>
      <c r="R78" s="244" t="s">
        <v>76</v>
      </c>
      <c r="S78" s="60">
        <v>37013</v>
      </c>
      <c r="T78" s="199">
        <f t="shared" si="30"/>
        <v>0.11815123153338355</v>
      </c>
      <c r="U78" s="60">
        <v>13937</v>
      </c>
      <c r="V78" s="207">
        <f t="shared" si="31"/>
        <v>0.11088127421574789</v>
      </c>
      <c r="W78" s="60">
        <v>27205</v>
      </c>
      <c r="X78" s="200">
        <f t="shared" si="32"/>
        <v>0.2208753826043891</v>
      </c>
      <c r="Y78" s="60"/>
      <c r="Z78" s="199"/>
      <c r="AA78" s="377"/>
      <c r="AB78" s="199"/>
      <c r="AC78" s="60"/>
      <c r="AD78" s="199"/>
      <c r="AE78" s="244" t="s">
        <v>76</v>
      </c>
      <c r="AF78" s="60">
        <v>37013</v>
      </c>
      <c r="AG78" s="225">
        <f t="shared" si="33"/>
        <v>0.11815123153338355</v>
      </c>
      <c r="AH78" s="60">
        <v>13937</v>
      </c>
      <c r="AI78" s="207">
        <f t="shared" si="34"/>
        <v>0.11088127421574789</v>
      </c>
      <c r="AJ78" s="60">
        <v>27205</v>
      </c>
      <c r="AK78" s="208">
        <f t="shared" si="35"/>
        <v>0.2208753826043891</v>
      </c>
      <c r="AM78" s="204" t="s">
        <v>445</v>
      </c>
      <c r="AN78" s="530">
        <v>67430</v>
      </c>
    </row>
    <row r="79" spans="1:41" s="339" customFormat="1" x14ac:dyDescent="0.25">
      <c r="A79" s="281"/>
      <c r="B79" s="280">
        <v>273</v>
      </c>
      <c r="C79" s="57"/>
      <c r="D79" s="337">
        <f>SUM(D77:D78)</f>
        <v>4123.76123046875</v>
      </c>
      <c r="E79" s="280"/>
      <c r="F79" s="338">
        <f t="shared" ref="F79:L79" si="39">SUM(F77:F78)</f>
        <v>1137380</v>
      </c>
      <c r="G79" s="338">
        <f t="shared" si="39"/>
        <v>453015</v>
      </c>
      <c r="H79" s="338">
        <f t="shared" si="39"/>
        <v>466390</v>
      </c>
      <c r="I79" s="338">
        <f t="shared" si="39"/>
        <v>13375</v>
      </c>
      <c r="J79" s="347">
        <f t="shared" si="39"/>
        <v>5</v>
      </c>
      <c r="K79" s="372">
        <f t="shared" si="39"/>
        <v>45.379144668579102</v>
      </c>
      <c r="L79" s="338">
        <f t="shared" si="39"/>
        <v>164990</v>
      </c>
      <c r="M79" s="307">
        <f t="shared" si="27"/>
        <v>0.14506145703282983</v>
      </c>
      <c r="N79" s="338">
        <f>SUM(N77:N78)</f>
        <v>58396</v>
      </c>
      <c r="O79" s="307">
        <f t="shared" si="28"/>
        <v>0.12890522388883371</v>
      </c>
      <c r="P79" s="338">
        <f>SUM(P77:P78)</f>
        <v>128546</v>
      </c>
      <c r="Q79" s="307">
        <f t="shared" si="29"/>
        <v>0.27561911704796416</v>
      </c>
      <c r="R79" s="386"/>
      <c r="S79" s="338">
        <f>SUM(S77:S78)</f>
        <v>95422</v>
      </c>
      <c r="T79" s="256">
        <f t="shared" si="30"/>
        <v>8.3896323128593783E-2</v>
      </c>
      <c r="U79" s="338">
        <f>SUM(U77:U78)</f>
        <v>35825</v>
      </c>
      <c r="V79" s="307">
        <f t="shared" si="31"/>
        <v>7.9081266624725449E-2</v>
      </c>
      <c r="W79" s="338">
        <f>SUM(W77:W78)</f>
        <v>89437</v>
      </c>
      <c r="X79" s="258">
        <f t="shared" si="32"/>
        <v>0.19176440318188639</v>
      </c>
      <c r="Y79" s="338">
        <f>L79-S79</f>
        <v>69568</v>
      </c>
      <c r="Z79" s="256">
        <f>Y79/F79</f>
        <v>6.1165133904236051E-2</v>
      </c>
      <c r="AA79" s="378">
        <f>N79-U79</f>
        <v>22571</v>
      </c>
      <c r="AB79" s="256">
        <f>AA79/G79</f>
        <v>4.9823957264108251E-2</v>
      </c>
      <c r="AC79" s="338">
        <f>P79-W79</f>
        <v>39109</v>
      </c>
      <c r="AD79" s="256">
        <f>AC79/H79</f>
        <v>8.3854713866077749E-2</v>
      </c>
      <c r="AE79" s="386">
        <f>SUM(AE77:AE78)</f>
        <v>0</v>
      </c>
      <c r="AF79" s="338">
        <f>SUM(AF77:AF78)</f>
        <v>95422</v>
      </c>
      <c r="AG79" s="225">
        <f t="shared" si="33"/>
        <v>8.3896323128593783E-2</v>
      </c>
      <c r="AH79" s="338">
        <f>SUM(AH77:AH78)</f>
        <v>35825</v>
      </c>
      <c r="AI79" s="207">
        <f t="shared" si="34"/>
        <v>7.9081266624725449E-2</v>
      </c>
      <c r="AJ79" s="338">
        <f>SUM(AJ77:AJ78)</f>
        <v>89437</v>
      </c>
      <c r="AK79" s="208">
        <f t="shared" si="35"/>
        <v>0.19176440318188639</v>
      </c>
      <c r="AM79" s="204" t="s">
        <v>445</v>
      </c>
      <c r="AN79" s="530">
        <v>17760</v>
      </c>
    </row>
    <row r="80" spans="1:41" s="70" customFormat="1" x14ac:dyDescent="0.25">
      <c r="A80" s="281" t="s">
        <v>1707</v>
      </c>
      <c r="B80" s="280">
        <v>276</v>
      </c>
      <c r="C80" s="57" t="s">
        <v>1138</v>
      </c>
      <c r="D80" s="271">
        <v>1662.3546142578125</v>
      </c>
      <c r="E80" s="162" t="s">
        <v>563</v>
      </c>
      <c r="F80" s="60">
        <v>549475</v>
      </c>
      <c r="G80" s="53">
        <v>246138</v>
      </c>
      <c r="H80" s="53">
        <v>317476</v>
      </c>
      <c r="I80" s="53">
        <f>H80-G80</f>
        <v>71338</v>
      </c>
      <c r="J80" s="360">
        <v>2</v>
      </c>
      <c r="K80" s="371">
        <v>11.426192283630371</v>
      </c>
      <c r="L80" s="60">
        <v>68210</v>
      </c>
      <c r="M80" s="207">
        <f t="shared" si="27"/>
        <v>0.12413667591792166</v>
      </c>
      <c r="N80" s="60">
        <v>27133</v>
      </c>
      <c r="O80" s="207">
        <f t="shared" si="28"/>
        <v>0.11023490887225865</v>
      </c>
      <c r="P80" s="60">
        <v>69469</v>
      </c>
      <c r="Q80" s="207">
        <f t="shared" si="29"/>
        <v>0.21881654046290114</v>
      </c>
      <c r="R80" s="204" t="s">
        <v>374</v>
      </c>
      <c r="S80" s="60">
        <v>49528</v>
      </c>
      <c r="T80" s="199">
        <f t="shared" si="30"/>
        <v>9.0136948905773687E-2</v>
      </c>
      <c r="U80" s="60">
        <v>19342</v>
      </c>
      <c r="V80" s="207">
        <f t="shared" si="31"/>
        <v>7.8581933711982715E-2</v>
      </c>
      <c r="W80" s="60">
        <v>56145</v>
      </c>
      <c r="X80" s="200">
        <f t="shared" si="32"/>
        <v>0.17684801370812281</v>
      </c>
      <c r="Y80" s="60">
        <f>L80-S80</f>
        <v>18682</v>
      </c>
      <c r="Z80" s="199">
        <f>Y80/F80</f>
        <v>3.3999727012147957E-2</v>
      </c>
      <c r="AA80" s="377">
        <f>N80-U80</f>
        <v>7791</v>
      </c>
      <c r="AB80" s="199">
        <f>AA80/G80</f>
        <v>3.1652975160275945E-2</v>
      </c>
      <c r="AC80" s="60">
        <f>P80-W80</f>
        <v>13324</v>
      </c>
      <c r="AD80" s="199">
        <f>AC80/H80</f>
        <v>4.1968526754778315E-2</v>
      </c>
      <c r="AE80" s="204" t="s">
        <v>374</v>
      </c>
      <c r="AF80" s="60">
        <v>49528</v>
      </c>
      <c r="AG80" s="225">
        <f t="shared" si="33"/>
        <v>9.0136948905773687E-2</v>
      </c>
      <c r="AH80" s="60">
        <v>19342</v>
      </c>
      <c r="AI80" s="207">
        <f t="shared" si="34"/>
        <v>7.8581933711982715E-2</v>
      </c>
      <c r="AJ80" s="60">
        <v>56145</v>
      </c>
      <c r="AK80" s="208">
        <f t="shared" si="35"/>
        <v>0.17684801370812281</v>
      </c>
      <c r="AM80" s="204" t="s">
        <v>445</v>
      </c>
      <c r="AN80" s="530">
        <v>289343</v>
      </c>
    </row>
    <row r="81" spans="1:41" s="70" customFormat="1" x14ac:dyDescent="0.25">
      <c r="A81" s="281" t="s">
        <v>2081</v>
      </c>
      <c r="B81" s="280">
        <v>276</v>
      </c>
      <c r="C81" s="57" t="s">
        <v>1435</v>
      </c>
      <c r="D81" s="271">
        <v>909.16693115234375</v>
      </c>
      <c r="E81" s="162" t="s">
        <v>579</v>
      </c>
      <c r="F81" s="60">
        <v>434972</v>
      </c>
      <c r="G81" s="53">
        <v>206664</v>
      </c>
      <c r="H81" s="53">
        <v>168088</v>
      </c>
      <c r="I81" s="53">
        <f>H81-G81</f>
        <v>-38576</v>
      </c>
      <c r="J81" s="360">
        <v>2</v>
      </c>
      <c r="K81" s="371">
        <v>5.2536344528198242</v>
      </c>
      <c r="L81" s="60">
        <v>59007</v>
      </c>
      <c r="M81" s="207">
        <f t="shared" si="27"/>
        <v>0.13565700780739909</v>
      </c>
      <c r="N81" s="60">
        <v>25158</v>
      </c>
      <c r="O81" s="207">
        <f t="shared" si="28"/>
        <v>0.12173382882359772</v>
      </c>
      <c r="P81" s="60">
        <v>39202</v>
      </c>
      <c r="Q81" s="207">
        <f t="shared" si="29"/>
        <v>0.23322307362809958</v>
      </c>
      <c r="R81" s="204" t="s">
        <v>11</v>
      </c>
      <c r="S81" s="60">
        <v>43718</v>
      </c>
      <c r="T81" s="199">
        <f t="shared" si="30"/>
        <v>0.10050761888121534</v>
      </c>
      <c r="U81" s="60">
        <v>17138</v>
      </c>
      <c r="V81" s="207">
        <f t="shared" si="31"/>
        <v>8.2926876475825501E-2</v>
      </c>
      <c r="W81" s="60">
        <v>26821</v>
      </c>
      <c r="X81" s="200">
        <f t="shared" si="32"/>
        <v>0.15956522773785159</v>
      </c>
      <c r="Y81" s="60">
        <f>L81-S81</f>
        <v>15289</v>
      </c>
      <c r="Z81" s="199">
        <f>Y81/F81</f>
        <v>3.5149388926183751E-2</v>
      </c>
      <c r="AA81" s="377">
        <f>N81-U81</f>
        <v>8020</v>
      </c>
      <c r="AB81" s="199">
        <f>AA81/G81</f>
        <v>3.8806952347772226E-2</v>
      </c>
      <c r="AC81" s="60">
        <f>P81-W81</f>
        <v>12381</v>
      </c>
      <c r="AD81" s="199">
        <f>AC81/H81</f>
        <v>7.3657845890247972E-2</v>
      </c>
      <c r="AE81" s="204" t="s">
        <v>11</v>
      </c>
      <c r="AF81" s="60">
        <v>43718</v>
      </c>
      <c r="AG81" s="225">
        <f t="shared" si="33"/>
        <v>0.10050761888121534</v>
      </c>
      <c r="AH81" s="60">
        <v>17138</v>
      </c>
      <c r="AI81" s="207">
        <f t="shared" si="34"/>
        <v>8.2926876475825501E-2</v>
      </c>
      <c r="AJ81" s="60">
        <v>26821</v>
      </c>
      <c r="AK81" s="208">
        <f t="shared" si="35"/>
        <v>0.15956522773785159</v>
      </c>
      <c r="AM81" s="204" t="s">
        <v>442</v>
      </c>
      <c r="AN81" s="530">
        <v>113865</v>
      </c>
      <c r="AO81" s="24"/>
    </row>
    <row r="82" spans="1:41" s="70" customFormat="1" x14ac:dyDescent="0.25">
      <c r="A82" s="281" t="s">
        <v>1708</v>
      </c>
      <c r="B82" s="280">
        <v>276</v>
      </c>
      <c r="C82" s="57" t="s">
        <v>793</v>
      </c>
      <c r="D82" s="271">
        <v>362.19815063476562</v>
      </c>
      <c r="E82" s="169" t="s">
        <v>560</v>
      </c>
      <c r="F82" s="60">
        <v>133568</v>
      </c>
      <c r="G82" s="60">
        <v>62561</v>
      </c>
      <c r="H82" s="60">
        <v>46400</v>
      </c>
      <c r="I82" s="53">
        <f>H82-G82</f>
        <v>-16161</v>
      </c>
      <c r="J82" s="349">
        <v>1</v>
      </c>
      <c r="K82" s="371">
        <v>4.1805658340454102</v>
      </c>
      <c r="L82" s="60">
        <v>25477</v>
      </c>
      <c r="M82" s="207">
        <f t="shared" si="27"/>
        <v>0.19074179444178246</v>
      </c>
      <c r="N82" s="60">
        <v>11178</v>
      </c>
      <c r="O82" s="207">
        <f t="shared" si="28"/>
        <v>0.17867361455219705</v>
      </c>
      <c r="P82" s="60">
        <v>8602</v>
      </c>
      <c r="Q82" s="207">
        <f t="shared" si="29"/>
        <v>0.18538793103448276</v>
      </c>
      <c r="R82" s="204" t="s">
        <v>264</v>
      </c>
      <c r="S82" s="60">
        <v>25477</v>
      </c>
      <c r="T82" s="199">
        <f t="shared" si="30"/>
        <v>0.19074179444178246</v>
      </c>
      <c r="U82" s="60">
        <v>11178</v>
      </c>
      <c r="V82" s="207">
        <f t="shared" si="31"/>
        <v>0.17867361455219705</v>
      </c>
      <c r="W82" s="60">
        <v>8602</v>
      </c>
      <c r="X82" s="200">
        <f t="shared" si="32"/>
        <v>0.18538793103448276</v>
      </c>
      <c r="Y82" s="60"/>
      <c r="Z82" s="199"/>
      <c r="AA82" s="377"/>
      <c r="AB82" s="199"/>
      <c r="AC82" s="60"/>
      <c r="AD82" s="199"/>
      <c r="AE82" s="204" t="s">
        <v>264</v>
      </c>
      <c r="AF82" s="60">
        <v>25477</v>
      </c>
      <c r="AG82" s="225">
        <f t="shared" si="33"/>
        <v>0.19074179444178246</v>
      </c>
      <c r="AH82" s="60">
        <v>11178</v>
      </c>
      <c r="AI82" s="207">
        <f t="shared" si="34"/>
        <v>0.17867361455219705</v>
      </c>
      <c r="AJ82" s="60">
        <v>8602</v>
      </c>
      <c r="AK82" s="208">
        <f t="shared" si="35"/>
        <v>0.18538793103448276</v>
      </c>
      <c r="AM82" s="204" t="s">
        <v>441</v>
      </c>
      <c r="AN82" s="530">
        <v>13697</v>
      </c>
      <c r="AO82" s="24"/>
    </row>
    <row r="83" spans="1:41" s="70" customFormat="1" x14ac:dyDescent="0.25">
      <c r="A83" s="281" t="s">
        <v>1672</v>
      </c>
      <c r="B83" s="280">
        <v>276</v>
      </c>
      <c r="C83" s="57" t="s">
        <v>1673</v>
      </c>
      <c r="D83" s="271">
        <v>521.1654052734375</v>
      </c>
      <c r="E83" s="169" t="s">
        <v>560</v>
      </c>
      <c r="F83" s="60">
        <v>101407</v>
      </c>
      <c r="G83" s="60">
        <v>49432</v>
      </c>
      <c r="H83" s="60">
        <v>31240</v>
      </c>
      <c r="I83" s="53">
        <f>H83-G83</f>
        <v>-18192</v>
      </c>
      <c r="J83" s="349">
        <v>1</v>
      </c>
      <c r="K83" s="371">
        <v>1.6672518622648831</v>
      </c>
      <c r="L83" s="60">
        <v>7620</v>
      </c>
      <c r="M83" s="207">
        <f t="shared" si="27"/>
        <v>7.5142741625331591E-2</v>
      </c>
      <c r="N83" s="60">
        <v>3046</v>
      </c>
      <c r="O83" s="207">
        <f t="shared" si="28"/>
        <v>6.1620003236769701E-2</v>
      </c>
      <c r="P83" s="60">
        <v>6270</v>
      </c>
      <c r="Q83" s="207">
        <f t="shared" si="29"/>
        <v>0.20070422535211269</v>
      </c>
      <c r="R83" s="204" t="s">
        <v>1675</v>
      </c>
      <c r="S83" s="60">
        <v>7620</v>
      </c>
      <c r="T83" s="199">
        <f t="shared" si="30"/>
        <v>7.5142741625331591E-2</v>
      </c>
      <c r="U83" s="60">
        <v>3046</v>
      </c>
      <c r="V83" s="207">
        <f t="shared" si="31"/>
        <v>6.1620003236769701E-2</v>
      </c>
      <c r="W83" s="60">
        <v>6270</v>
      </c>
      <c r="X83" s="200">
        <f t="shared" si="32"/>
        <v>0.20070422535211269</v>
      </c>
      <c r="Y83" s="60"/>
      <c r="Z83" s="199"/>
      <c r="AA83" s="377"/>
      <c r="AB83" s="199"/>
      <c r="AC83" s="60"/>
      <c r="AD83" s="199"/>
      <c r="AE83" s="204" t="s">
        <v>1675</v>
      </c>
      <c r="AF83" s="60">
        <v>7620</v>
      </c>
      <c r="AG83" s="225">
        <f t="shared" si="33"/>
        <v>7.5142741625331591E-2</v>
      </c>
      <c r="AH83" s="60">
        <v>3046</v>
      </c>
      <c r="AI83" s="207">
        <f t="shared" si="34"/>
        <v>6.1620003236769701E-2</v>
      </c>
      <c r="AJ83" s="60">
        <v>6270</v>
      </c>
      <c r="AK83" s="208">
        <f t="shared" si="35"/>
        <v>0.20070422535211269</v>
      </c>
      <c r="AL83" s="71"/>
      <c r="AM83" s="204" t="s">
        <v>439</v>
      </c>
      <c r="AN83" s="530">
        <v>4891</v>
      </c>
    </row>
    <row r="84" spans="1:41" s="339" customFormat="1" x14ac:dyDescent="0.25">
      <c r="A84" s="281"/>
      <c r="B84" s="280">
        <v>276</v>
      </c>
      <c r="C84" s="57"/>
      <c r="D84" s="337">
        <f>SUM(D80:D83)</f>
        <v>3454.8851013183594</v>
      </c>
      <c r="E84" s="280"/>
      <c r="F84" s="338">
        <f t="shared" ref="F84:L84" si="40">SUM(F80:F83)</f>
        <v>1219422</v>
      </c>
      <c r="G84" s="338">
        <f t="shared" si="40"/>
        <v>564795</v>
      </c>
      <c r="H84" s="338">
        <f t="shared" si="40"/>
        <v>563204</v>
      </c>
      <c r="I84" s="338">
        <f t="shared" si="40"/>
        <v>-1591</v>
      </c>
      <c r="J84" s="347">
        <f t="shared" si="40"/>
        <v>6</v>
      </c>
      <c r="K84" s="372">
        <f t="shared" si="40"/>
        <v>22.527644432760489</v>
      </c>
      <c r="L84" s="338">
        <f t="shared" si="40"/>
        <v>160314</v>
      </c>
      <c r="M84" s="307">
        <f t="shared" si="27"/>
        <v>0.13146720331435713</v>
      </c>
      <c r="N84" s="338">
        <f>SUM(N80:N83)</f>
        <v>66515</v>
      </c>
      <c r="O84" s="307">
        <f t="shared" si="28"/>
        <v>0.11776839384201347</v>
      </c>
      <c r="P84" s="338">
        <f>SUM(P80:P83)</f>
        <v>123543</v>
      </c>
      <c r="Q84" s="307">
        <f t="shared" si="29"/>
        <v>0.2193574619498441</v>
      </c>
      <c r="R84" s="386"/>
      <c r="S84" s="338">
        <f>SUM(S80:S83)</f>
        <v>126343</v>
      </c>
      <c r="T84" s="256">
        <f t="shared" si="30"/>
        <v>0.10360892291593886</v>
      </c>
      <c r="U84" s="338">
        <f>SUM(U80:U83)</f>
        <v>50704</v>
      </c>
      <c r="V84" s="307">
        <f t="shared" si="31"/>
        <v>8.9774165847785484E-2</v>
      </c>
      <c r="W84" s="338">
        <f>SUM(W80:W83)</f>
        <v>97838</v>
      </c>
      <c r="X84" s="258">
        <f t="shared" si="32"/>
        <v>0.17371680598859382</v>
      </c>
      <c r="Y84" s="338">
        <f>L84-S84</f>
        <v>33971</v>
      </c>
      <c r="Z84" s="256">
        <f>Y84/F84</f>
        <v>2.7858280398418266E-2</v>
      </c>
      <c r="AA84" s="378">
        <f>N84-U84</f>
        <v>15811</v>
      </c>
      <c r="AB84" s="256">
        <f>AA84/G84</f>
        <v>2.7994227994227995E-2</v>
      </c>
      <c r="AC84" s="338">
        <f>P84-W84</f>
        <v>25705</v>
      </c>
      <c r="AD84" s="256">
        <f>AC84/H84</f>
        <v>4.5640655961250276E-2</v>
      </c>
      <c r="AE84" s="386">
        <f>SUM(AE80:AE83)</f>
        <v>0</v>
      </c>
      <c r="AF84" s="338">
        <f>SUM(AF80:AF83)</f>
        <v>126343</v>
      </c>
      <c r="AG84" s="225">
        <f t="shared" si="33"/>
        <v>0.10360892291593886</v>
      </c>
      <c r="AH84" s="338">
        <f>SUM(AH80:AH83)</f>
        <v>50704</v>
      </c>
      <c r="AI84" s="207">
        <f t="shared" si="34"/>
        <v>8.9774165847785484E-2</v>
      </c>
      <c r="AJ84" s="338">
        <f>SUM(AJ80:AJ83)</f>
        <v>97838</v>
      </c>
      <c r="AK84" s="208">
        <f t="shared" si="35"/>
        <v>0.17371680598859382</v>
      </c>
      <c r="AL84" s="356"/>
      <c r="AM84" s="204" t="s">
        <v>447</v>
      </c>
      <c r="AN84" s="530">
        <v>496969</v>
      </c>
    </row>
    <row r="85" spans="1:41" s="70" customFormat="1" x14ac:dyDescent="0.25">
      <c r="A85" s="281" t="s">
        <v>1709</v>
      </c>
      <c r="B85" s="280">
        <v>277</v>
      </c>
      <c r="C85" s="57" t="s">
        <v>736</v>
      </c>
      <c r="D85" s="271">
        <v>870.36181640625</v>
      </c>
      <c r="E85" s="169" t="s">
        <v>560</v>
      </c>
      <c r="F85" s="60">
        <v>125228</v>
      </c>
      <c r="G85" s="60">
        <v>54478</v>
      </c>
      <c r="H85" s="60">
        <v>56129</v>
      </c>
      <c r="I85" s="53">
        <f>H85-G85</f>
        <v>1651</v>
      </c>
      <c r="J85" s="349">
        <v>1</v>
      </c>
      <c r="K85" s="371">
        <v>17.513015747070312</v>
      </c>
      <c r="L85" s="60">
        <v>48914</v>
      </c>
      <c r="M85" s="207">
        <f t="shared" si="27"/>
        <v>0.39059954642731659</v>
      </c>
      <c r="N85" s="60">
        <v>16836</v>
      </c>
      <c r="O85" s="207">
        <f t="shared" si="28"/>
        <v>0.30904218216527773</v>
      </c>
      <c r="P85" s="60">
        <v>32167</v>
      </c>
      <c r="Q85" s="207">
        <f t="shared" si="29"/>
        <v>0.57309055924744789</v>
      </c>
      <c r="R85" s="204" t="s">
        <v>338</v>
      </c>
      <c r="S85" s="60">
        <v>48914</v>
      </c>
      <c r="T85" s="199">
        <f t="shared" si="30"/>
        <v>0.39059954642731659</v>
      </c>
      <c r="U85" s="60">
        <v>16836</v>
      </c>
      <c r="V85" s="207">
        <f t="shared" si="31"/>
        <v>0.30904218216527773</v>
      </c>
      <c r="W85" s="60">
        <v>32167</v>
      </c>
      <c r="X85" s="200">
        <f t="shared" si="32"/>
        <v>0.57309055924744789</v>
      </c>
      <c r="Y85" s="60"/>
      <c r="Z85" s="199"/>
      <c r="AA85" s="377"/>
      <c r="AB85" s="199"/>
      <c r="AC85" s="60"/>
      <c r="AD85" s="199"/>
      <c r="AE85" s="204" t="s">
        <v>338</v>
      </c>
      <c r="AF85" s="60">
        <v>48914</v>
      </c>
      <c r="AG85" s="225">
        <f t="shared" si="33"/>
        <v>0.39059954642731659</v>
      </c>
      <c r="AH85" s="60">
        <v>16836</v>
      </c>
      <c r="AI85" s="207">
        <f t="shared" si="34"/>
        <v>0.30904218216527773</v>
      </c>
      <c r="AJ85" s="60">
        <v>32167</v>
      </c>
      <c r="AK85" s="208">
        <f t="shared" si="35"/>
        <v>0.57309055924744789</v>
      </c>
      <c r="AL85" s="71"/>
      <c r="AM85" s="204" t="s">
        <v>436</v>
      </c>
      <c r="AN85" s="530">
        <v>6085</v>
      </c>
    </row>
    <row r="86" spans="1:41" s="70" customFormat="1" x14ac:dyDescent="0.25">
      <c r="A86" s="281" t="s">
        <v>2013</v>
      </c>
      <c r="B86" s="280">
        <v>277</v>
      </c>
      <c r="C86" s="57" t="s">
        <v>2014</v>
      </c>
      <c r="D86" s="271">
        <v>1005.6465454101562</v>
      </c>
      <c r="E86" s="162" t="s">
        <v>560</v>
      </c>
      <c r="F86" s="60">
        <v>118502</v>
      </c>
      <c r="G86" s="60">
        <v>53444</v>
      </c>
      <c r="H86" s="60">
        <v>44380</v>
      </c>
      <c r="I86" s="53">
        <f>H86-G86</f>
        <v>-9064</v>
      </c>
      <c r="J86" s="349">
        <v>2</v>
      </c>
      <c r="K86" s="371">
        <v>19.723560269751609</v>
      </c>
      <c r="L86" s="60">
        <v>44752</v>
      </c>
      <c r="M86" s="207">
        <f t="shared" si="27"/>
        <v>0.3776476346390778</v>
      </c>
      <c r="N86" s="60">
        <v>20280</v>
      </c>
      <c r="O86" s="207">
        <f t="shared" si="28"/>
        <v>0.37946261507372203</v>
      </c>
      <c r="P86" s="60">
        <v>21695</v>
      </c>
      <c r="Q86" s="207">
        <f t="shared" si="29"/>
        <v>0.48884632717440291</v>
      </c>
      <c r="R86" s="204" t="s">
        <v>2016</v>
      </c>
      <c r="S86" s="60">
        <v>23746</v>
      </c>
      <c r="T86" s="199">
        <f t="shared" si="30"/>
        <v>0.2003848036320062</v>
      </c>
      <c r="U86" s="60">
        <v>10904</v>
      </c>
      <c r="V86" s="207">
        <f t="shared" si="31"/>
        <v>0.20402664471222215</v>
      </c>
      <c r="W86" s="60">
        <v>12297</v>
      </c>
      <c r="X86" s="200">
        <f t="shared" si="32"/>
        <v>0.27708427219468229</v>
      </c>
      <c r="Y86" s="60">
        <f>L86-S86</f>
        <v>21006</v>
      </c>
      <c r="Z86" s="199">
        <f>Y86/F86</f>
        <v>0.1772628310070716</v>
      </c>
      <c r="AA86" s="377">
        <f>N86-U86</f>
        <v>9376</v>
      </c>
      <c r="AB86" s="199">
        <f>AA86/G86</f>
        <v>0.17543597036149988</v>
      </c>
      <c r="AC86" s="60">
        <f>P86-W86</f>
        <v>9398</v>
      </c>
      <c r="AD86" s="199">
        <f>AC86/H86</f>
        <v>0.21176205497972059</v>
      </c>
      <c r="AE86" s="204" t="s">
        <v>2016</v>
      </c>
      <c r="AF86" s="60">
        <v>23746</v>
      </c>
      <c r="AG86" s="225">
        <f t="shared" si="33"/>
        <v>0.2003848036320062</v>
      </c>
      <c r="AH86" s="60">
        <v>10904</v>
      </c>
      <c r="AI86" s="207">
        <f t="shared" si="34"/>
        <v>0.20402664471222215</v>
      </c>
      <c r="AJ86" s="60">
        <v>12297</v>
      </c>
      <c r="AK86" s="208">
        <f t="shared" si="35"/>
        <v>0.27708427219468229</v>
      </c>
      <c r="AL86" s="71"/>
      <c r="AM86" s="204" t="s">
        <v>432</v>
      </c>
      <c r="AN86" s="530">
        <v>4467</v>
      </c>
    </row>
    <row r="87" spans="1:41" s="339" customFormat="1" x14ac:dyDescent="0.25">
      <c r="A87" s="281"/>
      <c r="B87" s="280">
        <v>277</v>
      </c>
      <c r="C87" s="57"/>
      <c r="D87" s="337">
        <f>SUM(D85:D86)</f>
        <v>1876.0083618164062</v>
      </c>
      <c r="E87" s="382"/>
      <c r="F87" s="338">
        <f t="shared" ref="F87:L87" si="41">SUM(F85:F86)</f>
        <v>243730</v>
      </c>
      <c r="G87" s="338">
        <f t="shared" si="41"/>
        <v>107922</v>
      </c>
      <c r="H87" s="338">
        <f t="shared" si="41"/>
        <v>100509</v>
      </c>
      <c r="I87" s="338">
        <f t="shared" si="41"/>
        <v>-7413</v>
      </c>
      <c r="J87" s="347">
        <f t="shared" si="41"/>
        <v>3</v>
      </c>
      <c r="K87" s="372">
        <f t="shared" si="41"/>
        <v>37.236576016821921</v>
      </c>
      <c r="L87" s="338">
        <f t="shared" si="41"/>
        <v>93666</v>
      </c>
      <c r="M87" s="307">
        <f t="shared" si="27"/>
        <v>0.38430230172732122</v>
      </c>
      <c r="N87" s="338">
        <f>SUM(N85:N86)</f>
        <v>37116</v>
      </c>
      <c r="O87" s="307">
        <f t="shared" si="28"/>
        <v>0.34391504975815868</v>
      </c>
      <c r="P87" s="338">
        <f>SUM(P85:P86)</f>
        <v>53862</v>
      </c>
      <c r="Q87" s="307">
        <f t="shared" si="29"/>
        <v>0.53589230815150879</v>
      </c>
      <c r="R87" s="386"/>
      <c r="S87" s="338">
        <f>SUM(S85:S86)</f>
        <v>72660</v>
      </c>
      <c r="T87" s="256">
        <f t="shared" si="30"/>
        <v>0.29811676855536867</v>
      </c>
      <c r="U87" s="338">
        <f>SUM(U85:U86)</f>
        <v>27740</v>
      </c>
      <c r="V87" s="307">
        <f t="shared" si="31"/>
        <v>0.25703749003910231</v>
      </c>
      <c r="W87" s="338">
        <f>SUM(W85:W86)</f>
        <v>44464</v>
      </c>
      <c r="X87" s="258">
        <f t="shared" si="32"/>
        <v>0.44238824383886022</v>
      </c>
      <c r="Y87" s="338">
        <f>L87-S87</f>
        <v>21006</v>
      </c>
      <c r="Z87" s="256">
        <f>Y87/F87</f>
        <v>8.6185533171952572E-2</v>
      </c>
      <c r="AA87" s="378">
        <f>N87-U87</f>
        <v>9376</v>
      </c>
      <c r="AB87" s="256">
        <f>AA87/G87</f>
        <v>8.6877559719056349E-2</v>
      </c>
      <c r="AC87" s="338">
        <f>P87-W87</f>
        <v>9398</v>
      </c>
      <c r="AD87" s="256">
        <f>AC87/H87</f>
        <v>9.3504064312648613E-2</v>
      </c>
      <c r="AE87" s="386">
        <f>SUM(AE85:AE86)</f>
        <v>0</v>
      </c>
      <c r="AF87" s="338">
        <f>SUM(AF85:AF86)</f>
        <v>72660</v>
      </c>
      <c r="AG87" s="225">
        <f t="shared" si="33"/>
        <v>0.29811676855536867</v>
      </c>
      <c r="AH87" s="338">
        <f>SUM(AH85:AH86)</f>
        <v>27740</v>
      </c>
      <c r="AI87" s="207">
        <f t="shared" si="34"/>
        <v>0.25703749003910231</v>
      </c>
      <c r="AJ87" s="338">
        <f>SUM(AJ85:AJ86)</f>
        <v>44464</v>
      </c>
      <c r="AK87" s="208">
        <f t="shared" si="35"/>
        <v>0.44238824383886022</v>
      </c>
      <c r="AL87" s="356"/>
      <c r="AM87" s="204" t="s">
        <v>1605</v>
      </c>
      <c r="AN87" s="530">
        <v>8558</v>
      </c>
    </row>
    <row r="88" spans="1:41" s="70" customFormat="1" x14ac:dyDescent="0.25">
      <c r="A88" s="281" t="s">
        <v>1710</v>
      </c>
      <c r="B88" s="280">
        <v>278</v>
      </c>
      <c r="C88" s="57" t="s">
        <v>1140</v>
      </c>
      <c r="D88" s="271">
        <v>1549.1895751953125</v>
      </c>
      <c r="E88" s="162" t="s">
        <v>652</v>
      </c>
      <c r="F88" s="60">
        <v>1212381</v>
      </c>
      <c r="G88" s="53">
        <v>546401</v>
      </c>
      <c r="H88" s="53">
        <v>599586</v>
      </c>
      <c r="I88" s="53">
        <f>H88-G88</f>
        <v>53185</v>
      </c>
      <c r="J88" s="360">
        <v>4</v>
      </c>
      <c r="K88" s="371">
        <v>17.943412780761719</v>
      </c>
      <c r="L88" s="60">
        <v>286943</v>
      </c>
      <c r="M88" s="207">
        <f t="shared" si="27"/>
        <v>0.23667724914857624</v>
      </c>
      <c r="N88" s="60">
        <v>117334</v>
      </c>
      <c r="O88" s="207">
        <f t="shared" si="28"/>
        <v>0.2147397241220276</v>
      </c>
      <c r="P88" s="60">
        <v>199577</v>
      </c>
      <c r="Q88" s="207">
        <f t="shared" si="29"/>
        <v>0.3328580053570297</v>
      </c>
      <c r="R88" s="204" t="s">
        <v>371</v>
      </c>
      <c r="S88" s="60">
        <v>124775</v>
      </c>
      <c r="T88" s="199">
        <f t="shared" si="30"/>
        <v>0.10291731724598126</v>
      </c>
      <c r="U88" s="60">
        <v>42155</v>
      </c>
      <c r="V88" s="207">
        <f t="shared" si="31"/>
        <v>7.7150298041182203E-2</v>
      </c>
      <c r="W88" s="60">
        <v>117748</v>
      </c>
      <c r="X88" s="200">
        <f t="shared" si="32"/>
        <v>0.19638217036421798</v>
      </c>
      <c r="Y88" s="60">
        <f>L88-S88</f>
        <v>162168</v>
      </c>
      <c r="Z88" s="199">
        <f>Y88/F88</f>
        <v>0.13375993190259497</v>
      </c>
      <c r="AA88" s="377">
        <f>N88-U88</f>
        <v>75179</v>
      </c>
      <c r="AB88" s="199">
        <f>AA88/G88</f>
        <v>0.13758942608084537</v>
      </c>
      <c r="AC88" s="60">
        <f>P88-W88</f>
        <v>81829</v>
      </c>
      <c r="AD88" s="199">
        <f>AC88/H88</f>
        <v>0.13647583499281171</v>
      </c>
      <c r="AE88" s="204" t="s">
        <v>371</v>
      </c>
      <c r="AF88" s="60">
        <v>124775</v>
      </c>
      <c r="AG88" s="225">
        <f t="shared" si="33"/>
        <v>0.10291731724598126</v>
      </c>
      <c r="AH88" s="60">
        <v>42155</v>
      </c>
      <c r="AI88" s="207">
        <f t="shared" si="34"/>
        <v>7.7150298041182203E-2</v>
      </c>
      <c r="AJ88" s="60">
        <v>117748</v>
      </c>
      <c r="AK88" s="208">
        <f t="shared" si="35"/>
        <v>0.19638217036421798</v>
      </c>
      <c r="AL88" s="71"/>
      <c r="AM88" s="204" t="s">
        <v>437</v>
      </c>
      <c r="AN88" s="530">
        <v>43456</v>
      </c>
      <c r="AO88" s="24"/>
    </row>
    <row r="89" spans="1:41" s="70" customFormat="1" x14ac:dyDescent="0.25">
      <c r="A89" s="281" t="s">
        <v>1882</v>
      </c>
      <c r="B89" s="280">
        <v>278</v>
      </c>
      <c r="C89" s="57" t="s">
        <v>1273</v>
      </c>
      <c r="D89" s="271">
        <v>685.5074462890625</v>
      </c>
      <c r="E89" s="162" t="s">
        <v>579</v>
      </c>
      <c r="F89" s="60">
        <v>274055</v>
      </c>
      <c r="G89" s="53">
        <v>117180</v>
      </c>
      <c r="H89" s="53">
        <v>119596</v>
      </c>
      <c r="I89" s="53">
        <f>H89-G89</f>
        <v>2416</v>
      </c>
      <c r="J89" s="360">
        <v>2</v>
      </c>
      <c r="K89" s="371">
        <v>29.433549880981445</v>
      </c>
      <c r="L89" s="60">
        <v>68113</v>
      </c>
      <c r="M89" s="207">
        <f t="shared" si="27"/>
        <v>0.24853770228603747</v>
      </c>
      <c r="N89" s="60">
        <v>28508</v>
      </c>
      <c r="O89" s="207">
        <f t="shared" si="28"/>
        <v>0.24328383683222393</v>
      </c>
      <c r="P89" s="60">
        <v>30513</v>
      </c>
      <c r="Q89" s="207">
        <f t="shared" si="29"/>
        <v>0.2551339509682598</v>
      </c>
      <c r="R89" s="204" t="s">
        <v>208</v>
      </c>
      <c r="S89" s="60">
        <v>40493</v>
      </c>
      <c r="T89" s="199">
        <f t="shared" si="30"/>
        <v>0.14775501267993651</v>
      </c>
      <c r="U89" s="60">
        <v>18170</v>
      </c>
      <c r="V89" s="207">
        <f t="shared" si="31"/>
        <v>0.1550605905444615</v>
      </c>
      <c r="W89" s="60">
        <v>15921</v>
      </c>
      <c r="X89" s="200">
        <f t="shared" si="32"/>
        <v>0.13312318137730358</v>
      </c>
      <c r="Y89" s="60">
        <f>L89-S89</f>
        <v>27620</v>
      </c>
      <c r="Z89" s="199">
        <f>Y89/F89</f>
        <v>0.10078268960610097</v>
      </c>
      <c r="AA89" s="377">
        <f>N89-U89</f>
        <v>10338</v>
      </c>
      <c r="AB89" s="199">
        <f>AA89/G89</f>
        <v>8.8223246287762416E-2</v>
      </c>
      <c r="AC89" s="60">
        <f>P89-W89</f>
        <v>14592</v>
      </c>
      <c r="AD89" s="199">
        <f>AC89/H89</f>
        <v>0.12201076959095622</v>
      </c>
      <c r="AE89" s="204" t="s">
        <v>208</v>
      </c>
      <c r="AF89" s="60">
        <v>40493</v>
      </c>
      <c r="AG89" s="225">
        <f t="shared" si="33"/>
        <v>0.14775501267993651</v>
      </c>
      <c r="AH89" s="60">
        <v>18170</v>
      </c>
      <c r="AI89" s="207">
        <f t="shared" si="34"/>
        <v>0.1550605905444615</v>
      </c>
      <c r="AJ89" s="60">
        <v>15921</v>
      </c>
      <c r="AK89" s="208">
        <f t="shared" si="35"/>
        <v>0.13312318137730358</v>
      </c>
      <c r="AL89" s="71"/>
      <c r="AM89" s="244" t="s">
        <v>429</v>
      </c>
      <c r="AN89" s="530">
        <v>46817</v>
      </c>
      <c r="AO89" s="24"/>
    </row>
    <row r="90" spans="1:41" s="339" customFormat="1" x14ac:dyDescent="0.25">
      <c r="A90" s="281"/>
      <c r="B90" s="280">
        <v>278</v>
      </c>
      <c r="C90" s="57"/>
      <c r="D90" s="337">
        <f>SUM(D88:D89)</f>
        <v>2234.697021484375</v>
      </c>
      <c r="E90" s="382"/>
      <c r="F90" s="338">
        <f t="shared" ref="F90:L90" si="42">SUM(F88:F89)</f>
        <v>1486436</v>
      </c>
      <c r="G90" s="338">
        <f t="shared" si="42"/>
        <v>663581</v>
      </c>
      <c r="H90" s="338">
        <f t="shared" si="42"/>
        <v>719182</v>
      </c>
      <c r="I90" s="338">
        <f t="shared" si="42"/>
        <v>55601</v>
      </c>
      <c r="J90" s="347">
        <f t="shared" si="42"/>
        <v>6</v>
      </c>
      <c r="K90" s="372">
        <f t="shared" si="42"/>
        <v>47.376962661743164</v>
      </c>
      <c r="L90" s="338">
        <f t="shared" si="42"/>
        <v>355056</v>
      </c>
      <c r="M90" s="307">
        <f t="shared" si="27"/>
        <v>0.23886396723437808</v>
      </c>
      <c r="N90" s="338">
        <f>SUM(N88:N89)</f>
        <v>145842</v>
      </c>
      <c r="O90" s="307">
        <f t="shared" si="28"/>
        <v>0.2197802529005502</v>
      </c>
      <c r="P90" s="338">
        <f>SUM(P88:P89)</f>
        <v>230090</v>
      </c>
      <c r="Q90" s="307">
        <f t="shared" si="29"/>
        <v>0.31993292379397703</v>
      </c>
      <c r="R90" s="386"/>
      <c r="S90" s="338">
        <f>SUM(S88:S89)</f>
        <v>165268</v>
      </c>
      <c r="T90" s="256">
        <f t="shared" si="30"/>
        <v>0.11118406712431615</v>
      </c>
      <c r="U90" s="338">
        <f>SUM(U88:U89)</f>
        <v>60325</v>
      </c>
      <c r="V90" s="307">
        <f t="shared" si="31"/>
        <v>9.0908268922708757E-2</v>
      </c>
      <c r="W90" s="338">
        <f>SUM(W88:W89)</f>
        <v>133669</v>
      </c>
      <c r="X90" s="258">
        <f t="shared" si="32"/>
        <v>0.18586254939639757</v>
      </c>
      <c r="Y90" s="338">
        <f>L90-S90</f>
        <v>189788</v>
      </c>
      <c r="Z90" s="256">
        <f>Y90/F90</f>
        <v>0.12767990011006192</v>
      </c>
      <c r="AA90" s="378">
        <f>N90-U90</f>
        <v>85517</v>
      </c>
      <c r="AB90" s="256">
        <f>AA90/G90</f>
        <v>0.12887198397784144</v>
      </c>
      <c r="AC90" s="338">
        <f>P90-W90</f>
        <v>96421</v>
      </c>
      <c r="AD90" s="256">
        <f>AC90/H90</f>
        <v>0.13407037439757946</v>
      </c>
      <c r="AE90" s="386">
        <f>SUM(AE88:AE89)</f>
        <v>0</v>
      </c>
      <c r="AF90" s="338">
        <f>SUM(AF88:AF89)</f>
        <v>165268</v>
      </c>
      <c r="AG90" s="225">
        <f t="shared" si="33"/>
        <v>0.11118406712431615</v>
      </c>
      <c r="AH90" s="338">
        <f>SUM(AH88:AH89)</f>
        <v>60325</v>
      </c>
      <c r="AI90" s="207">
        <f t="shared" si="34"/>
        <v>9.0908268922708757E-2</v>
      </c>
      <c r="AJ90" s="338">
        <f>SUM(AJ88:AJ89)</f>
        <v>133669</v>
      </c>
      <c r="AK90" s="208">
        <f t="shared" si="35"/>
        <v>0.18586254939639757</v>
      </c>
      <c r="AL90" s="356"/>
      <c r="AM90" s="471" t="s">
        <v>433</v>
      </c>
      <c r="AN90" s="530">
        <v>22805</v>
      </c>
      <c r="AO90" s="118"/>
    </row>
    <row r="91" spans="1:41" s="70" customFormat="1" x14ac:dyDescent="0.25">
      <c r="A91" s="281" t="s">
        <v>1740</v>
      </c>
      <c r="B91" s="280">
        <v>290</v>
      </c>
      <c r="C91" s="57" t="s">
        <v>742</v>
      </c>
      <c r="D91" s="271">
        <v>1420.2738037109375</v>
      </c>
      <c r="E91" s="169" t="s">
        <v>579</v>
      </c>
      <c r="F91" s="60">
        <v>417593</v>
      </c>
      <c r="G91" s="60">
        <v>163219</v>
      </c>
      <c r="H91" s="60">
        <v>185670</v>
      </c>
      <c r="I91" s="53">
        <f>H91-G91</f>
        <v>22451</v>
      </c>
      <c r="J91" s="349">
        <v>1</v>
      </c>
      <c r="K91" s="371">
        <v>174.44900512695312</v>
      </c>
      <c r="L91" s="60">
        <v>180105</v>
      </c>
      <c r="M91" s="207">
        <f t="shared" si="27"/>
        <v>0.43129314907098537</v>
      </c>
      <c r="N91" s="60">
        <v>67415</v>
      </c>
      <c r="O91" s="207">
        <f t="shared" si="28"/>
        <v>0.41303402177442577</v>
      </c>
      <c r="P91" s="60">
        <v>127758</v>
      </c>
      <c r="Q91" s="207">
        <f t="shared" si="29"/>
        <v>0.68809177573113589</v>
      </c>
      <c r="R91" s="204" t="s">
        <v>330</v>
      </c>
      <c r="S91" s="60">
        <v>180105</v>
      </c>
      <c r="T91" s="199">
        <f t="shared" si="30"/>
        <v>0.43129314907098537</v>
      </c>
      <c r="U91" s="60">
        <v>67415</v>
      </c>
      <c r="V91" s="207">
        <f t="shared" si="31"/>
        <v>0.41303402177442577</v>
      </c>
      <c r="W91" s="60">
        <v>127758</v>
      </c>
      <c r="X91" s="200">
        <f t="shared" si="32"/>
        <v>0.68809177573113589</v>
      </c>
      <c r="Y91" s="60"/>
      <c r="Z91" s="199"/>
      <c r="AA91" s="377"/>
      <c r="AB91" s="199"/>
      <c r="AC91" s="60"/>
      <c r="AD91" s="199"/>
      <c r="AE91" s="204" t="s">
        <v>330</v>
      </c>
      <c r="AF91" s="60">
        <v>180105</v>
      </c>
      <c r="AG91" s="225">
        <f t="shared" si="33"/>
        <v>0.43129314907098537</v>
      </c>
      <c r="AH91" s="60">
        <v>67415</v>
      </c>
      <c r="AI91" s="207">
        <f t="shared" si="34"/>
        <v>0.41303402177442577</v>
      </c>
      <c r="AJ91" s="60">
        <v>127758</v>
      </c>
      <c r="AK91" s="208">
        <f t="shared" si="35"/>
        <v>0.68809177573113589</v>
      </c>
      <c r="AL91" s="71"/>
      <c r="AM91" s="204" t="s">
        <v>423</v>
      </c>
      <c r="AN91" s="530">
        <v>20603</v>
      </c>
      <c r="AO91" s="24"/>
    </row>
    <row r="92" spans="1:41" s="70" customFormat="1" x14ac:dyDescent="0.25">
      <c r="A92" s="281" t="s">
        <v>1612</v>
      </c>
      <c r="B92" s="280">
        <v>290</v>
      </c>
      <c r="C92" s="57" t="s">
        <v>666</v>
      </c>
      <c r="D92" s="271">
        <v>1316.47900390625</v>
      </c>
      <c r="E92" s="169" t="s">
        <v>560</v>
      </c>
      <c r="F92" s="60">
        <v>153829</v>
      </c>
      <c r="G92" s="60">
        <v>59410</v>
      </c>
      <c r="H92" s="60">
        <v>53620</v>
      </c>
      <c r="I92" s="53">
        <f>H92-G92</f>
        <v>-5790</v>
      </c>
      <c r="J92" s="349">
        <v>1</v>
      </c>
      <c r="K92" s="371">
        <v>59.853652954101562</v>
      </c>
      <c r="L92" s="60">
        <v>55683</v>
      </c>
      <c r="M92" s="207">
        <f t="shared" si="27"/>
        <v>0.36197986075447414</v>
      </c>
      <c r="N92" s="60">
        <v>20603</v>
      </c>
      <c r="O92" s="207">
        <f t="shared" si="28"/>
        <v>0.34679346911294395</v>
      </c>
      <c r="P92" s="60">
        <v>29265</v>
      </c>
      <c r="Q92" s="207">
        <f t="shared" si="29"/>
        <v>0.54578515479298773</v>
      </c>
      <c r="R92" s="204" t="s">
        <v>423</v>
      </c>
      <c r="S92" s="60">
        <v>55683</v>
      </c>
      <c r="T92" s="199">
        <f t="shared" si="30"/>
        <v>0.36197986075447414</v>
      </c>
      <c r="U92" s="60">
        <v>20603</v>
      </c>
      <c r="V92" s="207">
        <f t="shared" si="31"/>
        <v>0.34679346911294395</v>
      </c>
      <c r="W92" s="60">
        <v>29265</v>
      </c>
      <c r="X92" s="200">
        <f t="shared" si="32"/>
        <v>0.54578515479298773</v>
      </c>
      <c r="Y92" s="60"/>
      <c r="Z92" s="199"/>
      <c r="AA92" s="377"/>
      <c r="AB92" s="199"/>
      <c r="AC92" s="60"/>
      <c r="AD92" s="199"/>
      <c r="AE92" s="204" t="s">
        <v>423</v>
      </c>
      <c r="AF92" s="60">
        <v>55683</v>
      </c>
      <c r="AG92" s="225">
        <f t="shared" si="33"/>
        <v>0.36197986075447414</v>
      </c>
      <c r="AH92" s="60">
        <v>20603</v>
      </c>
      <c r="AI92" s="207">
        <f t="shared" si="34"/>
        <v>0.34679346911294395</v>
      </c>
      <c r="AJ92" s="60">
        <v>29265</v>
      </c>
      <c r="AK92" s="208">
        <f t="shared" si="35"/>
        <v>0.54578515479298773</v>
      </c>
      <c r="AL92" s="71"/>
      <c r="AM92" s="204" t="s">
        <v>423</v>
      </c>
      <c r="AN92" s="530">
        <v>20587</v>
      </c>
    </row>
    <row r="93" spans="1:41" s="339" customFormat="1" x14ac:dyDescent="0.25">
      <c r="A93" s="281"/>
      <c r="B93" s="280">
        <v>290</v>
      </c>
      <c r="C93" s="57"/>
      <c r="D93" s="337">
        <f>SUM(D91:D92)</f>
        <v>2736.7528076171875</v>
      </c>
      <c r="E93" s="280"/>
      <c r="F93" s="338">
        <f t="shared" ref="F93:L93" si="43">SUM(F91:F92)</f>
        <v>571422</v>
      </c>
      <c r="G93" s="338">
        <f t="shared" si="43"/>
        <v>222629</v>
      </c>
      <c r="H93" s="338">
        <f t="shared" si="43"/>
        <v>239290</v>
      </c>
      <c r="I93" s="338">
        <f t="shared" si="43"/>
        <v>16661</v>
      </c>
      <c r="J93" s="347">
        <f t="shared" si="43"/>
        <v>2</v>
      </c>
      <c r="K93" s="372">
        <f t="shared" si="43"/>
        <v>234.30265808105469</v>
      </c>
      <c r="L93" s="338">
        <f t="shared" si="43"/>
        <v>235788</v>
      </c>
      <c r="M93" s="307">
        <f t="shared" si="27"/>
        <v>0.41263374528807079</v>
      </c>
      <c r="N93" s="338">
        <f>SUM(N91:N92)</f>
        <v>88018</v>
      </c>
      <c r="O93" s="307">
        <f t="shared" si="28"/>
        <v>0.39535729846515955</v>
      </c>
      <c r="P93" s="338">
        <f>SUM(P91:P92)</f>
        <v>157023</v>
      </c>
      <c r="Q93" s="307">
        <f t="shared" si="29"/>
        <v>0.6562037694847257</v>
      </c>
      <c r="R93" s="386"/>
      <c r="S93" s="338">
        <f>SUM(S91:S92)</f>
        <v>235788</v>
      </c>
      <c r="T93" s="256">
        <f t="shared" si="30"/>
        <v>0.41263374528807079</v>
      </c>
      <c r="U93" s="338">
        <f>SUM(U91:U92)</f>
        <v>88018</v>
      </c>
      <c r="V93" s="307">
        <f t="shared" si="31"/>
        <v>0.39535729846515955</v>
      </c>
      <c r="W93" s="338">
        <f>SUM(W91:W92)</f>
        <v>157023</v>
      </c>
      <c r="X93" s="258">
        <f t="shared" si="32"/>
        <v>0.6562037694847257</v>
      </c>
      <c r="Y93" s="338"/>
      <c r="Z93" s="256"/>
      <c r="AA93" s="378"/>
      <c r="AB93" s="256"/>
      <c r="AC93" s="338"/>
      <c r="AD93" s="256"/>
      <c r="AE93" s="386">
        <f>SUM(AE91:AE92)</f>
        <v>0</v>
      </c>
      <c r="AF93" s="338">
        <f>SUM(AF91:AF92)</f>
        <v>235788</v>
      </c>
      <c r="AG93" s="225">
        <f t="shared" si="33"/>
        <v>0.41263374528807079</v>
      </c>
      <c r="AH93" s="338">
        <f>SUM(AH91:AH92)</f>
        <v>88018</v>
      </c>
      <c r="AI93" s="207">
        <f t="shared" si="34"/>
        <v>0.39535729846515955</v>
      </c>
      <c r="AJ93" s="338">
        <f>SUM(AJ91:AJ92)</f>
        <v>157023</v>
      </c>
      <c r="AK93" s="208">
        <f t="shared" si="35"/>
        <v>0.6562037694847257</v>
      </c>
      <c r="AL93" s="356"/>
      <c r="AM93" s="204" t="s">
        <v>428</v>
      </c>
      <c r="AN93" s="530">
        <v>260818</v>
      </c>
    </row>
    <row r="94" spans="1:41" s="70" customFormat="1" x14ac:dyDescent="0.25">
      <c r="A94" s="281" t="s">
        <v>1742</v>
      </c>
      <c r="B94" s="280">
        <v>294</v>
      </c>
      <c r="C94" s="57" t="s">
        <v>1743</v>
      </c>
      <c r="D94" s="271">
        <v>4336.24169921875</v>
      </c>
      <c r="E94" s="162" t="s">
        <v>652</v>
      </c>
      <c r="F94" s="60">
        <v>1887877</v>
      </c>
      <c r="G94" s="53">
        <v>836337</v>
      </c>
      <c r="H94" s="53">
        <v>902120</v>
      </c>
      <c r="I94" s="53">
        <f>H94-G94</f>
        <v>65783</v>
      </c>
      <c r="J94" s="360">
        <v>3</v>
      </c>
      <c r="K94" s="371">
        <v>367.755126953125</v>
      </c>
      <c r="L94" s="60">
        <v>955765</v>
      </c>
      <c r="M94" s="207">
        <f t="shared" si="27"/>
        <v>0.50626444413486682</v>
      </c>
      <c r="N94" s="60">
        <v>392728</v>
      </c>
      <c r="O94" s="207">
        <f t="shared" si="28"/>
        <v>0.469581042091884</v>
      </c>
      <c r="P94" s="60">
        <v>582470</v>
      </c>
      <c r="Q94" s="207">
        <f t="shared" si="29"/>
        <v>0.64566798208664034</v>
      </c>
      <c r="R94" s="204" t="s">
        <v>1744</v>
      </c>
      <c r="S94" s="60">
        <v>820445</v>
      </c>
      <c r="T94" s="199">
        <f t="shared" si="30"/>
        <v>0.43458604559513148</v>
      </c>
      <c r="U94" s="60">
        <v>353081</v>
      </c>
      <c r="V94" s="207">
        <f t="shared" si="31"/>
        <v>0.42217551058963071</v>
      </c>
      <c r="W94" s="60">
        <v>535972</v>
      </c>
      <c r="X94" s="200">
        <f t="shared" si="32"/>
        <v>0.59412495011750099</v>
      </c>
      <c r="Y94" s="60">
        <f>L94-S94</f>
        <v>135320</v>
      </c>
      <c r="Z94" s="199">
        <f>Y94/F94</f>
        <v>7.1678398539735372E-2</v>
      </c>
      <c r="AA94" s="377">
        <f>N94-U94</f>
        <v>39647</v>
      </c>
      <c r="AB94" s="199">
        <f>AA94/G94</f>
        <v>4.7405531502253281E-2</v>
      </c>
      <c r="AC94" s="60">
        <f>P94-W94</f>
        <v>46498</v>
      </c>
      <c r="AD94" s="199">
        <f>AC94/H94</f>
        <v>5.1543031969139362E-2</v>
      </c>
      <c r="AE94" s="204" t="s">
        <v>1744</v>
      </c>
      <c r="AF94" s="60">
        <v>820445</v>
      </c>
      <c r="AG94" s="225">
        <f t="shared" si="33"/>
        <v>0.43458604559513148</v>
      </c>
      <c r="AH94" s="60">
        <v>353081</v>
      </c>
      <c r="AI94" s="207">
        <f t="shared" si="34"/>
        <v>0.42217551058963071</v>
      </c>
      <c r="AJ94" s="60">
        <v>535972</v>
      </c>
      <c r="AK94" s="208">
        <f t="shared" si="35"/>
        <v>0.59412495011750099</v>
      </c>
      <c r="AM94" s="204" t="s">
        <v>425</v>
      </c>
      <c r="AN94" s="24">
        <v>88545</v>
      </c>
    </row>
    <row r="95" spans="1:41" s="70" customFormat="1" x14ac:dyDescent="0.25">
      <c r="A95" s="281" t="s">
        <v>1853</v>
      </c>
      <c r="B95" s="280">
        <v>294</v>
      </c>
      <c r="C95" s="57" t="s">
        <v>845</v>
      </c>
      <c r="D95" s="271">
        <v>395.42788696289062</v>
      </c>
      <c r="E95" s="169" t="s">
        <v>560</v>
      </c>
      <c r="F95" s="60">
        <v>117671</v>
      </c>
      <c r="G95" s="60">
        <v>42312</v>
      </c>
      <c r="H95" s="60">
        <v>45122</v>
      </c>
      <c r="I95" s="53">
        <f>H95-G95</f>
        <v>2810</v>
      </c>
      <c r="J95" s="349">
        <v>1</v>
      </c>
      <c r="K95" s="371">
        <v>24.310932159423828</v>
      </c>
      <c r="L95" s="60">
        <v>70085</v>
      </c>
      <c r="M95" s="207">
        <f t="shared" si="27"/>
        <v>0.59560129513643978</v>
      </c>
      <c r="N95" s="60">
        <v>18758</v>
      </c>
      <c r="O95" s="207">
        <f t="shared" si="28"/>
        <v>0.443325770467007</v>
      </c>
      <c r="P95" s="60">
        <v>27402</v>
      </c>
      <c r="Q95" s="207">
        <f t="shared" si="29"/>
        <v>0.60728691104117727</v>
      </c>
      <c r="R95" s="204" t="s">
        <v>195</v>
      </c>
      <c r="S95" s="60">
        <v>70085</v>
      </c>
      <c r="T95" s="199">
        <f t="shared" si="30"/>
        <v>0.59560129513643978</v>
      </c>
      <c r="U95" s="60">
        <v>18758</v>
      </c>
      <c r="V95" s="207">
        <f t="shared" si="31"/>
        <v>0.443325770467007</v>
      </c>
      <c r="W95" s="60">
        <v>27402</v>
      </c>
      <c r="X95" s="200">
        <f t="shared" si="32"/>
        <v>0.60728691104117727</v>
      </c>
      <c r="Y95" s="60"/>
      <c r="Z95" s="199"/>
      <c r="AA95" s="377"/>
      <c r="AB95" s="199"/>
      <c r="AC95" s="60"/>
      <c r="AD95" s="199"/>
      <c r="AE95" s="204" t="s">
        <v>195</v>
      </c>
      <c r="AF95" s="60">
        <v>70085</v>
      </c>
      <c r="AG95" s="225">
        <f t="shared" si="33"/>
        <v>0.59560129513643978</v>
      </c>
      <c r="AH95" s="60">
        <v>18758</v>
      </c>
      <c r="AI95" s="207">
        <f t="shared" si="34"/>
        <v>0.443325770467007</v>
      </c>
      <c r="AJ95" s="60">
        <v>27402</v>
      </c>
      <c r="AK95" s="208">
        <f t="shared" si="35"/>
        <v>0.60728691104117727</v>
      </c>
      <c r="AM95" s="204" t="s">
        <v>422</v>
      </c>
      <c r="AN95" s="530">
        <v>183993</v>
      </c>
    </row>
    <row r="96" spans="1:41" s="70" customFormat="1" x14ac:dyDescent="0.25">
      <c r="A96" s="281" t="s">
        <v>1591</v>
      </c>
      <c r="B96" s="280">
        <v>294</v>
      </c>
      <c r="C96" s="57" t="s">
        <v>649</v>
      </c>
      <c r="D96" s="271">
        <v>409.34548950195313</v>
      </c>
      <c r="E96" s="169" t="s">
        <v>576</v>
      </c>
      <c r="F96" s="60">
        <v>76794</v>
      </c>
      <c r="G96" s="60">
        <v>33073</v>
      </c>
      <c r="H96" s="60">
        <v>40927</v>
      </c>
      <c r="I96" s="53">
        <f>H96-G96</f>
        <v>7854</v>
      </c>
      <c r="J96" s="349">
        <v>1</v>
      </c>
      <c r="K96" s="371">
        <v>26.354928970336914</v>
      </c>
      <c r="L96" s="60">
        <v>44061</v>
      </c>
      <c r="M96" s="207">
        <f t="shared" si="27"/>
        <v>0.57375576216891944</v>
      </c>
      <c r="N96" s="60">
        <v>17760</v>
      </c>
      <c r="O96" s="207">
        <f t="shared" si="28"/>
        <v>0.53699392253499834</v>
      </c>
      <c r="P96" s="60">
        <v>28825</v>
      </c>
      <c r="Q96" s="207">
        <f t="shared" si="29"/>
        <v>0.70430278300388494</v>
      </c>
      <c r="R96" s="204" t="s">
        <v>445</v>
      </c>
      <c r="S96" s="60">
        <v>44061</v>
      </c>
      <c r="T96" s="199">
        <f t="shared" si="30"/>
        <v>0.57375576216891944</v>
      </c>
      <c r="U96" s="60">
        <v>17760</v>
      </c>
      <c r="V96" s="207">
        <f t="shared" si="31"/>
        <v>0.53699392253499834</v>
      </c>
      <c r="W96" s="60">
        <v>28825</v>
      </c>
      <c r="X96" s="200">
        <f t="shared" si="32"/>
        <v>0.70430278300388494</v>
      </c>
      <c r="Y96" s="60"/>
      <c r="Z96" s="199"/>
      <c r="AA96" s="377"/>
      <c r="AB96" s="199"/>
      <c r="AC96" s="60"/>
      <c r="AD96" s="199"/>
      <c r="AE96" s="204" t="s">
        <v>445</v>
      </c>
      <c r="AF96" s="60">
        <v>44061</v>
      </c>
      <c r="AG96" s="225">
        <f t="shared" si="33"/>
        <v>0.57375576216891944</v>
      </c>
      <c r="AH96" s="60">
        <v>17760</v>
      </c>
      <c r="AI96" s="207">
        <f t="shared" si="34"/>
        <v>0.53699392253499834</v>
      </c>
      <c r="AJ96" s="60">
        <v>28825</v>
      </c>
      <c r="AK96" s="208">
        <f t="shared" si="35"/>
        <v>0.70430278300388494</v>
      </c>
      <c r="AM96" s="204" t="s">
        <v>421</v>
      </c>
      <c r="AN96" s="530">
        <v>21839</v>
      </c>
    </row>
    <row r="97" spans="1:41" s="339" customFormat="1" x14ac:dyDescent="0.25">
      <c r="A97" s="281"/>
      <c r="B97" s="280">
        <v>294</v>
      </c>
      <c r="C97" s="57"/>
      <c r="D97" s="337">
        <f>SUM(D94:D96)</f>
        <v>5141.0150756835937</v>
      </c>
      <c r="E97" s="280"/>
      <c r="F97" s="338">
        <f t="shared" ref="F97:L97" si="44">SUM(F94:F96)</f>
        <v>2082342</v>
      </c>
      <c r="G97" s="338">
        <f t="shared" si="44"/>
        <v>911722</v>
      </c>
      <c r="H97" s="338">
        <f t="shared" si="44"/>
        <v>988169</v>
      </c>
      <c r="I97" s="338">
        <f t="shared" si="44"/>
        <v>76447</v>
      </c>
      <c r="J97" s="347">
        <f t="shared" si="44"/>
        <v>5</v>
      </c>
      <c r="K97" s="372">
        <f t="shared" si="44"/>
        <v>418.42098808288574</v>
      </c>
      <c r="L97" s="338">
        <f t="shared" si="44"/>
        <v>1069911</v>
      </c>
      <c r="M97" s="307">
        <f t="shared" si="27"/>
        <v>0.51380176743301531</v>
      </c>
      <c r="N97" s="338">
        <f>SUM(N94:N96)</f>
        <v>429246</v>
      </c>
      <c r="O97" s="307">
        <f t="shared" si="28"/>
        <v>0.47080798752251235</v>
      </c>
      <c r="P97" s="338">
        <f>SUM(P94:P96)</f>
        <v>638697</v>
      </c>
      <c r="Q97" s="307">
        <f t="shared" si="29"/>
        <v>0.64634389461721631</v>
      </c>
      <c r="R97" s="386"/>
      <c r="S97" s="338">
        <f>SUM(S94:S96)</f>
        <v>934591</v>
      </c>
      <c r="T97" s="256">
        <f t="shared" si="30"/>
        <v>0.44881724519795502</v>
      </c>
      <c r="U97" s="338">
        <f>SUM(U94:U96)</f>
        <v>389599</v>
      </c>
      <c r="V97" s="307">
        <f t="shared" si="31"/>
        <v>0.42732214425011134</v>
      </c>
      <c r="W97" s="338">
        <f>SUM(W94:W96)</f>
        <v>592199</v>
      </c>
      <c r="X97" s="258">
        <f t="shared" si="32"/>
        <v>0.59928919041176154</v>
      </c>
      <c r="Y97" s="338">
        <f>L97-S97</f>
        <v>135320</v>
      </c>
      <c r="Z97" s="256">
        <f>Y97/F97</f>
        <v>6.4984522235060335E-2</v>
      </c>
      <c r="AA97" s="378">
        <f>N97-U97</f>
        <v>39647</v>
      </c>
      <c r="AB97" s="256">
        <f>AA97/G97</f>
        <v>4.3485843272401015E-2</v>
      </c>
      <c r="AC97" s="338">
        <f>P97-W97</f>
        <v>46498</v>
      </c>
      <c r="AD97" s="256">
        <f>AC97/H97</f>
        <v>4.7054704205454732E-2</v>
      </c>
      <c r="AE97" s="386">
        <f>SUM(AE94:AE96)</f>
        <v>0</v>
      </c>
      <c r="AF97" s="338">
        <f>SUM(AF94:AF96)</f>
        <v>934591</v>
      </c>
      <c r="AG97" s="225">
        <f t="shared" si="33"/>
        <v>0.44881724519795502</v>
      </c>
      <c r="AH97" s="338">
        <f>SUM(AH94:AH96)</f>
        <v>389599</v>
      </c>
      <c r="AI97" s="207">
        <f t="shared" si="34"/>
        <v>0.42732214425011134</v>
      </c>
      <c r="AJ97" s="338">
        <f>SUM(AJ94:AJ96)</f>
        <v>592199</v>
      </c>
      <c r="AK97" s="208">
        <f t="shared" si="35"/>
        <v>0.59928919041176154</v>
      </c>
      <c r="AM97" s="204" t="s">
        <v>418</v>
      </c>
      <c r="AN97" s="530">
        <v>10272</v>
      </c>
    </row>
    <row r="98" spans="1:41" s="70" customFormat="1" x14ac:dyDescent="0.25">
      <c r="A98" s="281" t="s">
        <v>1759</v>
      </c>
      <c r="B98" s="280">
        <v>304</v>
      </c>
      <c r="C98" s="57" t="s">
        <v>1171</v>
      </c>
      <c r="D98" s="271">
        <v>2045.5408935546875</v>
      </c>
      <c r="E98" s="162" t="s">
        <v>579</v>
      </c>
      <c r="F98" s="60">
        <v>309544</v>
      </c>
      <c r="G98" s="53">
        <v>122845</v>
      </c>
      <c r="H98" s="53">
        <v>122525</v>
      </c>
      <c r="I98" s="53">
        <f>H98-G98</f>
        <v>-320</v>
      </c>
      <c r="J98" s="360">
        <v>3</v>
      </c>
      <c r="K98" s="371">
        <v>44.995159149169922</v>
      </c>
      <c r="L98" s="60">
        <v>92742</v>
      </c>
      <c r="M98" s="207">
        <f t="shared" si="27"/>
        <v>0.29960845630992688</v>
      </c>
      <c r="N98" s="60">
        <v>30748</v>
      </c>
      <c r="O98" s="207">
        <f t="shared" si="28"/>
        <v>0.2502991574748667</v>
      </c>
      <c r="P98" s="60">
        <v>57368</v>
      </c>
      <c r="Q98" s="207">
        <f t="shared" si="29"/>
        <v>0.468214650071414</v>
      </c>
      <c r="R98" s="204" t="s">
        <v>329</v>
      </c>
      <c r="S98" s="60">
        <v>48205</v>
      </c>
      <c r="T98" s="199">
        <f t="shared" si="30"/>
        <v>0.15572907244204379</v>
      </c>
      <c r="U98" s="60">
        <v>14220</v>
      </c>
      <c r="V98" s="207">
        <f t="shared" si="31"/>
        <v>0.1157556270096463</v>
      </c>
      <c r="W98" s="60">
        <v>32484</v>
      </c>
      <c r="X98" s="200">
        <f t="shared" si="32"/>
        <v>0.26512140379514387</v>
      </c>
      <c r="Y98" s="60">
        <f>L98-S98</f>
        <v>44537</v>
      </c>
      <c r="Z98" s="199">
        <f>Y98/F98</f>
        <v>0.14387938386788307</v>
      </c>
      <c r="AA98" s="377">
        <f>N98-U98</f>
        <v>16528</v>
      </c>
      <c r="AB98" s="199">
        <f>AA98/G98</f>
        <v>0.13454353046522041</v>
      </c>
      <c r="AC98" s="60">
        <f>P98-W98</f>
        <v>24884</v>
      </c>
      <c r="AD98" s="199">
        <f>AC98/H98</f>
        <v>0.20309324627627015</v>
      </c>
      <c r="AE98" s="204" t="s">
        <v>329</v>
      </c>
      <c r="AF98" s="60">
        <v>48205</v>
      </c>
      <c r="AG98" s="225">
        <f t="shared" si="33"/>
        <v>0.15572907244204379</v>
      </c>
      <c r="AH98" s="60">
        <v>14220</v>
      </c>
      <c r="AI98" s="207">
        <f t="shared" si="34"/>
        <v>0.1157556270096463</v>
      </c>
      <c r="AJ98" s="60">
        <v>32484</v>
      </c>
      <c r="AK98" s="208">
        <f t="shared" si="35"/>
        <v>0.26512140379514387</v>
      </c>
      <c r="AL98" s="71"/>
      <c r="AM98" s="204" t="s">
        <v>415</v>
      </c>
      <c r="AN98" s="530">
        <v>31765</v>
      </c>
      <c r="AO98" s="35"/>
    </row>
    <row r="99" spans="1:41" s="70" customFormat="1" x14ac:dyDescent="0.25">
      <c r="A99" s="281" t="s">
        <v>1758</v>
      </c>
      <c r="B99" s="280">
        <v>304</v>
      </c>
      <c r="C99" s="57" t="s">
        <v>763</v>
      </c>
      <c r="D99" s="271">
        <v>864.03570556640625</v>
      </c>
      <c r="E99" s="169" t="s">
        <v>560</v>
      </c>
      <c r="F99" s="60">
        <v>198716</v>
      </c>
      <c r="G99" s="60">
        <v>75807</v>
      </c>
      <c r="H99" s="60">
        <v>76564</v>
      </c>
      <c r="I99" s="53">
        <f>H99-G99</f>
        <v>757</v>
      </c>
      <c r="J99" s="349">
        <v>1</v>
      </c>
      <c r="K99" s="371">
        <v>39.591312408447266</v>
      </c>
      <c r="L99" s="60">
        <v>63152</v>
      </c>
      <c r="M99" s="207">
        <f t="shared" si="27"/>
        <v>0.31780027778336922</v>
      </c>
      <c r="N99" s="60">
        <v>17107</v>
      </c>
      <c r="O99" s="207">
        <f t="shared" si="28"/>
        <v>0.22566517603915207</v>
      </c>
      <c r="P99" s="60">
        <v>38177</v>
      </c>
      <c r="Q99" s="207">
        <f t="shared" si="29"/>
        <v>0.49862859829684969</v>
      </c>
      <c r="R99" s="204" t="s">
        <v>305</v>
      </c>
      <c r="S99" s="60">
        <v>63152</v>
      </c>
      <c r="T99" s="199">
        <f t="shared" si="30"/>
        <v>0.31780027778336922</v>
      </c>
      <c r="U99" s="60">
        <v>17107</v>
      </c>
      <c r="V99" s="207">
        <f t="shared" si="31"/>
        <v>0.22566517603915207</v>
      </c>
      <c r="W99" s="60">
        <v>38177</v>
      </c>
      <c r="X99" s="200">
        <f t="shared" si="32"/>
        <v>0.49862859829684969</v>
      </c>
      <c r="Y99" s="60"/>
      <c r="Z99" s="199"/>
      <c r="AA99" s="377"/>
      <c r="AB99" s="199"/>
      <c r="AC99" s="60"/>
      <c r="AD99" s="199"/>
      <c r="AE99" s="204" t="s">
        <v>305</v>
      </c>
      <c r="AF99" s="60">
        <v>63152</v>
      </c>
      <c r="AG99" s="225">
        <f t="shared" si="33"/>
        <v>0.31780027778336922</v>
      </c>
      <c r="AH99" s="60">
        <v>17107</v>
      </c>
      <c r="AI99" s="207">
        <f t="shared" si="34"/>
        <v>0.22566517603915207</v>
      </c>
      <c r="AJ99" s="60">
        <v>38177</v>
      </c>
      <c r="AK99" s="208">
        <f t="shared" si="35"/>
        <v>0.49862859829684969</v>
      </c>
      <c r="AM99" s="204" t="s">
        <v>412</v>
      </c>
      <c r="AN99" s="530">
        <v>34396</v>
      </c>
    </row>
    <row r="100" spans="1:41" s="339" customFormat="1" x14ac:dyDescent="0.25">
      <c r="A100" s="281"/>
      <c r="B100" s="280">
        <v>304</v>
      </c>
      <c r="C100" s="57"/>
      <c r="D100" s="337">
        <f>SUM(D98:D99)</f>
        <v>2909.5765991210937</v>
      </c>
      <c r="E100" s="280"/>
      <c r="F100" s="338">
        <f t="shared" ref="F100:L100" si="45">SUM(F98:F99)</f>
        <v>508260</v>
      </c>
      <c r="G100" s="338">
        <f t="shared" si="45"/>
        <v>198652</v>
      </c>
      <c r="H100" s="338">
        <f t="shared" si="45"/>
        <v>199089</v>
      </c>
      <c r="I100" s="338">
        <f t="shared" si="45"/>
        <v>437</v>
      </c>
      <c r="J100" s="347">
        <f t="shared" si="45"/>
        <v>4</v>
      </c>
      <c r="K100" s="372">
        <f t="shared" si="45"/>
        <v>84.586471557617188</v>
      </c>
      <c r="L100" s="338">
        <f t="shared" si="45"/>
        <v>155894</v>
      </c>
      <c r="M100" s="307">
        <f t="shared" si="27"/>
        <v>0.30672096958249717</v>
      </c>
      <c r="N100" s="338">
        <f>SUM(N98:N99)</f>
        <v>47855</v>
      </c>
      <c r="O100" s="307">
        <f t="shared" si="28"/>
        <v>0.24089865694782836</v>
      </c>
      <c r="P100" s="338">
        <f>SUM(P98:P99)</f>
        <v>95545</v>
      </c>
      <c r="Q100" s="307">
        <f t="shared" si="29"/>
        <v>0.47991099458031333</v>
      </c>
      <c r="R100" s="386"/>
      <c r="S100" s="338">
        <f>SUM(S98:S99)</f>
        <v>111357</v>
      </c>
      <c r="T100" s="256">
        <f t="shared" si="30"/>
        <v>0.21909455790343524</v>
      </c>
      <c r="U100" s="338">
        <f>SUM(U98:U99)</f>
        <v>31327</v>
      </c>
      <c r="V100" s="307">
        <f t="shared" si="31"/>
        <v>0.15769788373638322</v>
      </c>
      <c r="W100" s="338">
        <f>SUM(W98:W99)</f>
        <v>70661</v>
      </c>
      <c r="X100" s="258">
        <f t="shared" si="32"/>
        <v>0.35492166819864485</v>
      </c>
      <c r="Y100" s="338">
        <f>L100-S100</f>
        <v>44537</v>
      </c>
      <c r="Z100" s="256">
        <f>Y100/F100</f>
        <v>8.7626411679061891E-2</v>
      </c>
      <c r="AA100" s="378">
        <f>N100-U100</f>
        <v>16528</v>
      </c>
      <c r="AB100" s="256">
        <f>AA100/G100</f>
        <v>8.3200773211445145E-2</v>
      </c>
      <c r="AC100" s="338">
        <f>P100-W100</f>
        <v>24884</v>
      </c>
      <c r="AD100" s="256">
        <f>AC100/H100</f>
        <v>0.1249893263816685</v>
      </c>
      <c r="AE100" s="386">
        <f>SUM(AE98:AE99)</f>
        <v>0</v>
      </c>
      <c r="AF100" s="338">
        <f>SUM(AF98:AF99)</f>
        <v>111357</v>
      </c>
      <c r="AG100" s="225">
        <f t="shared" si="33"/>
        <v>0.21909455790343524</v>
      </c>
      <c r="AH100" s="338">
        <f>SUM(AH98:AH99)</f>
        <v>31327</v>
      </c>
      <c r="AI100" s="207">
        <f t="shared" si="34"/>
        <v>0.15769788373638322</v>
      </c>
      <c r="AJ100" s="338">
        <f>SUM(AJ98:AJ99)</f>
        <v>70661</v>
      </c>
      <c r="AK100" s="208">
        <f t="shared" si="35"/>
        <v>0.35492166819864485</v>
      </c>
      <c r="AM100" s="204" t="s">
        <v>409</v>
      </c>
      <c r="AN100" s="530">
        <v>74239</v>
      </c>
    </row>
    <row r="101" spans="1:41" s="70" customFormat="1" x14ac:dyDescent="0.25">
      <c r="A101" s="281" t="s">
        <v>1771</v>
      </c>
      <c r="B101" s="280">
        <v>310</v>
      </c>
      <c r="C101" s="57" t="s">
        <v>1159</v>
      </c>
      <c r="D101" s="271">
        <v>1201.4512939453125</v>
      </c>
      <c r="E101" s="162" t="s">
        <v>579</v>
      </c>
      <c r="F101" s="60">
        <v>326589</v>
      </c>
      <c r="G101" s="53">
        <v>127899</v>
      </c>
      <c r="H101" s="53">
        <v>127545</v>
      </c>
      <c r="I101" s="53">
        <f>H101-G101</f>
        <v>-354</v>
      </c>
      <c r="J101" s="360">
        <v>2</v>
      </c>
      <c r="K101" s="371">
        <v>25.048410415649414</v>
      </c>
      <c r="L101" s="60">
        <v>120554</v>
      </c>
      <c r="M101" s="207">
        <f t="shared" si="27"/>
        <v>0.36913061983104145</v>
      </c>
      <c r="N101" s="60">
        <v>44834</v>
      </c>
      <c r="O101" s="207">
        <f t="shared" si="28"/>
        <v>0.35054222472419644</v>
      </c>
      <c r="P101" s="60">
        <v>79030</v>
      </c>
      <c r="Q101" s="207">
        <f t="shared" si="29"/>
        <v>0.61962444627386415</v>
      </c>
      <c r="R101" s="204" t="s">
        <v>343</v>
      </c>
      <c r="S101" s="60">
        <v>74262</v>
      </c>
      <c r="T101" s="199">
        <f t="shared" si="30"/>
        <v>0.22738671541295022</v>
      </c>
      <c r="U101" s="60">
        <v>25139</v>
      </c>
      <c r="V101" s="207">
        <f t="shared" si="31"/>
        <v>0.19655353052017607</v>
      </c>
      <c r="W101" s="60">
        <v>54200</v>
      </c>
      <c r="X101" s="200">
        <f t="shared" si="32"/>
        <v>0.42494805754831627</v>
      </c>
      <c r="Y101" s="60">
        <f>L101-S101</f>
        <v>46292</v>
      </c>
      <c r="Z101" s="199">
        <f>Y101/F101</f>
        <v>0.14174390441809123</v>
      </c>
      <c r="AA101" s="377">
        <f>N101-U101</f>
        <v>19695</v>
      </c>
      <c r="AB101" s="199">
        <f>AA101/G101</f>
        <v>0.15398869420402037</v>
      </c>
      <c r="AC101" s="60">
        <f>P101-W101</f>
        <v>24830</v>
      </c>
      <c r="AD101" s="199">
        <f>AC101/H101</f>
        <v>0.19467638872554785</v>
      </c>
      <c r="AE101" s="204" t="s">
        <v>343</v>
      </c>
      <c r="AF101" s="60">
        <v>74262</v>
      </c>
      <c r="AG101" s="225">
        <f t="shared" si="33"/>
        <v>0.22738671541295022</v>
      </c>
      <c r="AH101" s="60">
        <v>25139</v>
      </c>
      <c r="AI101" s="207">
        <f t="shared" si="34"/>
        <v>0.19655353052017607</v>
      </c>
      <c r="AJ101" s="60">
        <v>54200</v>
      </c>
      <c r="AK101" s="208">
        <f t="shared" si="35"/>
        <v>0.42494805754831627</v>
      </c>
      <c r="AM101" s="204" t="s">
        <v>1639</v>
      </c>
      <c r="AN101" s="530">
        <v>4150</v>
      </c>
    </row>
    <row r="102" spans="1:41" s="70" customFormat="1" x14ac:dyDescent="0.25">
      <c r="A102" s="281" t="s">
        <v>1772</v>
      </c>
      <c r="B102" s="280">
        <v>310</v>
      </c>
      <c r="C102" s="57" t="s">
        <v>596</v>
      </c>
      <c r="D102" s="271">
        <v>717.23651123046875</v>
      </c>
      <c r="E102" s="169" t="s">
        <v>560</v>
      </c>
      <c r="F102" s="60">
        <v>136146</v>
      </c>
      <c r="G102" s="60">
        <v>48290</v>
      </c>
      <c r="H102" s="60">
        <v>50481</v>
      </c>
      <c r="I102" s="53">
        <f>H102-G102</f>
        <v>2191</v>
      </c>
      <c r="J102" s="349">
        <v>1</v>
      </c>
      <c r="K102" s="371">
        <v>43.638080596923828</v>
      </c>
      <c r="L102" s="60">
        <v>52347</v>
      </c>
      <c r="M102" s="207">
        <f t="shared" si="27"/>
        <v>0.38449164867127938</v>
      </c>
      <c r="N102" s="60">
        <v>18766</v>
      </c>
      <c r="O102" s="207">
        <f t="shared" si="28"/>
        <v>0.38861047835990886</v>
      </c>
      <c r="P102" s="60">
        <v>29278</v>
      </c>
      <c r="Q102" s="207">
        <f t="shared" si="29"/>
        <v>0.57998058675541297</v>
      </c>
      <c r="R102" s="204" t="s">
        <v>511</v>
      </c>
      <c r="S102" s="60">
        <v>52347</v>
      </c>
      <c r="T102" s="199">
        <f t="shared" si="30"/>
        <v>0.38449164867127938</v>
      </c>
      <c r="U102" s="60">
        <v>18766</v>
      </c>
      <c r="V102" s="207">
        <f t="shared" si="31"/>
        <v>0.38861047835990886</v>
      </c>
      <c r="W102" s="60">
        <v>29278</v>
      </c>
      <c r="X102" s="200">
        <f t="shared" si="32"/>
        <v>0.57998058675541297</v>
      </c>
      <c r="Y102" s="60"/>
      <c r="Z102" s="199"/>
      <c r="AA102" s="377"/>
      <c r="AB102" s="199"/>
      <c r="AC102" s="60"/>
      <c r="AD102" s="199"/>
      <c r="AE102" s="204" t="s">
        <v>511</v>
      </c>
      <c r="AF102" s="60">
        <v>52347</v>
      </c>
      <c r="AG102" s="225">
        <f t="shared" si="33"/>
        <v>0.38449164867127938</v>
      </c>
      <c r="AH102" s="60">
        <v>18766</v>
      </c>
      <c r="AI102" s="207">
        <f t="shared" si="34"/>
        <v>0.38861047835990886</v>
      </c>
      <c r="AJ102" s="60">
        <v>29278</v>
      </c>
      <c r="AK102" s="208">
        <f t="shared" si="35"/>
        <v>0.57998058675541297</v>
      </c>
      <c r="AL102" s="71"/>
      <c r="AM102" s="204" t="s">
        <v>407</v>
      </c>
      <c r="AN102" s="530">
        <v>26253</v>
      </c>
      <c r="AO102" s="35"/>
    </row>
    <row r="103" spans="1:41" s="339" customFormat="1" x14ac:dyDescent="0.25">
      <c r="A103" s="281"/>
      <c r="B103" s="280">
        <v>310</v>
      </c>
      <c r="C103" s="57"/>
      <c r="D103" s="337">
        <f>SUM(D101:D102)</f>
        <v>1918.6878051757812</v>
      </c>
      <c r="E103" s="280"/>
      <c r="F103" s="338">
        <f t="shared" ref="F103:L103" si="46">SUM(F101:F102)</f>
        <v>462735</v>
      </c>
      <c r="G103" s="338">
        <f t="shared" si="46"/>
        <v>176189</v>
      </c>
      <c r="H103" s="338">
        <f t="shared" si="46"/>
        <v>178026</v>
      </c>
      <c r="I103" s="338">
        <f t="shared" si="46"/>
        <v>1837</v>
      </c>
      <c r="J103" s="347">
        <f t="shared" si="46"/>
        <v>3</v>
      </c>
      <c r="K103" s="372">
        <f t="shared" si="46"/>
        <v>68.686491012573242</v>
      </c>
      <c r="L103" s="338">
        <f t="shared" si="46"/>
        <v>172901</v>
      </c>
      <c r="M103" s="307">
        <f t="shared" si="27"/>
        <v>0.37365014533156127</v>
      </c>
      <c r="N103" s="338">
        <f>SUM(N101:N102)</f>
        <v>63600</v>
      </c>
      <c r="O103" s="307">
        <f t="shared" si="28"/>
        <v>0.36097599736646441</v>
      </c>
      <c r="P103" s="338">
        <f>SUM(P101:P102)</f>
        <v>108308</v>
      </c>
      <c r="Q103" s="307">
        <f t="shared" si="29"/>
        <v>0.60838304517317698</v>
      </c>
      <c r="R103" s="386"/>
      <c r="S103" s="338">
        <f>SUM(S101:S102)</f>
        <v>126609</v>
      </c>
      <c r="T103" s="256">
        <f t="shared" si="30"/>
        <v>0.2736101656455639</v>
      </c>
      <c r="U103" s="338">
        <f>SUM(U101:U102)</f>
        <v>43905</v>
      </c>
      <c r="V103" s="307">
        <f t="shared" si="31"/>
        <v>0.24919262837067013</v>
      </c>
      <c r="W103" s="338">
        <f>SUM(W101:W102)</f>
        <v>83478</v>
      </c>
      <c r="X103" s="258">
        <f t="shared" si="32"/>
        <v>0.46890903575882176</v>
      </c>
      <c r="Y103" s="338">
        <f>L103-S103</f>
        <v>46292</v>
      </c>
      <c r="Z103" s="256">
        <f>Y103/F103</f>
        <v>0.10003997968599738</v>
      </c>
      <c r="AA103" s="378">
        <f>N103-U103</f>
        <v>19695</v>
      </c>
      <c r="AB103" s="256">
        <f>AA103/G103</f>
        <v>0.11178336899579429</v>
      </c>
      <c r="AC103" s="338">
        <f>P103-W103</f>
        <v>24830</v>
      </c>
      <c r="AD103" s="256">
        <f>AC103/H103</f>
        <v>0.1394740094143552</v>
      </c>
      <c r="AE103" s="386">
        <f>SUM(AE101:AE102)</f>
        <v>0</v>
      </c>
      <c r="AF103" s="338">
        <f>SUM(AF101:AF102)</f>
        <v>126609</v>
      </c>
      <c r="AG103" s="225">
        <f t="shared" si="33"/>
        <v>0.2736101656455639</v>
      </c>
      <c r="AH103" s="338">
        <f>SUM(AH101:AH102)</f>
        <v>43905</v>
      </c>
      <c r="AI103" s="207">
        <f t="shared" si="34"/>
        <v>0.24919262837067013</v>
      </c>
      <c r="AJ103" s="338">
        <f>SUM(AJ101:AJ102)</f>
        <v>83478</v>
      </c>
      <c r="AK103" s="208">
        <f t="shared" si="35"/>
        <v>0.46890903575882176</v>
      </c>
      <c r="AL103" s="356"/>
      <c r="AM103" s="204" t="s">
        <v>404</v>
      </c>
      <c r="AN103" s="530">
        <v>17818</v>
      </c>
      <c r="AO103" s="121"/>
    </row>
    <row r="104" spans="1:41" s="70" customFormat="1" x14ac:dyDescent="0.25">
      <c r="A104" s="281" t="s">
        <v>1773</v>
      </c>
      <c r="B104" s="280">
        <v>312</v>
      </c>
      <c r="C104" s="57" t="s">
        <v>1163</v>
      </c>
      <c r="D104" s="271">
        <v>7363.78076171875</v>
      </c>
      <c r="E104" s="162" t="s">
        <v>652</v>
      </c>
      <c r="F104" s="60">
        <v>2009342</v>
      </c>
      <c r="G104" s="53">
        <v>910830</v>
      </c>
      <c r="H104" s="53">
        <v>931840</v>
      </c>
      <c r="I104" s="53">
        <f>H104-G104</f>
        <v>21010</v>
      </c>
      <c r="J104" s="360">
        <v>3</v>
      </c>
      <c r="K104" s="371">
        <v>317.7655029296875</v>
      </c>
      <c r="L104" s="60">
        <v>778945</v>
      </c>
      <c r="M104" s="207">
        <f t="shared" si="27"/>
        <v>0.38766173204959631</v>
      </c>
      <c r="N104" s="60">
        <v>342076</v>
      </c>
      <c r="O104" s="207">
        <f t="shared" si="28"/>
        <v>0.37556514387975803</v>
      </c>
      <c r="P104" s="60">
        <v>465216</v>
      </c>
      <c r="Q104" s="207">
        <f t="shared" si="29"/>
        <v>0.4992445054945055</v>
      </c>
      <c r="R104" s="204" t="s">
        <v>337</v>
      </c>
      <c r="S104" s="60">
        <v>459787</v>
      </c>
      <c r="T104" s="199">
        <f t="shared" si="30"/>
        <v>0.22882466001307891</v>
      </c>
      <c r="U104" s="60">
        <v>198500</v>
      </c>
      <c r="V104" s="207">
        <f t="shared" si="31"/>
        <v>0.21793309399119484</v>
      </c>
      <c r="W104" s="60">
        <v>277489</v>
      </c>
      <c r="X104" s="200">
        <f t="shared" si="32"/>
        <v>0.29778610061813188</v>
      </c>
      <c r="Y104" s="60">
        <f>L104-S104</f>
        <v>319158</v>
      </c>
      <c r="Z104" s="199">
        <f>Y104/F104</f>
        <v>0.15883707203651742</v>
      </c>
      <c r="AA104" s="377">
        <f>N104-U104</f>
        <v>143576</v>
      </c>
      <c r="AB104" s="199">
        <f>AA104/G104</f>
        <v>0.15763204988856319</v>
      </c>
      <c r="AC104" s="60">
        <f>P104-W104</f>
        <v>187727</v>
      </c>
      <c r="AD104" s="199">
        <f>AC104/H104</f>
        <v>0.20145840487637362</v>
      </c>
      <c r="AE104" s="204" t="s">
        <v>337</v>
      </c>
      <c r="AF104" s="60">
        <v>459787</v>
      </c>
      <c r="AG104" s="225">
        <f t="shared" si="33"/>
        <v>0.22882466001307891</v>
      </c>
      <c r="AH104" s="60">
        <v>198500</v>
      </c>
      <c r="AI104" s="207">
        <f t="shared" si="34"/>
        <v>0.21793309399119484</v>
      </c>
      <c r="AJ104" s="60">
        <v>277489</v>
      </c>
      <c r="AK104" s="208">
        <f t="shared" si="35"/>
        <v>0.29778610061813188</v>
      </c>
      <c r="AL104" s="71"/>
      <c r="AM104" s="204" t="s">
        <v>396</v>
      </c>
      <c r="AN104" s="530">
        <v>251903</v>
      </c>
      <c r="AO104" s="24"/>
    </row>
    <row r="105" spans="1:41" s="70" customFormat="1" x14ac:dyDescent="0.25">
      <c r="A105" s="281" t="s">
        <v>1944</v>
      </c>
      <c r="B105" s="280">
        <v>312</v>
      </c>
      <c r="C105" s="57" t="s">
        <v>905</v>
      </c>
      <c r="D105" s="271">
        <v>1675.459716796875</v>
      </c>
      <c r="E105" s="169" t="s">
        <v>560</v>
      </c>
      <c r="F105" s="60">
        <v>127329</v>
      </c>
      <c r="G105" s="60">
        <v>54200</v>
      </c>
      <c r="H105" s="60">
        <v>54756</v>
      </c>
      <c r="I105" s="53">
        <f>H105-G105</f>
        <v>556</v>
      </c>
      <c r="J105" s="349">
        <v>1</v>
      </c>
      <c r="K105" s="371">
        <v>44.248027801513672</v>
      </c>
      <c r="L105" s="60">
        <v>76780</v>
      </c>
      <c r="M105" s="207">
        <f t="shared" si="27"/>
        <v>0.60300481429996311</v>
      </c>
      <c r="N105" s="60">
        <v>31126</v>
      </c>
      <c r="O105" s="207">
        <f t="shared" si="28"/>
        <v>0.57428044280442803</v>
      </c>
      <c r="P105" s="60">
        <v>41581</v>
      </c>
      <c r="Q105" s="207">
        <f t="shared" si="29"/>
        <v>0.75938709913068891</v>
      </c>
      <c r="R105" s="204" t="s">
        <v>111</v>
      </c>
      <c r="S105" s="60">
        <v>76780</v>
      </c>
      <c r="T105" s="199">
        <f t="shared" si="30"/>
        <v>0.60300481429996311</v>
      </c>
      <c r="U105" s="60">
        <v>31126</v>
      </c>
      <c r="V105" s="207">
        <f t="shared" si="31"/>
        <v>0.57428044280442803</v>
      </c>
      <c r="W105" s="60">
        <v>41581</v>
      </c>
      <c r="X105" s="200">
        <f t="shared" si="32"/>
        <v>0.75938709913068891</v>
      </c>
      <c r="Y105" s="60"/>
      <c r="Z105" s="199"/>
      <c r="AA105" s="377"/>
      <c r="AB105" s="199"/>
      <c r="AC105" s="60"/>
      <c r="AD105" s="199"/>
      <c r="AE105" s="204" t="s">
        <v>111</v>
      </c>
      <c r="AF105" s="60">
        <v>76780</v>
      </c>
      <c r="AG105" s="225">
        <f t="shared" si="33"/>
        <v>0.60300481429996311</v>
      </c>
      <c r="AH105" s="60">
        <v>31126</v>
      </c>
      <c r="AI105" s="207">
        <f t="shared" si="34"/>
        <v>0.57428044280442803</v>
      </c>
      <c r="AJ105" s="60">
        <v>41581</v>
      </c>
      <c r="AK105" s="208">
        <f t="shared" si="35"/>
        <v>0.75938709913068891</v>
      </c>
      <c r="AL105" s="71"/>
      <c r="AM105" s="204" t="s">
        <v>402</v>
      </c>
      <c r="AN105" s="530">
        <v>9263</v>
      </c>
      <c r="AO105" s="24"/>
    </row>
    <row r="106" spans="1:41" s="70" customFormat="1" x14ac:dyDescent="0.25">
      <c r="A106" s="281" t="s">
        <v>1801</v>
      </c>
      <c r="B106" s="280">
        <v>312</v>
      </c>
      <c r="C106" s="57" t="s">
        <v>789</v>
      </c>
      <c r="D106" s="271">
        <v>474.16903686523437</v>
      </c>
      <c r="E106" s="169" t="s">
        <v>560</v>
      </c>
      <c r="F106" s="60">
        <v>110826</v>
      </c>
      <c r="G106" s="60">
        <v>49881</v>
      </c>
      <c r="H106" s="60">
        <v>48043</v>
      </c>
      <c r="I106" s="53">
        <f>H106-G106</f>
        <v>-1838</v>
      </c>
      <c r="J106" s="349">
        <v>1</v>
      </c>
      <c r="K106" s="371">
        <v>28.652606964111328</v>
      </c>
      <c r="L106" s="60">
        <v>87643</v>
      </c>
      <c r="M106" s="207">
        <f t="shared" si="27"/>
        <v>0.79081623445761828</v>
      </c>
      <c r="N106" s="60">
        <v>28799</v>
      </c>
      <c r="O106" s="207">
        <f t="shared" si="28"/>
        <v>0.57735410276457966</v>
      </c>
      <c r="P106" s="60">
        <v>31214</v>
      </c>
      <c r="Q106" s="207">
        <f t="shared" si="29"/>
        <v>0.64970963511853963</v>
      </c>
      <c r="R106" s="204" t="s">
        <v>270</v>
      </c>
      <c r="S106" s="60">
        <v>87643</v>
      </c>
      <c r="T106" s="199">
        <f t="shared" si="30"/>
        <v>0.79081623445761828</v>
      </c>
      <c r="U106" s="60">
        <v>28799</v>
      </c>
      <c r="V106" s="207">
        <f t="shared" si="31"/>
        <v>0.57735410276457966</v>
      </c>
      <c r="W106" s="60">
        <v>31214</v>
      </c>
      <c r="X106" s="200">
        <f t="shared" si="32"/>
        <v>0.64970963511853963</v>
      </c>
      <c r="Y106" s="60"/>
      <c r="Z106" s="199"/>
      <c r="AA106" s="377"/>
      <c r="AB106" s="199"/>
      <c r="AC106" s="60"/>
      <c r="AD106" s="199"/>
      <c r="AE106" s="204" t="s">
        <v>270</v>
      </c>
      <c r="AF106" s="60">
        <v>87643</v>
      </c>
      <c r="AG106" s="225">
        <f t="shared" si="33"/>
        <v>0.79081623445761828</v>
      </c>
      <c r="AH106" s="60">
        <v>28799</v>
      </c>
      <c r="AI106" s="207">
        <f t="shared" si="34"/>
        <v>0.57735410276457966</v>
      </c>
      <c r="AJ106" s="60">
        <v>31214</v>
      </c>
      <c r="AK106" s="208">
        <f t="shared" si="35"/>
        <v>0.64970963511853963</v>
      </c>
      <c r="AL106" s="71"/>
      <c r="AM106" s="204" t="s">
        <v>406</v>
      </c>
      <c r="AN106" s="530">
        <v>15537</v>
      </c>
      <c r="AO106" s="24"/>
    </row>
    <row r="107" spans="1:41" s="339" customFormat="1" x14ac:dyDescent="0.25">
      <c r="A107" s="281"/>
      <c r="B107" s="280">
        <v>312</v>
      </c>
      <c r="C107" s="57"/>
      <c r="D107" s="337">
        <f>SUM(D104:D106)</f>
        <v>9513.4095153808594</v>
      </c>
      <c r="E107" s="280"/>
      <c r="F107" s="338">
        <f t="shared" ref="F107:L107" si="47">SUM(F104:F106)</f>
        <v>2247497</v>
      </c>
      <c r="G107" s="338">
        <f t="shared" si="47"/>
        <v>1014911</v>
      </c>
      <c r="H107" s="338">
        <f t="shared" si="47"/>
        <v>1034639</v>
      </c>
      <c r="I107" s="338">
        <f t="shared" si="47"/>
        <v>19728</v>
      </c>
      <c r="J107" s="347">
        <f t="shared" si="47"/>
        <v>5</v>
      </c>
      <c r="K107" s="372">
        <f t="shared" si="47"/>
        <v>390.6661376953125</v>
      </c>
      <c r="L107" s="338">
        <f t="shared" si="47"/>
        <v>943368</v>
      </c>
      <c r="M107" s="307">
        <f t="shared" si="27"/>
        <v>0.41974160588423476</v>
      </c>
      <c r="N107" s="338">
        <f>SUM(N104:N106)</f>
        <v>402001</v>
      </c>
      <c r="O107" s="307">
        <f t="shared" si="28"/>
        <v>0.39609482999001883</v>
      </c>
      <c r="P107" s="338">
        <f>SUM(P104:P106)</f>
        <v>538011</v>
      </c>
      <c r="Q107" s="307">
        <f t="shared" si="29"/>
        <v>0.51999876285351698</v>
      </c>
      <c r="R107" s="386"/>
      <c r="S107" s="338">
        <f>SUM(S104:S106)</f>
        <v>624210</v>
      </c>
      <c r="T107" s="256">
        <f t="shared" si="30"/>
        <v>0.27773563212765134</v>
      </c>
      <c r="U107" s="338">
        <f>SUM(U104:U106)</f>
        <v>258425</v>
      </c>
      <c r="V107" s="307">
        <f t="shared" si="31"/>
        <v>0.25462823833813997</v>
      </c>
      <c r="W107" s="338">
        <f>SUM(W104:W106)</f>
        <v>350284</v>
      </c>
      <c r="X107" s="258">
        <f t="shared" si="32"/>
        <v>0.3385567333147117</v>
      </c>
      <c r="Y107" s="338">
        <f>L107-S107</f>
        <v>319158</v>
      </c>
      <c r="Z107" s="256">
        <f>Y107/F107</f>
        <v>0.14200597375658344</v>
      </c>
      <c r="AA107" s="378">
        <f>N107-U107</f>
        <v>143576</v>
      </c>
      <c r="AB107" s="256">
        <f>AA107/G107</f>
        <v>0.14146659165187883</v>
      </c>
      <c r="AC107" s="338">
        <f>P107-W107</f>
        <v>187727</v>
      </c>
      <c r="AD107" s="256">
        <f>AC107/H107</f>
        <v>0.18144202953880531</v>
      </c>
      <c r="AE107" s="386">
        <f>SUM(AE104:AE106)</f>
        <v>0</v>
      </c>
      <c r="AF107" s="338">
        <f>SUM(AF104:AF106)</f>
        <v>624210</v>
      </c>
      <c r="AG107" s="225">
        <f t="shared" si="33"/>
        <v>0.27773563212765134</v>
      </c>
      <c r="AH107" s="338">
        <f>SUM(AH104:AH106)</f>
        <v>258425</v>
      </c>
      <c r="AI107" s="207">
        <f t="shared" si="34"/>
        <v>0.25462823833813997</v>
      </c>
      <c r="AJ107" s="338">
        <f>SUM(AJ104:AJ106)</f>
        <v>350284</v>
      </c>
      <c r="AK107" s="208">
        <f t="shared" si="35"/>
        <v>0.3385567333147117</v>
      </c>
      <c r="AL107" s="356"/>
      <c r="AM107" s="204" t="s">
        <v>398</v>
      </c>
      <c r="AN107" s="530">
        <v>10168</v>
      </c>
      <c r="AO107" s="118"/>
    </row>
    <row r="108" spans="1:41" s="70" customFormat="1" x14ac:dyDescent="0.25">
      <c r="A108" s="281" t="s">
        <v>1779</v>
      </c>
      <c r="B108" s="280">
        <v>314</v>
      </c>
      <c r="C108" s="57" t="s">
        <v>773</v>
      </c>
      <c r="D108" s="271">
        <v>3649.27099609375</v>
      </c>
      <c r="E108" s="169" t="s">
        <v>563</v>
      </c>
      <c r="F108" s="60">
        <v>837571</v>
      </c>
      <c r="G108" s="60">
        <v>332057</v>
      </c>
      <c r="H108" s="60">
        <v>349029</v>
      </c>
      <c r="I108" s="53">
        <f>H108-G108</f>
        <v>16972</v>
      </c>
      <c r="J108" s="349">
        <v>1</v>
      </c>
      <c r="K108" s="371">
        <v>98.156272888183594</v>
      </c>
      <c r="L108" s="60">
        <v>178874</v>
      </c>
      <c r="M108" s="207">
        <f t="shared" si="27"/>
        <v>0.21356279049776078</v>
      </c>
      <c r="N108" s="60">
        <v>69145</v>
      </c>
      <c r="O108" s="207">
        <f t="shared" si="28"/>
        <v>0.20823232155925037</v>
      </c>
      <c r="P108" s="60">
        <v>130049</v>
      </c>
      <c r="Q108" s="207">
        <f t="shared" si="29"/>
        <v>0.37260227660165773</v>
      </c>
      <c r="R108" s="204" t="s">
        <v>291</v>
      </c>
      <c r="S108" s="60">
        <v>178874</v>
      </c>
      <c r="T108" s="199">
        <f t="shared" si="30"/>
        <v>0.21356279049776078</v>
      </c>
      <c r="U108" s="60">
        <v>69145</v>
      </c>
      <c r="V108" s="207">
        <f t="shared" si="31"/>
        <v>0.20823232155925037</v>
      </c>
      <c r="W108" s="60">
        <v>130049</v>
      </c>
      <c r="X108" s="200">
        <f t="shared" si="32"/>
        <v>0.37260227660165773</v>
      </c>
      <c r="Y108" s="60"/>
      <c r="Z108" s="199"/>
      <c r="AA108" s="377"/>
      <c r="AB108" s="199"/>
      <c r="AC108" s="60"/>
      <c r="AD108" s="199"/>
      <c r="AE108" s="204" t="s">
        <v>291</v>
      </c>
      <c r="AF108" s="60">
        <v>178874</v>
      </c>
      <c r="AG108" s="225">
        <f t="shared" si="33"/>
        <v>0.21356279049776078</v>
      </c>
      <c r="AH108" s="60">
        <v>69145</v>
      </c>
      <c r="AI108" s="207">
        <f t="shared" si="34"/>
        <v>0.20823232155925037</v>
      </c>
      <c r="AJ108" s="60">
        <v>130049</v>
      </c>
      <c r="AK108" s="208">
        <f t="shared" si="35"/>
        <v>0.37260227660165773</v>
      </c>
      <c r="AM108" s="204" t="s">
        <v>394</v>
      </c>
      <c r="AN108" s="530">
        <v>39688</v>
      </c>
    </row>
    <row r="109" spans="1:41" s="70" customFormat="1" x14ac:dyDescent="0.25">
      <c r="A109" s="281" t="s">
        <v>1851</v>
      </c>
      <c r="B109" s="280">
        <v>314</v>
      </c>
      <c r="C109" s="57" t="s">
        <v>843</v>
      </c>
      <c r="D109" s="271">
        <v>489.75811767578125</v>
      </c>
      <c r="E109" s="169" t="s">
        <v>560</v>
      </c>
      <c r="F109" s="60">
        <v>113951</v>
      </c>
      <c r="G109" s="60">
        <v>43313</v>
      </c>
      <c r="H109" s="60">
        <v>42020</v>
      </c>
      <c r="I109" s="53">
        <f>H109-G109</f>
        <v>-1293</v>
      </c>
      <c r="J109" s="349">
        <v>1</v>
      </c>
      <c r="K109" s="371">
        <v>20.923772811889648</v>
      </c>
      <c r="L109" s="60">
        <v>29137</v>
      </c>
      <c r="M109" s="207">
        <f t="shared" si="27"/>
        <v>0.25569762441751281</v>
      </c>
      <c r="N109" s="60">
        <v>8975</v>
      </c>
      <c r="O109" s="207">
        <f t="shared" si="28"/>
        <v>0.20721261515018585</v>
      </c>
      <c r="P109" s="60">
        <v>17603</v>
      </c>
      <c r="Q109" s="207">
        <f t="shared" si="29"/>
        <v>0.41891956211327941</v>
      </c>
      <c r="R109" s="204" t="s">
        <v>198</v>
      </c>
      <c r="S109" s="60">
        <v>29137</v>
      </c>
      <c r="T109" s="199">
        <f t="shared" si="30"/>
        <v>0.25569762441751281</v>
      </c>
      <c r="U109" s="60">
        <v>8975</v>
      </c>
      <c r="V109" s="207">
        <f t="shared" si="31"/>
        <v>0.20721261515018585</v>
      </c>
      <c r="W109" s="60">
        <v>17603</v>
      </c>
      <c r="X109" s="200">
        <f t="shared" si="32"/>
        <v>0.41891956211327941</v>
      </c>
      <c r="Y109" s="60"/>
      <c r="Z109" s="199"/>
      <c r="AA109" s="377"/>
      <c r="AB109" s="199"/>
      <c r="AC109" s="60"/>
      <c r="AD109" s="199"/>
      <c r="AE109" s="204" t="s">
        <v>198</v>
      </c>
      <c r="AF109" s="60">
        <v>29137</v>
      </c>
      <c r="AG109" s="225">
        <f t="shared" si="33"/>
        <v>0.25569762441751281</v>
      </c>
      <c r="AH109" s="60">
        <v>8975</v>
      </c>
      <c r="AI109" s="207">
        <f t="shared" si="34"/>
        <v>0.20721261515018585</v>
      </c>
      <c r="AJ109" s="60">
        <v>17603</v>
      </c>
      <c r="AK109" s="208">
        <f t="shared" si="35"/>
        <v>0.41891956211327941</v>
      </c>
      <c r="AM109" s="204" t="s">
        <v>403</v>
      </c>
      <c r="AN109" s="530">
        <v>50337</v>
      </c>
    </row>
    <row r="110" spans="1:41" s="339" customFormat="1" x14ac:dyDescent="0.25">
      <c r="A110" s="281"/>
      <c r="B110" s="280">
        <v>314</v>
      </c>
      <c r="C110" s="57"/>
      <c r="D110" s="337">
        <f>SUM(D108:D109)</f>
        <v>4139.0291137695312</v>
      </c>
      <c r="E110" s="280"/>
      <c r="F110" s="338">
        <f t="shared" ref="F110:L110" si="48">SUM(F108:F109)</f>
        <v>951522</v>
      </c>
      <c r="G110" s="338">
        <f t="shared" si="48"/>
        <v>375370</v>
      </c>
      <c r="H110" s="338">
        <f t="shared" si="48"/>
        <v>391049</v>
      </c>
      <c r="I110" s="338">
        <f t="shared" si="48"/>
        <v>15679</v>
      </c>
      <c r="J110" s="347">
        <f t="shared" si="48"/>
        <v>2</v>
      </c>
      <c r="K110" s="372">
        <f t="shared" si="48"/>
        <v>119.08004570007324</v>
      </c>
      <c r="L110" s="338">
        <f t="shared" si="48"/>
        <v>208011</v>
      </c>
      <c r="M110" s="307">
        <f t="shared" si="27"/>
        <v>0.21860871319843367</v>
      </c>
      <c r="N110" s="338">
        <f>SUM(N108:N109)</f>
        <v>78120</v>
      </c>
      <c r="O110" s="307">
        <f t="shared" si="28"/>
        <v>0.20811466020193409</v>
      </c>
      <c r="P110" s="338">
        <f>SUM(P108:P109)</f>
        <v>147652</v>
      </c>
      <c r="Q110" s="307">
        <f t="shared" si="29"/>
        <v>0.37757928034594129</v>
      </c>
      <c r="R110" s="386"/>
      <c r="S110" s="338">
        <f>SUM(S108:S109)</f>
        <v>208011</v>
      </c>
      <c r="T110" s="256">
        <f t="shared" si="30"/>
        <v>0.21860871319843367</v>
      </c>
      <c r="U110" s="338">
        <f>SUM(U108:U109)</f>
        <v>78120</v>
      </c>
      <c r="V110" s="307">
        <f t="shared" si="31"/>
        <v>0.20811466020193409</v>
      </c>
      <c r="W110" s="338">
        <f>SUM(W108:W109)</f>
        <v>147652</v>
      </c>
      <c r="X110" s="258">
        <f t="shared" si="32"/>
        <v>0.37757928034594129</v>
      </c>
      <c r="Y110" s="338"/>
      <c r="Z110" s="256"/>
      <c r="AA110" s="378"/>
      <c r="AB110" s="256"/>
      <c r="AC110" s="338"/>
      <c r="AD110" s="256"/>
      <c r="AE110" s="386">
        <f>SUM(AE108:AE109)</f>
        <v>0</v>
      </c>
      <c r="AF110" s="338">
        <f>SUM(AF108:AF109)</f>
        <v>208011</v>
      </c>
      <c r="AG110" s="225">
        <f t="shared" si="33"/>
        <v>0.21860871319843367</v>
      </c>
      <c r="AH110" s="338">
        <f>SUM(AH108:AH109)</f>
        <v>78120</v>
      </c>
      <c r="AI110" s="207">
        <f t="shared" si="34"/>
        <v>0.20811466020193409</v>
      </c>
      <c r="AJ110" s="338">
        <f>SUM(AJ108:AJ109)</f>
        <v>147652</v>
      </c>
      <c r="AK110" s="208">
        <f t="shared" si="35"/>
        <v>0.37757928034594129</v>
      </c>
      <c r="AM110" s="204" t="s">
        <v>393</v>
      </c>
      <c r="AN110" s="530">
        <v>49540</v>
      </c>
    </row>
    <row r="111" spans="1:41" s="70" customFormat="1" x14ac:dyDescent="0.25">
      <c r="A111" s="281" t="s">
        <v>1797</v>
      </c>
      <c r="B111" s="280">
        <v>332</v>
      </c>
      <c r="C111" s="57" t="s">
        <v>1798</v>
      </c>
      <c r="D111" s="271">
        <v>8094.24365234375</v>
      </c>
      <c r="E111" s="162" t="s">
        <v>652</v>
      </c>
      <c r="F111" s="60">
        <v>1951269</v>
      </c>
      <c r="G111" s="53">
        <v>787849</v>
      </c>
      <c r="H111" s="53">
        <v>806758</v>
      </c>
      <c r="I111" s="53">
        <f>H111-G111</f>
        <v>18909</v>
      </c>
      <c r="J111" s="360">
        <v>3</v>
      </c>
      <c r="K111" s="371">
        <v>46.733428955078125</v>
      </c>
      <c r="L111" s="60">
        <v>1064652</v>
      </c>
      <c r="M111" s="207">
        <f t="shared" si="27"/>
        <v>0.54562031170484437</v>
      </c>
      <c r="N111" s="60">
        <v>409220</v>
      </c>
      <c r="O111" s="207">
        <f t="shared" si="28"/>
        <v>0.51941425323888202</v>
      </c>
      <c r="P111" s="60">
        <v>567116</v>
      </c>
      <c r="Q111" s="207">
        <f t="shared" si="29"/>
        <v>0.70295677266292989</v>
      </c>
      <c r="R111" s="242" t="s">
        <v>317</v>
      </c>
      <c r="S111" s="60">
        <v>583756</v>
      </c>
      <c r="T111" s="199">
        <f t="shared" si="30"/>
        <v>0.29916736236777197</v>
      </c>
      <c r="U111" s="60">
        <v>206445</v>
      </c>
      <c r="V111" s="207">
        <f t="shared" si="31"/>
        <v>0.26203625313987833</v>
      </c>
      <c r="W111" s="60">
        <v>183917</v>
      </c>
      <c r="X111" s="200">
        <f t="shared" si="32"/>
        <v>0.22797046945924304</v>
      </c>
      <c r="Y111" s="60">
        <f>L111-S111</f>
        <v>480896</v>
      </c>
      <c r="Z111" s="199">
        <f>Y111/F111</f>
        <v>0.24645294933707243</v>
      </c>
      <c r="AA111" s="377">
        <f>N111-U111</f>
        <v>202775</v>
      </c>
      <c r="AB111" s="199">
        <f>AA111/G111</f>
        <v>0.25737800009900375</v>
      </c>
      <c r="AC111" s="60">
        <f>P111-W111</f>
        <v>383199</v>
      </c>
      <c r="AD111" s="199">
        <f>AC111/H111</f>
        <v>0.47498630320368684</v>
      </c>
      <c r="AE111" s="471" t="s">
        <v>318</v>
      </c>
      <c r="AF111" s="365">
        <v>223167</v>
      </c>
      <c r="AG111" s="225">
        <f t="shared" si="33"/>
        <v>0.11437018678613764</v>
      </c>
      <c r="AH111" s="365">
        <v>93608</v>
      </c>
      <c r="AI111" s="207">
        <f t="shared" si="34"/>
        <v>0.11881464595372972</v>
      </c>
      <c r="AJ111" s="365">
        <v>335268</v>
      </c>
      <c r="AK111" s="208">
        <f t="shared" si="35"/>
        <v>0.41557443496066976</v>
      </c>
      <c r="AL111" s="71"/>
      <c r="AM111" s="472" t="s">
        <v>44</v>
      </c>
      <c r="AN111" s="530">
        <v>17887</v>
      </c>
    </row>
    <row r="112" spans="1:41" s="70" customFormat="1" x14ac:dyDescent="0.25">
      <c r="A112" s="281" t="s">
        <v>1791</v>
      </c>
      <c r="B112" s="280">
        <v>332</v>
      </c>
      <c r="C112" s="57" t="s">
        <v>1175</v>
      </c>
      <c r="D112" s="271">
        <v>13459.6005859375</v>
      </c>
      <c r="E112" s="162" t="s">
        <v>560</v>
      </c>
      <c r="F112" s="60">
        <v>200186</v>
      </c>
      <c r="G112" s="53">
        <v>64318</v>
      </c>
      <c r="H112" s="53">
        <v>50350</v>
      </c>
      <c r="I112" s="53">
        <f>H112-G112</f>
        <v>-13968</v>
      </c>
      <c r="J112" s="360">
        <v>2</v>
      </c>
      <c r="K112" s="371">
        <v>43.068836212158203</v>
      </c>
      <c r="L112" s="60">
        <v>80595</v>
      </c>
      <c r="M112" s="207">
        <f t="shared" si="27"/>
        <v>0.40260058145924288</v>
      </c>
      <c r="N112" s="60">
        <v>22130</v>
      </c>
      <c r="O112" s="207">
        <f t="shared" si="28"/>
        <v>0.34407164401878165</v>
      </c>
      <c r="P112" s="60">
        <v>20629</v>
      </c>
      <c r="Q112" s="207">
        <f t="shared" si="29"/>
        <v>0.40971201588877854</v>
      </c>
      <c r="R112" s="204" t="s">
        <v>326</v>
      </c>
      <c r="S112" s="60">
        <v>52527</v>
      </c>
      <c r="T112" s="199">
        <f t="shared" si="30"/>
        <v>0.26239097639195547</v>
      </c>
      <c r="U112" s="60">
        <v>15292</v>
      </c>
      <c r="V112" s="207">
        <f t="shared" si="31"/>
        <v>0.23775614913399049</v>
      </c>
      <c r="W112" s="60">
        <v>12603</v>
      </c>
      <c r="X112" s="200">
        <f t="shared" si="32"/>
        <v>0.25030784508440912</v>
      </c>
      <c r="Y112" s="60">
        <f>L112-S112</f>
        <v>28068</v>
      </c>
      <c r="Z112" s="199">
        <f>Y112/F112</f>
        <v>0.14020960506728741</v>
      </c>
      <c r="AA112" s="377">
        <f>N112-U112</f>
        <v>6838</v>
      </c>
      <c r="AB112" s="199">
        <f>AA112/G112</f>
        <v>0.1063154948847912</v>
      </c>
      <c r="AC112" s="60">
        <f>P112-W112</f>
        <v>8026</v>
      </c>
      <c r="AD112" s="199">
        <f>AC112/H112</f>
        <v>0.15940417080436942</v>
      </c>
      <c r="AE112" s="204" t="s">
        <v>326</v>
      </c>
      <c r="AF112" s="60">
        <v>52527</v>
      </c>
      <c r="AG112" s="225">
        <f t="shared" si="33"/>
        <v>0.26239097639195547</v>
      </c>
      <c r="AH112" s="60">
        <v>15292</v>
      </c>
      <c r="AI112" s="207">
        <f t="shared" si="34"/>
        <v>0.23775614913399049</v>
      </c>
      <c r="AJ112" s="60">
        <v>12603</v>
      </c>
      <c r="AK112" s="208">
        <f t="shared" si="35"/>
        <v>0.25030784508440912</v>
      </c>
      <c r="AL112" s="71"/>
      <c r="AM112" s="204" t="s">
        <v>390</v>
      </c>
      <c r="AN112" s="530">
        <v>11354</v>
      </c>
    </row>
    <row r="113" spans="1:41" s="339" customFormat="1" x14ac:dyDescent="0.25">
      <c r="A113" s="281"/>
      <c r="B113" s="280">
        <v>332</v>
      </c>
      <c r="C113" s="57"/>
      <c r="D113" s="337">
        <f>SUM(D111:D112)</f>
        <v>21553.84423828125</v>
      </c>
      <c r="E113" s="382"/>
      <c r="F113" s="338">
        <f t="shared" ref="F113:L113" si="49">SUM(F111:F112)</f>
        <v>2151455</v>
      </c>
      <c r="G113" s="338">
        <f t="shared" si="49"/>
        <v>852167</v>
      </c>
      <c r="H113" s="338">
        <f t="shared" si="49"/>
        <v>857108</v>
      </c>
      <c r="I113" s="338">
        <f t="shared" si="49"/>
        <v>4941</v>
      </c>
      <c r="J113" s="347">
        <f t="shared" si="49"/>
        <v>5</v>
      </c>
      <c r="K113" s="372">
        <f t="shared" si="49"/>
        <v>89.802265167236328</v>
      </c>
      <c r="L113" s="338">
        <f t="shared" si="49"/>
        <v>1145247</v>
      </c>
      <c r="M113" s="307">
        <f t="shared" si="27"/>
        <v>0.53231278367430412</v>
      </c>
      <c r="N113" s="338">
        <f>SUM(N111:N112)</f>
        <v>431350</v>
      </c>
      <c r="O113" s="307">
        <f t="shared" si="28"/>
        <v>0.5061801266653132</v>
      </c>
      <c r="P113" s="338">
        <f>SUM(P111:P112)</f>
        <v>587745</v>
      </c>
      <c r="Q113" s="307">
        <f t="shared" si="29"/>
        <v>0.68573038636904571</v>
      </c>
      <c r="R113" s="386"/>
      <c r="S113" s="338">
        <f>SUM(S111:S112)</f>
        <v>636283</v>
      </c>
      <c r="T113" s="256">
        <f t="shared" si="30"/>
        <v>0.29574543739004533</v>
      </c>
      <c r="U113" s="338">
        <f>SUM(U111:U112)</f>
        <v>221737</v>
      </c>
      <c r="V113" s="307">
        <f t="shared" si="31"/>
        <v>0.26020369246872971</v>
      </c>
      <c r="W113" s="338">
        <f>SUM(W111:W112)</f>
        <v>196520</v>
      </c>
      <c r="X113" s="258">
        <f t="shared" si="32"/>
        <v>0.22928265749473811</v>
      </c>
      <c r="Y113" s="338">
        <f>L113-S113</f>
        <v>508964</v>
      </c>
      <c r="Z113" s="256">
        <f>Y113/F113</f>
        <v>0.23656734628425879</v>
      </c>
      <c r="AA113" s="378">
        <f>N113-U113</f>
        <v>209613</v>
      </c>
      <c r="AB113" s="256">
        <f>AA113/G113</f>
        <v>0.24597643419658352</v>
      </c>
      <c r="AC113" s="338">
        <f>P113-W113</f>
        <v>391225</v>
      </c>
      <c r="AD113" s="256">
        <f>AC113/H113</f>
        <v>0.45644772887430757</v>
      </c>
      <c r="AE113" s="386">
        <f>SUM(AE111:AE112)</f>
        <v>0</v>
      </c>
      <c r="AF113" s="338">
        <f>SUM(AF111:AF112)</f>
        <v>275694</v>
      </c>
      <c r="AG113" s="225">
        <f t="shared" si="33"/>
        <v>0.12814304737956406</v>
      </c>
      <c r="AH113" s="338">
        <f>SUM(AH111:AH112)</f>
        <v>108900</v>
      </c>
      <c r="AI113" s="207">
        <f t="shared" si="34"/>
        <v>0.12779185300533816</v>
      </c>
      <c r="AJ113" s="338">
        <f>SUM(AJ111:AJ112)</f>
        <v>347871</v>
      </c>
      <c r="AK113" s="208">
        <f t="shared" si="35"/>
        <v>0.40586600521754551</v>
      </c>
      <c r="AL113" s="356"/>
      <c r="AM113" s="204" t="s">
        <v>387</v>
      </c>
      <c r="AN113" s="530">
        <v>41994</v>
      </c>
    </row>
    <row r="114" spans="1:41" s="70" customFormat="1" x14ac:dyDescent="0.25">
      <c r="A114" s="281" t="s">
        <v>1808</v>
      </c>
      <c r="B114" s="280">
        <v>340</v>
      </c>
      <c r="C114" s="57" t="s">
        <v>1189</v>
      </c>
      <c r="D114" s="271">
        <v>4198.38232421875</v>
      </c>
      <c r="E114" s="162" t="s">
        <v>563</v>
      </c>
      <c r="F114" s="60">
        <v>699757</v>
      </c>
      <c r="G114" s="53">
        <v>300150</v>
      </c>
      <c r="H114" s="53">
        <v>329639</v>
      </c>
      <c r="I114" s="53">
        <f>H114-G114</f>
        <v>29489</v>
      </c>
      <c r="J114" s="360">
        <v>3</v>
      </c>
      <c r="K114" s="371">
        <v>117.59616088867187</v>
      </c>
      <c r="L114" s="60">
        <v>314736</v>
      </c>
      <c r="M114" s="207">
        <f t="shared" si="27"/>
        <v>0.44977899470816296</v>
      </c>
      <c r="N114" s="60">
        <v>129941</v>
      </c>
      <c r="O114" s="207">
        <f t="shared" si="28"/>
        <v>0.43292020656338498</v>
      </c>
      <c r="P114" s="60">
        <v>237524</v>
      </c>
      <c r="Q114" s="207">
        <f t="shared" si="29"/>
        <v>0.72055794368991533</v>
      </c>
      <c r="R114" s="204" t="s">
        <v>315</v>
      </c>
      <c r="S114" s="60">
        <v>193524</v>
      </c>
      <c r="T114" s="199">
        <f t="shared" si="30"/>
        <v>0.27655886257658013</v>
      </c>
      <c r="U114" s="60">
        <v>82380</v>
      </c>
      <c r="V114" s="207">
        <f t="shared" si="31"/>
        <v>0.27446276861569213</v>
      </c>
      <c r="W114" s="60">
        <v>173307</v>
      </c>
      <c r="X114" s="200">
        <f t="shared" si="32"/>
        <v>0.52574786357196812</v>
      </c>
      <c r="Y114" s="60">
        <f>L114-S114</f>
        <v>121212</v>
      </c>
      <c r="Z114" s="199">
        <f>Y114/F114</f>
        <v>0.17322013213158283</v>
      </c>
      <c r="AA114" s="377">
        <f>N114-U114</f>
        <v>47561</v>
      </c>
      <c r="AB114" s="199">
        <f>AA114/G114</f>
        <v>0.15845743794769282</v>
      </c>
      <c r="AC114" s="60">
        <f>P114-W114</f>
        <v>64217</v>
      </c>
      <c r="AD114" s="199">
        <f>AC114/H114</f>
        <v>0.1948100801179472</v>
      </c>
      <c r="AE114" s="204" t="s">
        <v>315</v>
      </c>
      <c r="AF114" s="60">
        <v>193524</v>
      </c>
      <c r="AG114" s="225">
        <f t="shared" si="33"/>
        <v>0.27655886257658013</v>
      </c>
      <c r="AH114" s="60">
        <v>82380</v>
      </c>
      <c r="AI114" s="207">
        <f t="shared" si="34"/>
        <v>0.27446276861569213</v>
      </c>
      <c r="AJ114" s="60">
        <v>173307</v>
      </c>
      <c r="AK114" s="208">
        <f t="shared" si="35"/>
        <v>0.52574786357196812</v>
      </c>
      <c r="AL114" s="71"/>
      <c r="AM114" s="204" t="s">
        <v>384</v>
      </c>
      <c r="AN114" s="530">
        <v>18826</v>
      </c>
      <c r="AO114" s="35"/>
    </row>
    <row r="115" spans="1:41" s="70" customFormat="1" x14ac:dyDescent="0.25">
      <c r="A115" s="281" t="s">
        <v>1904</v>
      </c>
      <c r="B115" s="280">
        <v>340</v>
      </c>
      <c r="C115" s="57" t="s">
        <v>862</v>
      </c>
      <c r="D115" s="271">
        <v>2085.4267578125</v>
      </c>
      <c r="E115" s="169" t="s">
        <v>560</v>
      </c>
      <c r="F115" s="60">
        <v>100258</v>
      </c>
      <c r="G115" s="60">
        <v>36964</v>
      </c>
      <c r="H115" s="60">
        <v>34716</v>
      </c>
      <c r="I115" s="53">
        <f>H115-G115</f>
        <v>-2248</v>
      </c>
      <c r="J115" s="349">
        <v>1</v>
      </c>
      <c r="K115" s="371">
        <v>46.850837707519531</v>
      </c>
      <c r="L115" s="60">
        <v>49083</v>
      </c>
      <c r="M115" s="207">
        <f t="shared" si="27"/>
        <v>0.48956691735322866</v>
      </c>
      <c r="N115" s="60">
        <v>14138</v>
      </c>
      <c r="O115" s="207">
        <f t="shared" si="28"/>
        <v>0.3824802510550806</v>
      </c>
      <c r="P115" s="60">
        <v>19232</v>
      </c>
      <c r="Q115" s="207">
        <f t="shared" si="29"/>
        <v>0.55398087337250834</v>
      </c>
      <c r="R115" s="204" t="s">
        <v>163</v>
      </c>
      <c r="S115" s="60">
        <v>49083</v>
      </c>
      <c r="T115" s="199">
        <f t="shared" si="30"/>
        <v>0.48956691735322866</v>
      </c>
      <c r="U115" s="60">
        <v>14138</v>
      </c>
      <c r="V115" s="207">
        <f t="shared" si="31"/>
        <v>0.3824802510550806</v>
      </c>
      <c r="W115" s="60">
        <v>19232</v>
      </c>
      <c r="X115" s="200">
        <f t="shared" si="32"/>
        <v>0.55398087337250834</v>
      </c>
      <c r="Y115" s="60"/>
      <c r="Z115" s="199"/>
      <c r="AA115" s="377"/>
      <c r="AB115" s="199"/>
      <c r="AC115" s="60"/>
      <c r="AD115" s="199"/>
      <c r="AE115" s="204" t="s">
        <v>163</v>
      </c>
      <c r="AF115" s="60">
        <v>49083</v>
      </c>
      <c r="AG115" s="225">
        <f t="shared" si="33"/>
        <v>0.48956691735322866</v>
      </c>
      <c r="AH115" s="60">
        <v>14138</v>
      </c>
      <c r="AI115" s="207">
        <f t="shared" si="34"/>
        <v>0.3824802510550806</v>
      </c>
      <c r="AJ115" s="60">
        <v>19232</v>
      </c>
      <c r="AK115" s="208">
        <f t="shared" si="35"/>
        <v>0.55398087337250834</v>
      </c>
      <c r="AL115" s="71"/>
      <c r="AM115" s="204" t="s">
        <v>381</v>
      </c>
      <c r="AN115" s="530">
        <v>35935</v>
      </c>
    </row>
    <row r="116" spans="1:41" s="339" customFormat="1" x14ac:dyDescent="0.25">
      <c r="A116" s="281"/>
      <c r="B116" s="280">
        <v>340</v>
      </c>
      <c r="C116" s="57"/>
      <c r="D116" s="337">
        <f>SUM(D114:D115)</f>
        <v>6283.80908203125</v>
      </c>
      <c r="E116" s="280"/>
      <c r="F116" s="338">
        <f t="shared" ref="F116:L116" si="50">SUM(F114:F115)</f>
        <v>800015</v>
      </c>
      <c r="G116" s="338">
        <f t="shared" si="50"/>
        <v>337114</v>
      </c>
      <c r="H116" s="338">
        <f t="shared" si="50"/>
        <v>364355</v>
      </c>
      <c r="I116" s="338">
        <f t="shared" si="50"/>
        <v>27241</v>
      </c>
      <c r="J116" s="347">
        <f t="shared" si="50"/>
        <v>4</v>
      </c>
      <c r="K116" s="372">
        <f t="shared" si="50"/>
        <v>164.44699859619141</v>
      </c>
      <c r="L116" s="338">
        <f t="shared" si="50"/>
        <v>363819</v>
      </c>
      <c r="M116" s="307">
        <f t="shared" si="27"/>
        <v>0.45476522315206591</v>
      </c>
      <c r="N116" s="338">
        <f>SUM(N114:N115)</f>
        <v>144079</v>
      </c>
      <c r="O116" s="307">
        <f t="shared" si="28"/>
        <v>0.427389547749426</v>
      </c>
      <c r="P116" s="338">
        <f>SUM(P114:P115)</f>
        <v>256756</v>
      </c>
      <c r="Q116" s="307">
        <f t="shared" si="29"/>
        <v>0.70468636357398695</v>
      </c>
      <c r="R116" s="386"/>
      <c r="S116" s="338">
        <f>SUM(S114:S115)</f>
        <v>242607</v>
      </c>
      <c r="T116" s="256">
        <f t="shared" si="30"/>
        <v>0.30325306400504992</v>
      </c>
      <c r="U116" s="338">
        <f>SUM(U114:U115)</f>
        <v>96518</v>
      </c>
      <c r="V116" s="307">
        <f t="shared" si="31"/>
        <v>0.28630670930308444</v>
      </c>
      <c r="W116" s="338">
        <f>SUM(W114:W115)</f>
        <v>192539</v>
      </c>
      <c r="X116" s="258">
        <f t="shared" si="32"/>
        <v>0.52843792455160488</v>
      </c>
      <c r="Y116" s="338">
        <f>L116-S116</f>
        <v>121212</v>
      </c>
      <c r="Z116" s="256">
        <f>Y116/F116</f>
        <v>0.15151215914701599</v>
      </c>
      <c r="AA116" s="378">
        <f>N116-U116</f>
        <v>47561</v>
      </c>
      <c r="AB116" s="256">
        <f>AA116/G116</f>
        <v>0.14108283844634159</v>
      </c>
      <c r="AC116" s="338">
        <f>P116-W116</f>
        <v>64217</v>
      </c>
      <c r="AD116" s="256">
        <f>AC116/H116</f>
        <v>0.17624843902238202</v>
      </c>
      <c r="AE116" s="386">
        <f>SUM(AE114:AE115)</f>
        <v>0</v>
      </c>
      <c r="AF116" s="338">
        <f>SUM(AF114:AF115)</f>
        <v>242607</v>
      </c>
      <c r="AG116" s="225">
        <f t="shared" si="33"/>
        <v>0.30325306400504992</v>
      </c>
      <c r="AH116" s="338">
        <f>SUM(AH114:AH115)</f>
        <v>96518</v>
      </c>
      <c r="AI116" s="207">
        <f t="shared" si="34"/>
        <v>0.28630670930308444</v>
      </c>
      <c r="AJ116" s="338">
        <f>SUM(AJ114:AJ115)</f>
        <v>192539</v>
      </c>
      <c r="AK116" s="208">
        <f t="shared" si="35"/>
        <v>0.52843792455160488</v>
      </c>
      <c r="AL116" s="356"/>
      <c r="AM116" s="204" t="s">
        <v>379</v>
      </c>
      <c r="AN116" s="530">
        <v>25501</v>
      </c>
    </row>
    <row r="117" spans="1:41" s="70" customFormat="1" x14ac:dyDescent="0.25">
      <c r="A117" s="281" t="s">
        <v>1812</v>
      </c>
      <c r="B117" s="280">
        <v>348</v>
      </c>
      <c r="C117" s="57" t="s">
        <v>1813</v>
      </c>
      <c r="D117" s="271">
        <v>4890.59228515625</v>
      </c>
      <c r="E117" s="162" t="s">
        <v>1006</v>
      </c>
      <c r="F117" s="239">
        <v>12828837</v>
      </c>
      <c r="G117" s="53">
        <v>5175603</v>
      </c>
      <c r="H117" s="53">
        <v>5566788</v>
      </c>
      <c r="I117" s="53">
        <f>H117-G117</f>
        <v>391185</v>
      </c>
      <c r="J117" s="360">
        <v>19</v>
      </c>
      <c r="K117" s="371">
        <v>473.63705444335937</v>
      </c>
      <c r="L117" s="60">
        <v>6524992</v>
      </c>
      <c r="M117" s="207">
        <f t="shared" si="27"/>
        <v>0.50861913671519876</v>
      </c>
      <c r="N117" s="60">
        <v>2540359</v>
      </c>
      <c r="O117" s="207">
        <f t="shared" si="28"/>
        <v>0.49083343525382456</v>
      </c>
      <c r="P117" s="60">
        <v>3254088</v>
      </c>
      <c r="Q117" s="207">
        <f t="shared" si="29"/>
        <v>0.58455396541057425</v>
      </c>
      <c r="R117" s="204" t="s">
        <v>311</v>
      </c>
      <c r="S117" s="60">
        <v>3792621</v>
      </c>
      <c r="T117" s="199">
        <f t="shared" si="30"/>
        <v>0.29563248796441954</v>
      </c>
      <c r="U117" s="60">
        <v>1437482</v>
      </c>
      <c r="V117" s="207">
        <f t="shared" si="31"/>
        <v>0.27774193654343271</v>
      </c>
      <c r="W117" s="60">
        <v>1605423</v>
      </c>
      <c r="X117" s="200">
        <f t="shared" si="32"/>
        <v>0.28839305538490057</v>
      </c>
      <c r="Y117" s="60">
        <f>L117-S117</f>
        <v>2732371</v>
      </c>
      <c r="Z117" s="199">
        <f>Y117/F117</f>
        <v>0.21298664875077919</v>
      </c>
      <c r="AA117" s="377">
        <f>N117-U117</f>
        <v>1102877</v>
      </c>
      <c r="AB117" s="199">
        <f>AA117/G117</f>
        <v>0.21309149871039182</v>
      </c>
      <c r="AC117" s="60">
        <f>P117-W117</f>
        <v>1648665</v>
      </c>
      <c r="AD117" s="199">
        <f>AC117/H117</f>
        <v>0.29616091002567368</v>
      </c>
      <c r="AE117" s="204" t="s">
        <v>311</v>
      </c>
      <c r="AF117" s="60">
        <v>3792621</v>
      </c>
      <c r="AG117" s="225">
        <f t="shared" si="33"/>
        <v>0.29563248796441954</v>
      </c>
      <c r="AH117" s="60">
        <v>1437482</v>
      </c>
      <c r="AI117" s="207">
        <f t="shared" si="34"/>
        <v>0.27774193654343271</v>
      </c>
      <c r="AJ117" s="60">
        <v>1605423</v>
      </c>
      <c r="AK117" s="208">
        <f t="shared" si="35"/>
        <v>0.28839305538490057</v>
      </c>
      <c r="AM117" s="204" t="s">
        <v>376</v>
      </c>
      <c r="AN117" s="530">
        <v>26943</v>
      </c>
      <c r="AO117" s="35"/>
    </row>
    <row r="118" spans="1:41" s="70" customFormat="1" x14ac:dyDescent="0.25">
      <c r="A118" s="281" t="s">
        <v>1816</v>
      </c>
      <c r="B118" s="280">
        <v>348</v>
      </c>
      <c r="C118" s="57" t="s">
        <v>1327</v>
      </c>
      <c r="D118" s="271">
        <v>27412.52734375</v>
      </c>
      <c r="E118" s="162" t="s">
        <v>1019</v>
      </c>
      <c r="F118" s="60">
        <v>4224851</v>
      </c>
      <c r="G118" s="53">
        <v>1442460</v>
      </c>
      <c r="H118" s="53">
        <v>1183673</v>
      </c>
      <c r="I118" s="53">
        <f>H118-G118</f>
        <v>-258787</v>
      </c>
      <c r="J118" s="360">
        <v>8</v>
      </c>
      <c r="K118" s="371">
        <v>78.398460388183594</v>
      </c>
      <c r="L118" s="60">
        <v>1192823</v>
      </c>
      <c r="M118" s="207">
        <f t="shared" si="27"/>
        <v>0.28233492731459642</v>
      </c>
      <c r="N118" s="60">
        <v>398864</v>
      </c>
      <c r="O118" s="207">
        <f t="shared" si="28"/>
        <v>0.27651650652357779</v>
      </c>
      <c r="P118" s="60">
        <v>474598</v>
      </c>
      <c r="Q118" s="207">
        <f t="shared" si="29"/>
        <v>0.40095364175747861</v>
      </c>
      <c r="R118" s="204" t="s">
        <v>139</v>
      </c>
      <c r="S118" s="60">
        <v>303871</v>
      </c>
      <c r="T118" s="199">
        <f t="shared" si="30"/>
        <v>7.1924666692387493E-2</v>
      </c>
      <c r="U118" s="60">
        <v>106263</v>
      </c>
      <c r="V118" s="207">
        <f t="shared" si="31"/>
        <v>7.3667900669689285E-2</v>
      </c>
      <c r="W118" s="60">
        <v>132312</v>
      </c>
      <c r="X118" s="200">
        <f t="shared" si="32"/>
        <v>0.11178087191310437</v>
      </c>
      <c r="Y118" s="60">
        <f>L118-S118</f>
        <v>888952</v>
      </c>
      <c r="Z118" s="199">
        <f>Y118/F118</f>
        <v>0.21041026062220894</v>
      </c>
      <c r="AA118" s="377">
        <f>N118-U118</f>
        <v>292601</v>
      </c>
      <c r="AB118" s="199">
        <f>AA118/G118</f>
        <v>0.2028486058538885</v>
      </c>
      <c r="AC118" s="60">
        <f>P118-W118</f>
        <v>342286</v>
      </c>
      <c r="AD118" s="199">
        <f>AC118/H118</f>
        <v>0.28917276984437423</v>
      </c>
      <c r="AE118" s="204" t="s">
        <v>139</v>
      </c>
      <c r="AF118" s="60">
        <v>303871</v>
      </c>
      <c r="AG118" s="225">
        <f t="shared" si="33"/>
        <v>7.1924666692387493E-2</v>
      </c>
      <c r="AH118" s="60">
        <v>106263</v>
      </c>
      <c r="AI118" s="207">
        <f t="shared" si="34"/>
        <v>7.3667900669689285E-2</v>
      </c>
      <c r="AJ118" s="60">
        <v>132312</v>
      </c>
      <c r="AK118" s="208">
        <f t="shared" si="35"/>
        <v>0.11178087191310437</v>
      </c>
      <c r="AL118" s="71"/>
      <c r="AM118" s="204" t="s">
        <v>372</v>
      </c>
      <c r="AN118" s="530">
        <v>13702</v>
      </c>
    </row>
    <row r="119" spans="1:41" s="70" customFormat="1" x14ac:dyDescent="0.25">
      <c r="A119" s="281" t="s">
        <v>1814</v>
      </c>
      <c r="B119" s="280">
        <v>348</v>
      </c>
      <c r="C119" s="57" t="s">
        <v>1289</v>
      </c>
      <c r="D119" s="271">
        <v>1858.1212158203125</v>
      </c>
      <c r="E119" s="162" t="s">
        <v>563</v>
      </c>
      <c r="F119" s="60">
        <v>823318</v>
      </c>
      <c r="G119" s="53">
        <v>350813</v>
      </c>
      <c r="H119" s="53">
        <v>286382</v>
      </c>
      <c r="I119" s="53">
        <f>H119-G119</f>
        <v>-64431</v>
      </c>
      <c r="J119" s="360">
        <v>4</v>
      </c>
      <c r="K119" s="371">
        <v>55.054363250732422</v>
      </c>
      <c r="L119" s="60">
        <v>496216</v>
      </c>
      <c r="M119" s="207">
        <f t="shared" si="27"/>
        <v>0.60270272239887868</v>
      </c>
      <c r="N119" s="60">
        <v>165340</v>
      </c>
      <c r="O119" s="207">
        <f t="shared" si="28"/>
        <v>0.47130522529096697</v>
      </c>
      <c r="P119" s="60">
        <v>158460</v>
      </c>
      <c r="Q119" s="207">
        <f t="shared" si="29"/>
        <v>0.55331689840841958</v>
      </c>
      <c r="R119" s="242" t="s">
        <v>189</v>
      </c>
      <c r="S119" s="60">
        <v>197899</v>
      </c>
      <c r="T119" s="199">
        <f t="shared" si="30"/>
        <v>0.24036763437699649</v>
      </c>
      <c r="U119" s="60">
        <v>60533</v>
      </c>
      <c r="V119" s="207">
        <f t="shared" si="31"/>
        <v>0.17255061813558792</v>
      </c>
      <c r="W119" s="60">
        <v>49592</v>
      </c>
      <c r="X119" s="200">
        <f t="shared" si="32"/>
        <v>0.1731673080012012</v>
      </c>
      <c r="Y119" s="60">
        <f>L119-S119</f>
        <v>298317</v>
      </c>
      <c r="Z119" s="199">
        <f>Y119/F119</f>
        <v>0.36233508802188219</v>
      </c>
      <c r="AA119" s="377">
        <f>N119-U119</f>
        <v>104807</v>
      </c>
      <c r="AB119" s="199">
        <f>AA119/G119</f>
        <v>0.2987546071553791</v>
      </c>
      <c r="AC119" s="60">
        <f>P119-W119</f>
        <v>108868</v>
      </c>
      <c r="AD119" s="199">
        <f>AC119/H119</f>
        <v>0.38014959040721835</v>
      </c>
      <c r="AE119" s="471" t="s">
        <v>191</v>
      </c>
      <c r="AF119" s="365">
        <v>126683</v>
      </c>
      <c r="AG119" s="225">
        <f t="shared" si="33"/>
        <v>0.15386885747669796</v>
      </c>
      <c r="AH119" s="365">
        <v>52666</v>
      </c>
      <c r="AI119" s="207">
        <f t="shared" si="34"/>
        <v>0.15012556547220313</v>
      </c>
      <c r="AJ119" s="365">
        <v>56983</v>
      </c>
      <c r="AK119" s="208">
        <f t="shared" si="35"/>
        <v>0.19897549426989125</v>
      </c>
      <c r="AM119" s="204" t="s">
        <v>372</v>
      </c>
      <c r="AN119" s="530">
        <v>10721</v>
      </c>
    </row>
    <row r="120" spans="1:41" s="339" customFormat="1" x14ac:dyDescent="0.25">
      <c r="A120" s="281"/>
      <c r="B120" s="280">
        <v>348</v>
      </c>
      <c r="C120" s="57"/>
      <c r="D120" s="337">
        <f>SUM(D117:D119)</f>
        <v>34161.240844726563</v>
      </c>
      <c r="E120" s="382"/>
      <c r="F120" s="338">
        <f t="shared" ref="F120:L120" si="51">SUM(F117:F119)</f>
        <v>17877006</v>
      </c>
      <c r="G120" s="338">
        <f t="shared" si="51"/>
        <v>6968876</v>
      </c>
      <c r="H120" s="338">
        <f t="shared" si="51"/>
        <v>7036843</v>
      </c>
      <c r="I120" s="338">
        <f t="shared" si="51"/>
        <v>67967</v>
      </c>
      <c r="J120" s="347">
        <f t="shared" si="51"/>
        <v>31</v>
      </c>
      <c r="K120" s="372">
        <f t="shared" si="51"/>
        <v>607.08987808227539</v>
      </c>
      <c r="L120" s="338">
        <f t="shared" si="51"/>
        <v>8214031</v>
      </c>
      <c r="M120" s="307">
        <f t="shared" si="27"/>
        <v>0.45947464581037789</v>
      </c>
      <c r="N120" s="338">
        <f>SUM(N117:N119)</f>
        <v>3104563</v>
      </c>
      <c r="O120" s="307">
        <f t="shared" si="28"/>
        <v>0.44548977482164986</v>
      </c>
      <c r="P120" s="338">
        <f>SUM(P117:P119)</f>
        <v>3887146</v>
      </c>
      <c r="Q120" s="307">
        <f t="shared" si="29"/>
        <v>0.55239913694251808</v>
      </c>
      <c r="R120" s="386"/>
      <c r="S120" s="338">
        <f>SUM(S117:S119)</f>
        <v>4294391</v>
      </c>
      <c r="T120" s="256">
        <f t="shared" si="30"/>
        <v>0.24021869210090324</v>
      </c>
      <c r="U120" s="338">
        <f>SUM(U117:U119)</f>
        <v>1604278</v>
      </c>
      <c r="V120" s="307">
        <f t="shared" si="31"/>
        <v>0.23020613367205844</v>
      </c>
      <c r="W120" s="338">
        <f>SUM(W117:W119)</f>
        <v>1787327</v>
      </c>
      <c r="X120" s="258">
        <f t="shared" si="32"/>
        <v>0.25399557727804928</v>
      </c>
      <c r="Y120" s="338">
        <f>L120-S120</f>
        <v>3919640</v>
      </c>
      <c r="Z120" s="256">
        <f>Y120/F120</f>
        <v>0.21925595370947462</v>
      </c>
      <c r="AA120" s="378">
        <f>N120-U120</f>
        <v>1500285</v>
      </c>
      <c r="AB120" s="256">
        <f>AA120/G120</f>
        <v>0.21528364114959142</v>
      </c>
      <c r="AC120" s="338">
        <f>P120-W120</f>
        <v>2099819</v>
      </c>
      <c r="AD120" s="256">
        <f>AC120/H120</f>
        <v>0.29840355966446885</v>
      </c>
      <c r="AE120" s="386">
        <f>SUM(AE117:AE119)</f>
        <v>0</v>
      </c>
      <c r="AF120" s="338">
        <f>SUM(AF117:AF119)</f>
        <v>4223175</v>
      </c>
      <c r="AG120" s="225">
        <f t="shared" si="33"/>
        <v>0.23623502727470136</v>
      </c>
      <c r="AH120" s="338">
        <f>SUM(AH117:AH119)</f>
        <v>1596411</v>
      </c>
      <c r="AI120" s="207">
        <f t="shared" si="34"/>
        <v>0.22907725722196809</v>
      </c>
      <c r="AJ120" s="338">
        <f>SUM(AJ117:AJ119)</f>
        <v>1794718</v>
      </c>
      <c r="AK120" s="208">
        <f t="shared" si="35"/>
        <v>0.25504590623948836</v>
      </c>
      <c r="AM120" s="204" t="s">
        <v>706</v>
      </c>
      <c r="AN120" s="530">
        <v>18927</v>
      </c>
    </row>
    <row r="121" spans="1:41" s="70" customFormat="1" x14ac:dyDescent="0.25">
      <c r="A121" s="281" t="s">
        <v>1819</v>
      </c>
      <c r="B121" s="280">
        <v>350</v>
      </c>
      <c r="C121" s="57" t="s">
        <v>1820</v>
      </c>
      <c r="D121" s="271">
        <v>3637.001953125</v>
      </c>
      <c r="E121" s="169" t="s">
        <v>652</v>
      </c>
      <c r="F121" s="60">
        <v>1235708</v>
      </c>
      <c r="G121" s="60">
        <v>546968</v>
      </c>
      <c r="H121" s="60">
        <v>574040</v>
      </c>
      <c r="I121" s="53">
        <f>H121-G121</f>
        <v>27072</v>
      </c>
      <c r="J121" s="349">
        <v>1</v>
      </c>
      <c r="K121" s="371">
        <v>66.544853210449219</v>
      </c>
      <c r="L121" s="60">
        <v>597337</v>
      </c>
      <c r="M121" s="207">
        <f t="shared" si="27"/>
        <v>0.4833965629420543</v>
      </c>
      <c r="N121" s="60">
        <v>96190</v>
      </c>
      <c r="O121" s="207">
        <f t="shared" si="28"/>
        <v>0.17586037940062307</v>
      </c>
      <c r="P121" s="60">
        <v>190052</v>
      </c>
      <c r="Q121" s="207">
        <f t="shared" si="29"/>
        <v>0.33107797366037212</v>
      </c>
      <c r="R121" s="204" t="s">
        <v>1822</v>
      </c>
      <c r="S121" s="60">
        <v>597337</v>
      </c>
      <c r="T121" s="199">
        <f t="shared" si="30"/>
        <v>0.4833965629420543</v>
      </c>
      <c r="U121" s="60">
        <v>96190</v>
      </c>
      <c r="V121" s="207">
        <f t="shared" si="31"/>
        <v>0.17586037940062307</v>
      </c>
      <c r="W121" s="60">
        <v>190052</v>
      </c>
      <c r="X121" s="200">
        <f t="shared" si="32"/>
        <v>0.33107797366037212</v>
      </c>
      <c r="Y121" s="60"/>
      <c r="Z121" s="199"/>
      <c r="AA121" s="377"/>
      <c r="AB121" s="199"/>
      <c r="AC121" s="60"/>
      <c r="AD121" s="199"/>
      <c r="AE121" s="204" t="s">
        <v>1822</v>
      </c>
      <c r="AF121" s="60">
        <v>597337</v>
      </c>
      <c r="AG121" s="225">
        <f t="shared" si="33"/>
        <v>0.4833965629420543</v>
      </c>
      <c r="AH121" s="60">
        <v>96190</v>
      </c>
      <c r="AI121" s="207">
        <f t="shared" si="34"/>
        <v>0.17586037940062307</v>
      </c>
      <c r="AJ121" s="60">
        <v>190052</v>
      </c>
      <c r="AK121" s="208">
        <f t="shared" si="35"/>
        <v>0.33107797366037212</v>
      </c>
      <c r="AM121" s="204" t="s">
        <v>395</v>
      </c>
      <c r="AN121" s="530">
        <v>55177</v>
      </c>
    </row>
    <row r="122" spans="1:41" s="70" customFormat="1" x14ac:dyDescent="0.25">
      <c r="A122" s="281" t="s">
        <v>1642</v>
      </c>
      <c r="B122" s="280">
        <v>350</v>
      </c>
      <c r="C122" s="57" t="s">
        <v>1643</v>
      </c>
      <c r="D122" s="271">
        <v>1217.166748046875</v>
      </c>
      <c r="E122" s="169" t="s">
        <v>560</v>
      </c>
      <c r="F122" s="60">
        <v>148338</v>
      </c>
      <c r="G122" s="60">
        <v>52224</v>
      </c>
      <c r="H122" s="60">
        <v>43470</v>
      </c>
      <c r="I122" s="53">
        <f>H122-G122</f>
        <v>-8754</v>
      </c>
      <c r="J122" s="349">
        <v>2</v>
      </c>
      <c r="K122" s="371">
        <v>24.328824996948242</v>
      </c>
      <c r="L122" s="60">
        <v>38655</v>
      </c>
      <c r="M122" s="207">
        <f t="shared" si="27"/>
        <v>0.26058730736561098</v>
      </c>
      <c r="N122" s="60">
        <v>10472</v>
      </c>
      <c r="O122" s="207">
        <f t="shared" si="28"/>
        <v>0.20052083333333334</v>
      </c>
      <c r="P122" s="60">
        <v>34489</v>
      </c>
      <c r="Q122" s="207">
        <f t="shared" si="29"/>
        <v>0.79339774557165865</v>
      </c>
      <c r="R122" s="204" t="s">
        <v>402</v>
      </c>
      <c r="S122" s="60">
        <v>28531</v>
      </c>
      <c r="T122" s="199">
        <f t="shared" si="30"/>
        <v>0.19233776914883577</v>
      </c>
      <c r="U122" s="60">
        <v>9263</v>
      </c>
      <c r="V122" s="207">
        <f t="shared" si="31"/>
        <v>0.17737055759803921</v>
      </c>
      <c r="W122" s="60">
        <v>17344</v>
      </c>
      <c r="X122" s="200">
        <f t="shared" si="32"/>
        <v>0.39898780768345987</v>
      </c>
      <c r="Y122" s="60">
        <f>L122-S122</f>
        <v>10124</v>
      </c>
      <c r="Z122" s="199">
        <f>Y122/F122</f>
        <v>6.8249538216775207E-2</v>
      </c>
      <c r="AA122" s="377">
        <f>N122-U122</f>
        <v>1209</v>
      </c>
      <c r="AB122" s="199">
        <f>AA122/G122</f>
        <v>2.3150275735294119E-2</v>
      </c>
      <c r="AC122" s="60">
        <f>P122-W122</f>
        <v>17145</v>
      </c>
      <c r="AD122" s="199">
        <f>AC122/H122</f>
        <v>0.39440993788819878</v>
      </c>
      <c r="AE122" s="204" t="s">
        <v>402</v>
      </c>
      <c r="AF122" s="60">
        <v>28531</v>
      </c>
      <c r="AG122" s="225">
        <f t="shared" si="33"/>
        <v>0.19233776914883577</v>
      </c>
      <c r="AH122" s="60">
        <v>9263</v>
      </c>
      <c r="AI122" s="207">
        <f t="shared" si="34"/>
        <v>0.17737055759803921</v>
      </c>
      <c r="AJ122" s="60">
        <v>17344</v>
      </c>
      <c r="AK122" s="208">
        <f t="shared" si="35"/>
        <v>0.39898780768345987</v>
      </c>
      <c r="AM122" s="471" t="s">
        <v>485</v>
      </c>
      <c r="AN122" s="73">
        <v>22447</v>
      </c>
    </row>
    <row r="123" spans="1:41" s="339" customFormat="1" x14ac:dyDescent="0.25">
      <c r="A123" s="281"/>
      <c r="B123" s="280">
        <v>350</v>
      </c>
      <c r="C123" s="57"/>
      <c r="D123" s="337">
        <f>SUM(D121:D122)</f>
        <v>4854.168701171875</v>
      </c>
      <c r="E123" s="280"/>
      <c r="F123" s="338">
        <f t="shared" ref="F123:L123" si="52">SUM(F121:F122)</f>
        <v>1384046</v>
      </c>
      <c r="G123" s="338">
        <f t="shared" si="52"/>
        <v>599192</v>
      </c>
      <c r="H123" s="338">
        <f t="shared" si="52"/>
        <v>617510</v>
      </c>
      <c r="I123" s="338">
        <f t="shared" si="52"/>
        <v>18318</v>
      </c>
      <c r="J123" s="347">
        <f t="shared" si="52"/>
        <v>3</v>
      </c>
      <c r="K123" s="372">
        <f t="shared" si="52"/>
        <v>90.873678207397461</v>
      </c>
      <c r="L123" s="338">
        <f t="shared" si="52"/>
        <v>635992</v>
      </c>
      <c r="M123" s="307">
        <f t="shared" si="27"/>
        <v>0.45951651895962997</v>
      </c>
      <c r="N123" s="338">
        <f>SUM(N121:N122)</f>
        <v>106662</v>
      </c>
      <c r="O123" s="307">
        <f t="shared" si="28"/>
        <v>0.17800971975593799</v>
      </c>
      <c r="P123" s="338">
        <f>SUM(P121:P122)</f>
        <v>224541</v>
      </c>
      <c r="Q123" s="307">
        <f t="shared" si="29"/>
        <v>0.36362326116176258</v>
      </c>
      <c r="R123" s="386"/>
      <c r="S123" s="338">
        <f>SUM(S121:S122)</f>
        <v>625868</v>
      </c>
      <c r="T123" s="256">
        <f t="shared" si="30"/>
        <v>0.45220173317938855</v>
      </c>
      <c r="U123" s="338">
        <f>SUM(U121:U122)</f>
        <v>105453</v>
      </c>
      <c r="V123" s="307">
        <f t="shared" si="31"/>
        <v>0.17599200256345213</v>
      </c>
      <c r="W123" s="338">
        <f>SUM(W121:W122)</f>
        <v>207396</v>
      </c>
      <c r="X123" s="258">
        <f t="shared" si="32"/>
        <v>0.33585852860682419</v>
      </c>
      <c r="Y123" s="338">
        <f>L123-S123</f>
        <v>10124</v>
      </c>
      <c r="Z123" s="256">
        <f>Y123/F123</f>
        <v>7.3147857802414078E-3</v>
      </c>
      <c r="AA123" s="378">
        <f>N123-U123</f>
        <v>1209</v>
      </c>
      <c r="AB123" s="256">
        <f>AA123/G123</f>
        <v>2.017717192485881E-3</v>
      </c>
      <c r="AC123" s="338">
        <f>P123-W123</f>
        <v>17145</v>
      </c>
      <c r="AD123" s="256">
        <f>AC123/H123</f>
        <v>2.776473255493838E-2</v>
      </c>
      <c r="AE123" s="386">
        <f>SUM(AE121:AE122)</f>
        <v>0</v>
      </c>
      <c r="AF123" s="338">
        <f>SUM(AF121:AF122)</f>
        <v>625868</v>
      </c>
      <c r="AG123" s="225">
        <f t="shared" si="33"/>
        <v>0.45220173317938855</v>
      </c>
      <c r="AH123" s="338">
        <f>SUM(AH121:AH122)</f>
        <v>105453</v>
      </c>
      <c r="AI123" s="207">
        <f t="shared" si="34"/>
        <v>0.17599200256345213</v>
      </c>
      <c r="AJ123" s="338">
        <f>SUM(AJ121:AJ122)</f>
        <v>207396</v>
      </c>
      <c r="AK123" s="208">
        <f t="shared" si="35"/>
        <v>0.33585852860682419</v>
      </c>
      <c r="AM123" s="204" t="s">
        <v>368</v>
      </c>
      <c r="AN123" s="530">
        <v>34119</v>
      </c>
    </row>
    <row r="124" spans="1:41" s="70" customFormat="1" x14ac:dyDescent="0.25">
      <c r="A124" s="281" t="s">
        <v>1825</v>
      </c>
      <c r="B124" s="280">
        <v>356</v>
      </c>
      <c r="C124" s="57" t="s">
        <v>813</v>
      </c>
      <c r="D124" s="271">
        <v>1738.69287109375</v>
      </c>
      <c r="E124" s="169" t="s">
        <v>560</v>
      </c>
      <c r="F124" s="60">
        <v>232293</v>
      </c>
      <c r="G124" s="60">
        <v>82715</v>
      </c>
      <c r="H124" s="60">
        <v>89629</v>
      </c>
      <c r="I124" s="53">
        <f>H124-G124</f>
        <v>6914</v>
      </c>
      <c r="J124" s="349">
        <v>1</v>
      </c>
      <c r="K124" s="371">
        <v>56.323215484619141</v>
      </c>
      <c r="L124" s="60">
        <v>91351</v>
      </c>
      <c r="M124" s="207">
        <f t="shared" si="27"/>
        <v>0.39325765305024257</v>
      </c>
      <c r="N124" s="60">
        <v>28879</v>
      </c>
      <c r="O124" s="207">
        <f t="shared" si="28"/>
        <v>0.34913860847488365</v>
      </c>
      <c r="P124" s="60">
        <v>47712</v>
      </c>
      <c r="Q124" s="207">
        <f t="shared" si="29"/>
        <v>0.53232770643430138</v>
      </c>
      <c r="R124" s="204" t="s">
        <v>236</v>
      </c>
      <c r="S124" s="60">
        <v>91351</v>
      </c>
      <c r="T124" s="199">
        <f t="shared" si="30"/>
        <v>0.39325765305024257</v>
      </c>
      <c r="U124" s="60">
        <v>28879</v>
      </c>
      <c r="V124" s="207">
        <f t="shared" si="31"/>
        <v>0.34913860847488365</v>
      </c>
      <c r="W124" s="60">
        <v>47712</v>
      </c>
      <c r="X124" s="200">
        <f t="shared" si="32"/>
        <v>0.53232770643430138</v>
      </c>
      <c r="Y124" s="60"/>
      <c r="Z124" s="199"/>
      <c r="AA124" s="377"/>
      <c r="AB124" s="199"/>
      <c r="AC124" s="60"/>
      <c r="AD124" s="199"/>
      <c r="AE124" s="204" t="s">
        <v>236</v>
      </c>
      <c r="AF124" s="60">
        <v>91351</v>
      </c>
      <c r="AG124" s="225">
        <f t="shared" si="33"/>
        <v>0.39325765305024257</v>
      </c>
      <c r="AH124" s="60">
        <v>28879</v>
      </c>
      <c r="AI124" s="207">
        <f t="shared" si="34"/>
        <v>0.34913860847488365</v>
      </c>
      <c r="AJ124" s="60">
        <v>47712</v>
      </c>
      <c r="AK124" s="208">
        <f t="shared" si="35"/>
        <v>0.53232770643430138</v>
      </c>
      <c r="AM124" s="471" t="s">
        <v>450</v>
      </c>
      <c r="AN124" s="530">
        <v>10619</v>
      </c>
    </row>
    <row r="125" spans="1:41" s="70" customFormat="1" x14ac:dyDescent="0.25">
      <c r="A125" s="281" t="s">
        <v>2049</v>
      </c>
      <c r="B125" s="280">
        <v>356</v>
      </c>
      <c r="C125" s="57" t="s">
        <v>966</v>
      </c>
      <c r="D125" s="271">
        <v>781.30303955078125</v>
      </c>
      <c r="E125" s="169" t="s">
        <v>560</v>
      </c>
      <c r="F125" s="60">
        <v>179605</v>
      </c>
      <c r="G125" s="60">
        <v>58126</v>
      </c>
      <c r="H125" s="60">
        <v>52816</v>
      </c>
      <c r="I125" s="53">
        <f>H125-G125</f>
        <v>-5310</v>
      </c>
      <c r="J125" s="349">
        <v>1</v>
      </c>
      <c r="K125" s="371">
        <v>22.887069702148437</v>
      </c>
      <c r="L125" s="60">
        <v>66588</v>
      </c>
      <c r="M125" s="207">
        <f t="shared" si="27"/>
        <v>0.37074691684529942</v>
      </c>
      <c r="N125" s="60">
        <v>14298</v>
      </c>
      <c r="O125" s="207">
        <f t="shared" si="28"/>
        <v>0.24598286481092799</v>
      </c>
      <c r="P125" s="60">
        <v>17349</v>
      </c>
      <c r="Q125" s="207">
        <f t="shared" si="29"/>
        <v>0.32848000605877009</v>
      </c>
      <c r="R125" s="204" t="s">
        <v>20</v>
      </c>
      <c r="S125" s="60">
        <v>66588</v>
      </c>
      <c r="T125" s="199">
        <f t="shared" si="30"/>
        <v>0.37074691684529942</v>
      </c>
      <c r="U125" s="60">
        <v>14298</v>
      </c>
      <c r="V125" s="207">
        <f t="shared" si="31"/>
        <v>0.24598286481092799</v>
      </c>
      <c r="W125" s="60">
        <v>17349</v>
      </c>
      <c r="X125" s="200">
        <f t="shared" si="32"/>
        <v>0.32848000605877009</v>
      </c>
      <c r="Y125" s="60"/>
      <c r="Z125" s="199"/>
      <c r="AA125" s="377"/>
      <c r="AB125" s="199"/>
      <c r="AC125" s="60"/>
      <c r="AD125" s="199"/>
      <c r="AE125" s="204" t="s">
        <v>20</v>
      </c>
      <c r="AF125" s="60">
        <v>66588</v>
      </c>
      <c r="AG125" s="225">
        <f t="shared" si="33"/>
        <v>0.37074691684529942</v>
      </c>
      <c r="AH125" s="60">
        <v>14298</v>
      </c>
      <c r="AI125" s="207">
        <f t="shared" si="34"/>
        <v>0.24598286481092799</v>
      </c>
      <c r="AJ125" s="60">
        <v>17349</v>
      </c>
      <c r="AK125" s="208">
        <f t="shared" si="35"/>
        <v>0.32848000605877009</v>
      </c>
      <c r="AL125" s="71"/>
      <c r="AM125" s="204" t="s">
        <v>366</v>
      </c>
      <c r="AN125" s="530">
        <v>75512</v>
      </c>
      <c r="AO125" s="35"/>
    </row>
    <row r="126" spans="1:41" s="339" customFormat="1" x14ac:dyDescent="0.25">
      <c r="A126" s="281"/>
      <c r="B126" s="280">
        <v>356</v>
      </c>
      <c r="C126" s="57"/>
      <c r="D126" s="337">
        <f>SUM(D124:D125)</f>
        <v>2519.9959106445312</v>
      </c>
      <c r="E126" s="280"/>
      <c r="F126" s="338">
        <f t="shared" ref="F126:L126" si="53">SUM(F124:F125)</f>
        <v>411898</v>
      </c>
      <c r="G126" s="338">
        <f t="shared" si="53"/>
        <v>140841</v>
      </c>
      <c r="H126" s="338">
        <f t="shared" si="53"/>
        <v>142445</v>
      </c>
      <c r="I126" s="338">
        <f t="shared" si="53"/>
        <v>1604</v>
      </c>
      <c r="J126" s="347">
        <f t="shared" si="53"/>
        <v>2</v>
      </c>
      <c r="K126" s="372">
        <f t="shared" si="53"/>
        <v>79.210285186767578</v>
      </c>
      <c r="L126" s="338">
        <f t="shared" si="53"/>
        <v>157939</v>
      </c>
      <c r="M126" s="307">
        <f t="shared" si="27"/>
        <v>0.38344201719843263</v>
      </c>
      <c r="N126" s="338">
        <f>SUM(N124:N125)</f>
        <v>43177</v>
      </c>
      <c r="O126" s="307">
        <f t="shared" si="28"/>
        <v>0.30656555974467664</v>
      </c>
      <c r="P126" s="338">
        <f>SUM(P124:P125)</f>
        <v>65061</v>
      </c>
      <c r="Q126" s="307">
        <f t="shared" si="29"/>
        <v>0.45674470848397625</v>
      </c>
      <c r="R126" s="386"/>
      <c r="S126" s="338">
        <f>SUM(S124:S125)</f>
        <v>157939</v>
      </c>
      <c r="T126" s="256">
        <f t="shared" si="30"/>
        <v>0.38344201719843263</v>
      </c>
      <c r="U126" s="338">
        <f>SUM(U124:U125)</f>
        <v>43177</v>
      </c>
      <c r="V126" s="307">
        <f t="shared" si="31"/>
        <v>0.30656555974467664</v>
      </c>
      <c r="W126" s="338">
        <f>SUM(W124:W125)</f>
        <v>65061</v>
      </c>
      <c r="X126" s="258">
        <f t="shared" si="32"/>
        <v>0.45674470848397625</v>
      </c>
      <c r="Y126" s="338"/>
      <c r="Z126" s="256"/>
      <c r="AA126" s="378"/>
      <c r="AB126" s="256"/>
      <c r="AC126" s="338"/>
      <c r="AD126" s="256"/>
      <c r="AE126" s="386">
        <f>SUM(AE124:AE125)</f>
        <v>0</v>
      </c>
      <c r="AF126" s="338">
        <f>SUM(AF124:AF125)</f>
        <v>157939</v>
      </c>
      <c r="AG126" s="225">
        <f t="shared" si="33"/>
        <v>0.38344201719843263</v>
      </c>
      <c r="AH126" s="338">
        <f>SUM(AH124:AH125)</f>
        <v>43177</v>
      </c>
      <c r="AI126" s="207">
        <f t="shared" si="34"/>
        <v>0.30656555974467664</v>
      </c>
      <c r="AJ126" s="338">
        <f>SUM(AJ124:AJ125)</f>
        <v>65061</v>
      </c>
      <c r="AK126" s="208">
        <f t="shared" si="35"/>
        <v>0.45674470848397625</v>
      </c>
      <c r="AL126" s="356"/>
      <c r="AM126" s="204" t="s">
        <v>363</v>
      </c>
      <c r="AN126" s="530">
        <v>154969</v>
      </c>
      <c r="AO126" s="121"/>
    </row>
    <row r="127" spans="1:41" s="70" customFormat="1" x14ac:dyDescent="0.25">
      <c r="A127" s="281" t="s">
        <v>1826</v>
      </c>
      <c r="B127" s="280">
        <v>357</v>
      </c>
      <c r="C127" s="57" t="s">
        <v>815</v>
      </c>
      <c r="D127" s="271">
        <v>3380.7861328125</v>
      </c>
      <c r="E127" s="169" t="s">
        <v>563</v>
      </c>
      <c r="F127" s="60">
        <v>605435</v>
      </c>
      <c r="G127" s="60">
        <v>302400</v>
      </c>
      <c r="H127" s="60">
        <v>344197</v>
      </c>
      <c r="I127" s="53">
        <f>H127-G127</f>
        <v>41797</v>
      </c>
      <c r="J127" s="349">
        <v>1</v>
      </c>
      <c r="K127" s="371">
        <v>84.442489624023438</v>
      </c>
      <c r="L127" s="60">
        <v>233209</v>
      </c>
      <c r="M127" s="207">
        <f t="shared" si="27"/>
        <v>0.38519246492191567</v>
      </c>
      <c r="N127" s="60">
        <v>102735</v>
      </c>
      <c r="O127" s="207">
        <f t="shared" si="28"/>
        <v>0.33973214285714287</v>
      </c>
      <c r="P127" s="60">
        <v>190611</v>
      </c>
      <c r="Q127" s="207">
        <f t="shared" si="29"/>
        <v>0.5537846059088255</v>
      </c>
      <c r="R127" s="204" t="s">
        <v>815</v>
      </c>
      <c r="S127" s="60">
        <v>233209</v>
      </c>
      <c r="T127" s="199">
        <f t="shared" si="30"/>
        <v>0.38519246492191567</v>
      </c>
      <c r="U127" s="60">
        <v>102735</v>
      </c>
      <c r="V127" s="207">
        <f t="shared" si="31"/>
        <v>0.33973214285714287</v>
      </c>
      <c r="W127" s="60">
        <v>190611</v>
      </c>
      <c r="X127" s="200">
        <f t="shared" si="32"/>
        <v>0.5537846059088255</v>
      </c>
      <c r="Y127" s="60"/>
      <c r="Z127" s="199"/>
      <c r="AA127" s="377"/>
      <c r="AB127" s="199"/>
      <c r="AC127" s="60"/>
      <c r="AD127" s="199"/>
      <c r="AE127" s="204" t="s">
        <v>815</v>
      </c>
      <c r="AF127" s="60">
        <v>233209</v>
      </c>
      <c r="AG127" s="225">
        <f t="shared" si="33"/>
        <v>0.38519246492191567</v>
      </c>
      <c r="AH127" s="60">
        <v>102735</v>
      </c>
      <c r="AI127" s="207">
        <f t="shared" si="34"/>
        <v>0.33973214285714287</v>
      </c>
      <c r="AJ127" s="60">
        <v>190611</v>
      </c>
      <c r="AK127" s="208">
        <f t="shared" si="35"/>
        <v>0.5537846059088255</v>
      </c>
      <c r="AM127" s="204" t="s">
        <v>361</v>
      </c>
      <c r="AN127" s="530">
        <v>12289</v>
      </c>
      <c r="AO127" s="24"/>
    </row>
    <row r="128" spans="1:41" s="70" customFormat="1" x14ac:dyDescent="0.25">
      <c r="A128" s="281" t="s">
        <v>1753</v>
      </c>
      <c r="B128" s="280">
        <v>357</v>
      </c>
      <c r="C128" s="57" t="s">
        <v>1754</v>
      </c>
      <c r="D128" s="271">
        <v>724.79754638671875</v>
      </c>
      <c r="E128" s="169" t="s">
        <v>560</v>
      </c>
      <c r="F128" s="60">
        <v>160331</v>
      </c>
      <c r="G128" s="60">
        <v>66395</v>
      </c>
      <c r="H128" s="60">
        <v>56253</v>
      </c>
      <c r="I128" s="53">
        <f>H128-G128</f>
        <v>-10142</v>
      </c>
      <c r="J128" s="349">
        <v>2</v>
      </c>
      <c r="K128" s="371">
        <v>27.923915863037109</v>
      </c>
      <c r="L128" s="60">
        <v>100541</v>
      </c>
      <c r="M128" s="207">
        <f t="shared" si="27"/>
        <v>0.62708397003698602</v>
      </c>
      <c r="N128" s="60">
        <v>30506</v>
      </c>
      <c r="O128" s="207">
        <f t="shared" si="28"/>
        <v>0.45946230890880335</v>
      </c>
      <c r="P128" s="60">
        <v>29459</v>
      </c>
      <c r="Q128" s="207">
        <f t="shared" si="29"/>
        <v>0.52368762554885961</v>
      </c>
      <c r="R128" s="204" t="s">
        <v>312</v>
      </c>
      <c r="S128" s="60">
        <v>63575</v>
      </c>
      <c r="T128" s="199">
        <f t="shared" si="30"/>
        <v>0.39652344212909546</v>
      </c>
      <c r="U128" s="60">
        <v>19300</v>
      </c>
      <c r="V128" s="207">
        <f t="shared" si="31"/>
        <v>0.29068453949845618</v>
      </c>
      <c r="W128" s="60">
        <v>17846</v>
      </c>
      <c r="X128" s="200">
        <f t="shared" si="32"/>
        <v>0.31724530247275701</v>
      </c>
      <c r="Y128" s="60">
        <f>L128-S128</f>
        <v>36966</v>
      </c>
      <c r="Z128" s="199">
        <f>Y128/F128</f>
        <v>0.23056052790789056</v>
      </c>
      <c r="AA128" s="377">
        <f>N128-U128</f>
        <v>11206</v>
      </c>
      <c r="AB128" s="199">
        <f>AA128/G128</f>
        <v>0.16877776941034717</v>
      </c>
      <c r="AC128" s="60">
        <f>P128-W128</f>
        <v>11613</v>
      </c>
      <c r="AD128" s="199">
        <f>AC128/H128</f>
        <v>0.20644232307610261</v>
      </c>
      <c r="AE128" s="204" t="s">
        <v>312</v>
      </c>
      <c r="AF128" s="60">
        <v>63575</v>
      </c>
      <c r="AG128" s="225">
        <f t="shared" si="33"/>
        <v>0.39652344212909546</v>
      </c>
      <c r="AH128" s="60">
        <v>19300</v>
      </c>
      <c r="AI128" s="207">
        <f t="shared" si="34"/>
        <v>0.29068453949845618</v>
      </c>
      <c r="AJ128" s="60">
        <v>17846</v>
      </c>
      <c r="AK128" s="208">
        <f t="shared" si="35"/>
        <v>0.31724530247275701</v>
      </c>
      <c r="AM128" s="204" t="s">
        <v>359</v>
      </c>
      <c r="AN128" s="530">
        <v>6851</v>
      </c>
    </row>
    <row r="129" spans="1:41" s="339" customFormat="1" x14ac:dyDescent="0.25">
      <c r="A129" s="281"/>
      <c r="B129" s="280">
        <v>357</v>
      </c>
      <c r="C129" s="57"/>
      <c r="D129" s="337">
        <f>SUM(D127:D128)</f>
        <v>4105.5836791992187</v>
      </c>
      <c r="E129" s="280"/>
      <c r="F129" s="338">
        <f t="shared" ref="F129:L129" si="54">SUM(F127:F128)</f>
        <v>765766</v>
      </c>
      <c r="G129" s="338">
        <f t="shared" si="54"/>
        <v>368795</v>
      </c>
      <c r="H129" s="338">
        <f t="shared" si="54"/>
        <v>400450</v>
      </c>
      <c r="I129" s="338">
        <f t="shared" si="54"/>
        <v>31655</v>
      </c>
      <c r="J129" s="347">
        <f t="shared" si="54"/>
        <v>3</v>
      </c>
      <c r="K129" s="372">
        <f t="shared" si="54"/>
        <v>112.36640548706055</v>
      </c>
      <c r="L129" s="338">
        <f t="shared" si="54"/>
        <v>333750</v>
      </c>
      <c r="M129" s="307">
        <f t="shared" si="27"/>
        <v>0.43583810197893352</v>
      </c>
      <c r="N129" s="338">
        <f>SUM(N127:N128)</f>
        <v>133241</v>
      </c>
      <c r="O129" s="307">
        <f t="shared" si="28"/>
        <v>0.36128743610949171</v>
      </c>
      <c r="P129" s="338">
        <f>SUM(P127:P128)</f>
        <v>220070</v>
      </c>
      <c r="Q129" s="307">
        <f t="shared" si="29"/>
        <v>0.54955674865776005</v>
      </c>
      <c r="R129" s="386"/>
      <c r="S129" s="338">
        <f>SUM(S127:S128)</f>
        <v>296784</v>
      </c>
      <c r="T129" s="256">
        <f t="shared" si="30"/>
        <v>0.38756486968603987</v>
      </c>
      <c r="U129" s="338">
        <f>SUM(U127:U128)</f>
        <v>122035</v>
      </c>
      <c r="V129" s="307">
        <f t="shared" si="31"/>
        <v>0.33090199162136147</v>
      </c>
      <c r="W129" s="338">
        <f>SUM(W127:W128)</f>
        <v>208457</v>
      </c>
      <c r="X129" s="258">
        <f t="shared" si="32"/>
        <v>0.52055687351729307</v>
      </c>
      <c r="Y129" s="338">
        <f>L129-S129</f>
        <v>36966</v>
      </c>
      <c r="Z129" s="256">
        <f>Y129/F129</f>
        <v>4.8273232292893653E-2</v>
      </c>
      <c r="AA129" s="378">
        <f>N129-U129</f>
        <v>11206</v>
      </c>
      <c r="AB129" s="256">
        <f>AA129/G129</f>
        <v>3.0385444488130263E-2</v>
      </c>
      <c r="AC129" s="338">
        <f>P129-W129</f>
        <v>11613</v>
      </c>
      <c r="AD129" s="256">
        <f>AC129/H129</f>
        <v>2.8999875140466976E-2</v>
      </c>
      <c r="AE129" s="386">
        <f>SUM(AE127:AE128)</f>
        <v>0</v>
      </c>
      <c r="AF129" s="338">
        <f>SUM(AF127:AF128)</f>
        <v>296784</v>
      </c>
      <c r="AG129" s="225">
        <f t="shared" si="33"/>
        <v>0.38756486968603987</v>
      </c>
      <c r="AH129" s="338">
        <f>SUM(AH127:AH128)</f>
        <v>122035</v>
      </c>
      <c r="AI129" s="207">
        <f t="shared" si="34"/>
        <v>0.33090199162136147</v>
      </c>
      <c r="AJ129" s="338">
        <f>SUM(AJ127:AJ128)</f>
        <v>208457</v>
      </c>
      <c r="AK129" s="208">
        <f t="shared" si="35"/>
        <v>0.52055687351729307</v>
      </c>
      <c r="AM129" s="204" t="s">
        <v>359</v>
      </c>
      <c r="AN129" s="530">
        <v>34110</v>
      </c>
    </row>
    <row r="130" spans="1:41" s="70" customFormat="1" x14ac:dyDescent="0.25">
      <c r="A130" s="281" t="s">
        <v>1831</v>
      </c>
      <c r="B130" s="280">
        <v>366</v>
      </c>
      <c r="C130" s="57" t="s">
        <v>821</v>
      </c>
      <c r="D130" s="271">
        <v>2797.10693359375</v>
      </c>
      <c r="E130" s="169" t="s">
        <v>560</v>
      </c>
      <c r="F130" s="60">
        <v>203206</v>
      </c>
      <c r="G130" s="60">
        <v>74545</v>
      </c>
      <c r="H130" s="60">
        <v>79760</v>
      </c>
      <c r="I130" s="53">
        <f>H130-G130</f>
        <v>5215</v>
      </c>
      <c r="J130" s="349">
        <v>1</v>
      </c>
      <c r="K130" s="371">
        <v>21.553766250610352</v>
      </c>
      <c r="L130" s="60">
        <v>74907</v>
      </c>
      <c r="M130" s="207">
        <f t="shared" si="27"/>
        <v>0.36862592639981101</v>
      </c>
      <c r="N130" s="60">
        <v>22339</v>
      </c>
      <c r="O130" s="207">
        <f t="shared" si="28"/>
        <v>0.29967133945938695</v>
      </c>
      <c r="P130" s="60">
        <v>41257</v>
      </c>
      <c r="Q130" s="207">
        <f t="shared" si="29"/>
        <v>0.51726429287863596</v>
      </c>
      <c r="R130" s="204" t="s">
        <v>227</v>
      </c>
      <c r="S130" s="60">
        <v>74907</v>
      </c>
      <c r="T130" s="199">
        <f t="shared" si="30"/>
        <v>0.36862592639981101</v>
      </c>
      <c r="U130" s="60">
        <v>22339</v>
      </c>
      <c r="V130" s="207">
        <f t="shared" si="31"/>
        <v>0.29967133945938695</v>
      </c>
      <c r="W130" s="60">
        <v>41257</v>
      </c>
      <c r="X130" s="200">
        <f t="shared" si="32"/>
        <v>0.51726429287863596</v>
      </c>
      <c r="Y130" s="60"/>
      <c r="Z130" s="199"/>
      <c r="AA130" s="377"/>
      <c r="AB130" s="199"/>
      <c r="AC130" s="60"/>
      <c r="AD130" s="199"/>
      <c r="AE130" s="204" t="s">
        <v>227</v>
      </c>
      <c r="AF130" s="60">
        <v>74907</v>
      </c>
      <c r="AG130" s="225">
        <f t="shared" si="33"/>
        <v>0.36862592639981101</v>
      </c>
      <c r="AH130" s="60">
        <v>22339</v>
      </c>
      <c r="AI130" s="207">
        <f t="shared" si="34"/>
        <v>0.29967133945938695</v>
      </c>
      <c r="AJ130" s="60">
        <v>41257</v>
      </c>
      <c r="AK130" s="208">
        <f t="shared" si="35"/>
        <v>0.51726429287863596</v>
      </c>
      <c r="AM130" s="204" t="s">
        <v>1675</v>
      </c>
      <c r="AN130" s="530">
        <v>3046</v>
      </c>
      <c r="AO130" s="35"/>
    </row>
    <row r="131" spans="1:41" s="70" customFormat="1" x14ac:dyDescent="0.25">
      <c r="A131" s="281" t="s">
        <v>1687</v>
      </c>
      <c r="B131" s="280">
        <v>366</v>
      </c>
      <c r="C131" s="57" t="s">
        <v>1688</v>
      </c>
      <c r="D131" s="271">
        <v>1637.7459716796875</v>
      </c>
      <c r="E131" s="169" t="s">
        <v>576</v>
      </c>
      <c r="F131" s="60">
        <v>82713</v>
      </c>
      <c r="G131" s="53">
        <v>25889</v>
      </c>
      <c r="H131" s="53">
        <v>21872</v>
      </c>
      <c r="I131" s="53">
        <f>H131-G131</f>
        <v>-4017</v>
      </c>
      <c r="J131" s="360">
        <v>1</v>
      </c>
      <c r="K131" s="371">
        <v>7.6884981821567404</v>
      </c>
      <c r="L131" s="60">
        <v>34533</v>
      </c>
      <c r="M131" s="207">
        <f t="shared" ref="M131:M194" si="55">L131/F131</f>
        <v>0.41750389902433716</v>
      </c>
      <c r="N131" s="60">
        <v>7922</v>
      </c>
      <c r="O131" s="207">
        <f t="shared" ref="O131:O194" si="56">N131/G131</f>
        <v>0.30599868670091546</v>
      </c>
      <c r="P131" s="60">
        <v>12181</v>
      </c>
      <c r="Q131" s="207">
        <f t="shared" ref="Q131:Q194" si="57">P131/H131</f>
        <v>0.55692209217264077</v>
      </c>
      <c r="R131" s="204" t="s">
        <v>1690</v>
      </c>
      <c r="S131" s="60">
        <v>34533</v>
      </c>
      <c r="T131" s="199">
        <f t="shared" ref="T131:T194" si="58">S131/F131</f>
        <v>0.41750389902433716</v>
      </c>
      <c r="U131" s="60">
        <v>7922</v>
      </c>
      <c r="V131" s="207">
        <f t="shared" ref="V131:V194" si="59">U131/G131</f>
        <v>0.30599868670091546</v>
      </c>
      <c r="W131" s="60">
        <v>12181</v>
      </c>
      <c r="X131" s="200">
        <f t="shared" ref="X131:X194" si="60">W131/H131</f>
        <v>0.55692209217264077</v>
      </c>
      <c r="Y131" s="60"/>
      <c r="Z131" s="199"/>
      <c r="AA131" s="377"/>
      <c r="AB131" s="199"/>
      <c r="AC131" s="60"/>
      <c r="AD131" s="199"/>
      <c r="AE131" s="204" t="s">
        <v>1690</v>
      </c>
      <c r="AF131" s="60">
        <v>34533</v>
      </c>
      <c r="AG131" s="225">
        <f t="shared" ref="AG131:AG194" si="61">AF131/F131</f>
        <v>0.41750389902433716</v>
      </c>
      <c r="AH131" s="60">
        <v>7922</v>
      </c>
      <c r="AI131" s="207">
        <f t="shared" ref="AI131:AI194" si="62">AH131/G131</f>
        <v>0.30599868670091546</v>
      </c>
      <c r="AJ131" s="60">
        <v>12181</v>
      </c>
      <c r="AK131" s="208">
        <f t="shared" ref="AK131:AK194" si="63">AJ131/H131</f>
        <v>0.55692209217264077</v>
      </c>
      <c r="AM131" s="204" t="s">
        <v>357</v>
      </c>
      <c r="AN131" s="530">
        <v>7205</v>
      </c>
      <c r="AO131" s="35"/>
    </row>
    <row r="132" spans="1:41" s="339" customFormat="1" x14ac:dyDescent="0.25">
      <c r="A132" s="281"/>
      <c r="B132" s="280">
        <v>366</v>
      </c>
      <c r="C132" s="57"/>
      <c r="D132" s="337">
        <f>SUM(D130:D131)</f>
        <v>4434.8529052734375</v>
      </c>
      <c r="E132" s="280"/>
      <c r="F132" s="338">
        <f t="shared" ref="F132:L132" si="64">SUM(F130:F131)</f>
        <v>285919</v>
      </c>
      <c r="G132" s="338">
        <f t="shared" si="64"/>
        <v>100434</v>
      </c>
      <c r="H132" s="338">
        <f t="shared" si="64"/>
        <v>101632</v>
      </c>
      <c r="I132" s="338">
        <f t="shared" si="64"/>
        <v>1198</v>
      </c>
      <c r="J132" s="347">
        <f t="shared" si="64"/>
        <v>2</v>
      </c>
      <c r="K132" s="372">
        <f t="shared" si="64"/>
        <v>29.242264432767094</v>
      </c>
      <c r="L132" s="338">
        <f t="shared" si="64"/>
        <v>109440</v>
      </c>
      <c r="M132" s="307">
        <f t="shared" si="55"/>
        <v>0.38276574834131344</v>
      </c>
      <c r="N132" s="338">
        <f>SUM(N130:N131)</f>
        <v>30261</v>
      </c>
      <c r="O132" s="307">
        <f t="shared" si="56"/>
        <v>0.30130234781050241</v>
      </c>
      <c r="P132" s="338">
        <f>SUM(P130:P131)</f>
        <v>53438</v>
      </c>
      <c r="Q132" s="307">
        <f t="shared" si="57"/>
        <v>0.52579896095717882</v>
      </c>
      <c r="R132" s="386"/>
      <c r="S132" s="338">
        <f>SUM(S130:S131)</f>
        <v>109440</v>
      </c>
      <c r="T132" s="256">
        <f t="shared" si="58"/>
        <v>0.38276574834131344</v>
      </c>
      <c r="U132" s="338">
        <f>SUM(U130:U131)</f>
        <v>30261</v>
      </c>
      <c r="V132" s="307">
        <f t="shared" si="59"/>
        <v>0.30130234781050241</v>
      </c>
      <c r="W132" s="338">
        <f>SUM(W130:W131)</f>
        <v>53438</v>
      </c>
      <c r="X132" s="258">
        <f t="shared" si="60"/>
        <v>0.52579896095717882</v>
      </c>
      <c r="Y132" s="338"/>
      <c r="Z132" s="256"/>
      <c r="AA132" s="378"/>
      <c r="AB132" s="256"/>
      <c r="AC132" s="338"/>
      <c r="AD132" s="256"/>
      <c r="AE132" s="386">
        <f>SUM(AE130:AE131)</f>
        <v>0</v>
      </c>
      <c r="AF132" s="338">
        <f>SUM(AF130:AF131)</f>
        <v>109440</v>
      </c>
      <c r="AG132" s="225">
        <f t="shared" si="61"/>
        <v>0.38276574834131344</v>
      </c>
      <c r="AH132" s="338">
        <f>SUM(AH130:AH131)</f>
        <v>30261</v>
      </c>
      <c r="AI132" s="207">
        <f t="shared" si="62"/>
        <v>0.30130234781050241</v>
      </c>
      <c r="AJ132" s="338">
        <f>SUM(AJ130:AJ131)</f>
        <v>53438</v>
      </c>
      <c r="AK132" s="208">
        <f t="shared" si="63"/>
        <v>0.52579896095717882</v>
      </c>
      <c r="AM132" s="204" t="s">
        <v>354</v>
      </c>
      <c r="AN132" s="530">
        <v>10566</v>
      </c>
      <c r="AO132" s="121"/>
    </row>
    <row r="133" spans="1:41" s="70" customFormat="1" x14ac:dyDescent="0.25">
      <c r="A133" s="281" t="s">
        <v>1834</v>
      </c>
      <c r="B133" s="280">
        <v>370</v>
      </c>
      <c r="C133" s="57" t="s">
        <v>1835</v>
      </c>
      <c r="D133" s="271">
        <v>5440.57763671875</v>
      </c>
      <c r="E133" s="162" t="s">
        <v>1006</v>
      </c>
      <c r="F133" s="60">
        <v>5564635</v>
      </c>
      <c r="G133" s="53">
        <v>2087925</v>
      </c>
      <c r="H133" s="53">
        <v>2118833</v>
      </c>
      <c r="I133" s="53">
        <f>H133-G133</f>
        <v>30908</v>
      </c>
      <c r="J133" s="360">
        <v>10</v>
      </c>
      <c r="K133" s="371">
        <v>36.459388732910156</v>
      </c>
      <c r="L133" s="60">
        <v>1202980</v>
      </c>
      <c r="M133" s="207">
        <f t="shared" si="55"/>
        <v>0.21618309197278887</v>
      </c>
      <c r="N133" s="60">
        <v>404104</v>
      </c>
      <c r="O133" s="207">
        <f t="shared" si="56"/>
        <v>0.19354335045559587</v>
      </c>
      <c r="P133" s="60">
        <v>715539</v>
      </c>
      <c r="Q133" s="207">
        <f t="shared" si="57"/>
        <v>0.33770429288197795</v>
      </c>
      <c r="R133" s="204" t="s">
        <v>272</v>
      </c>
      <c r="S133" s="60">
        <v>399457</v>
      </c>
      <c r="T133" s="199">
        <f t="shared" si="58"/>
        <v>7.1784941869502669E-2</v>
      </c>
      <c r="U133" s="60">
        <v>128602</v>
      </c>
      <c r="V133" s="207">
        <f t="shared" si="59"/>
        <v>6.1593208568315433E-2</v>
      </c>
      <c r="W133" s="60">
        <v>248966</v>
      </c>
      <c r="X133" s="200">
        <f t="shared" si="60"/>
        <v>0.11750147368858235</v>
      </c>
      <c r="Y133" s="60">
        <f>L133-S133</f>
        <v>803523</v>
      </c>
      <c r="Z133" s="199">
        <f>Y133/F133</f>
        <v>0.14439815010328619</v>
      </c>
      <c r="AA133" s="377">
        <f>N133-U133</f>
        <v>275502</v>
      </c>
      <c r="AB133" s="199">
        <f>AA133/G133</f>
        <v>0.13195014188728044</v>
      </c>
      <c r="AC133" s="60">
        <f>P133-W133</f>
        <v>466573</v>
      </c>
      <c r="AD133" s="199">
        <f>AC133/H133</f>
        <v>0.2202028191933956</v>
      </c>
      <c r="AE133" s="204" t="s">
        <v>272</v>
      </c>
      <c r="AF133" s="60">
        <v>399457</v>
      </c>
      <c r="AG133" s="225">
        <f t="shared" si="61"/>
        <v>7.1784941869502669E-2</v>
      </c>
      <c r="AH133" s="60">
        <v>128602</v>
      </c>
      <c r="AI133" s="207">
        <f t="shared" si="62"/>
        <v>6.1593208568315433E-2</v>
      </c>
      <c r="AJ133" s="60">
        <v>248966</v>
      </c>
      <c r="AK133" s="208">
        <f t="shared" si="63"/>
        <v>0.11750147368858235</v>
      </c>
      <c r="AL133" s="71"/>
      <c r="AM133" s="204" t="s">
        <v>351</v>
      </c>
      <c r="AN133" s="530">
        <v>21598</v>
      </c>
      <c r="AO133" s="24"/>
    </row>
    <row r="134" spans="1:41" s="70" customFormat="1" x14ac:dyDescent="0.25">
      <c r="A134" s="281" t="s">
        <v>1912</v>
      </c>
      <c r="B134" s="280">
        <v>370</v>
      </c>
      <c r="C134" s="57" t="s">
        <v>870</v>
      </c>
      <c r="D134" s="271">
        <v>1289.2481689453125</v>
      </c>
      <c r="E134" s="169" t="s">
        <v>579</v>
      </c>
      <c r="F134" s="60">
        <v>424107</v>
      </c>
      <c r="G134" s="60">
        <v>141681</v>
      </c>
      <c r="H134" s="60">
        <v>114037</v>
      </c>
      <c r="I134" s="53">
        <f>H134-G134</f>
        <v>-27644</v>
      </c>
      <c r="J134" s="349">
        <v>1</v>
      </c>
      <c r="K134" s="371">
        <v>76.820709228515625</v>
      </c>
      <c r="L134" s="60">
        <v>164603</v>
      </c>
      <c r="M134" s="207">
        <f t="shared" si="55"/>
        <v>0.38811667810245998</v>
      </c>
      <c r="N134" s="60">
        <v>50427</v>
      </c>
      <c r="O134" s="207">
        <f t="shared" si="56"/>
        <v>0.35591928346073221</v>
      </c>
      <c r="P134" s="60">
        <v>22312</v>
      </c>
      <c r="Q134" s="207">
        <f t="shared" si="57"/>
        <v>0.1956557959258837</v>
      </c>
      <c r="R134" s="204" t="s">
        <v>154</v>
      </c>
      <c r="S134" s="60">
        <v>164603</v>
      </c>
      <c r="T134" s="199">
        <f t="shared" si="58"/>
        <v>0.38811667810245998</v>
      </c>
      <c r="U134" s="60">
        <v>50427</v>
      </c>
      <c r="V134" s="207">
        <f t="shared" si="59"/>
        <v>0.35591928346073221</v>
      </c>
      <c r="W134" s="60">
        <v>22312</v>
      </c>
      <c r="X134" s="200">
        <f t="shared" si="60"/>
        <v>0.1956557959258837</v>
      </c>
      <c r="Y134" s="60"/>
      <c r="Z134" s="199"/>
      <c r="AA134" s="377"/>
      <c r="AB134" s="199"/>
      <c r="AC134" s="60"/>
      <c r="AD134" s="199"/>
      <c r="AE134" s="204" t="s">
        <v>154</v>
      </c>
      <c r="AF134" s="60">
        <v>164603</v>
      </c>
      <c r="AG134" s="225">
        <f t="shared" si="61"/>
        <v>0.38811667810245998</v>
      </c>
      <c r="AH134" s="60">
        <v>50427</v>
      </c>
      <c r="AI134" s="207">
        <f t="shared" si="62"/>
        <v>0.35591928346073221</v>
      </c>
      <c r="AJ134" s="60">
        <v>22312</v>
      </c>
      <c r="AK134" s="208">
        <f t="shared" si="63"/>
        <v>0.1956557959258837</v>
      </c>
      <c r="AL134" s="71"/>
      <c r="AM134" s="204" t="s">
        <v>1682</v>
      </c>
      <c r="AN134" s="530">
        <v>15731</v>
      </c>
    </row>
    <row r="135" spans="1:41" s="70" customFormat="1" x14ac:dyDescent="0.25">
      <c r="A135" s="281" t="s">
        <v>1987</v>
      </c>
      <c r="B135" s="280">
        <v>370</v>
      </c>
      <c r="C135" s="57" t="s">
        <v>1384</v>
      </c>
      <c r="D135" s="271">
        <v>541.221923828125</v>
      </c>
      <c r="E135" s="162" t="s">
        <v>560</v>
      </c>
      <c r="F135" s="60">
        <v>138028</v>
      </c>
      <c r="G135" s="53">
        <v>49468</v>
      </c>
      <c r="H135" s="53">
        <v>44289</v>
      </c>
      <c r="I135" s="53">
        <f>H135-G135</f>
        <v>-5179</v>
      </c>
      <c r="J135" s="360">
        <v>2</v>
      </c>
      <c r="K135" s="371">
        <v>12.949261665344238</v>
      </c>
      <c r="L135" s="60">
        <v>37149</v>
      </c>
      <c r="M135" s="207">
        <f t="shared" si="55"/>
        <v>0.26914104384617615</v>
      </c>
      <c r="N135" s="60">
        <v>10250</v>
      </c>
      <c r="O135" s="207">
        <f t="shared" si="56"/>
        <v>0.20720465755640011</v>
      </c>
      <c r="P135" s="60">
        <v>18845</v>
      </c>
      <c r="Q135" s="207">
        <f t="shared" si="57"/>
        <v>0.42550068865858337</v>
      </c>
      <c r="R135" s="242" t="s">
        <v>66</v>
      </c>
      <c r="S135" s="60">
        <v>21929</v>
      </c>
      <c r="T135" s="199">
        <f t="shared" si="58"/>
        <v>0.15887356188599414</v>
      </c>
      <c r="U135" s="60">
        <v>4589</v>
      </c>
      <c r="V135" s="207">
        <f t="shared" si="59"/>
        <v>9.2767041319640975E-2</v>
      </c>
      <c r="W135" s="60">
        <v>4932</v>
      </c>
      <c r="X135" s="200">
        <f t="shared" si="60"/>
        <v>0.11135947978053241</v>
      </c>
      <c r="Y135" s="60">
        <f>L135-S135</f>
        <v>15220</v>
      </c>
      <c r="Z135" s="199">
        <f>Y135/F135</f>
        <v>0.11026748196018199</v>
      </c>
      <c r="AA135" s="377">
        <f>N135-U135</f>
        <v>5661</v>
      </c>
      <c r="AB135" s="199">
        <f>AA135/G135</f>
        <v>0.11443761623675912</v>
      </c>
      <c r="AC135" s="60">
        <f>P135-W135</f>
        <v>13913</v>
      </c>
      <c r="AD135" s="199">
        <f>AC135/H135</f>
        <v>0.31414120887805097</v>
      </c>
      <c r="AE135" s="471" t="s">
        <v>67</v>
      </c>
      <c r="AF135" s="365">
        <v>15220</v>
      </c>
      <c r="AG135" s="225">
        <f t="shared" si="61"/>
        <v>0.11026748196018199</v>
      </c>
      <c r="AH135" s="365">
        <v>5661</v>
      </c>
      <c r="AI135" s="207">
        <f t="shared" si="62"/>
        <v>0.11443761623675912</v>
      </c>
      <c r="AJ135" s="365">
        <v>13913</v>
      </c>
      <c r="AK135" s="208">
        <f t="shared" si="63"/>
        <v>0.31414120887805097</v>
      </c>
      <c r="AM135" s="204" t="s">
        <v>350</v>
      </c>
      <c r="AN135" s="530">
        <v>17176</v>
      </c>
    </row>
    <row r="136" spans="1:41" s="339" customFormat="1" x14ac:dyDescent="0.25">
      <c r="A136" s="281"/>
      <c r="B136" s="280">
        <v>370</v>
      </c>
      <c r="C136" s="57"/>
      <c r="D136" s="337">
        <f>SUM(D133:D135)</f>
        <v>7271.0477294921875</v>
      </c>
      <c r="E136" s="382"/>
      <c r="F136" s="338">
        <f t="shared" ref="F136:L136" si="65">SUM(F133:F135)</f>
        <v>6126770</v>
      </c>
      <c r="G136" s="338">
        <f t="shared" si="65"/>
        <v>2279074</v>
      </c>
      <c r="H136" s="338">
        <f t="shared" si="65"/>
        <v>2277159</v>
      </c>
      <c r="I136" s="338">
        <f t="shared" si="65"/>
        <v>-1915</v>
      </c>
      <c r="J136" s="347">
        <f t="shared" si="65"/>
        <v>13</v>
      </c>
      <c r="K136" s="372">
        <f t="shared" si="65"/>
        <v>126.22935962677002</v>
      </c>
      <c r="L136" s="338">
        <f t="shared" si="65"/>
        <v>1404732</v>
      </c>
      <c r="M136" s="307">
        <f t="shared" si="55"/>
        <v>0.22927774341129176</v>
      </c>
      <c r="N136" s="338">
        <f>SUM(N133:N135)</f>
        <v>464781</v>
      </c>
      <c r="O136" s="307">
        <f t="shared" si="56"/>
        <v>0.20393414167332874</v>
      </c>
      <c r="P136" s="338">
        <f>SUM(P133:P135)</f>
        <v>756696</v>
      </c>
      <c r="Q136" s="307">
        <f t="shared" si="57"/>
        <v>0.33229827166218961</v>
      </c>
      <c r="R136" s="386"/>
      <c r="S136" s="338">
        <f>SUM(S133:S135)</f>
        <v>585989</v>
      </c>
      <c r="T136" s="256">
        <f t="shared" si="58"/>
        <v>9.5644034295395447E-2</v>
      </c>
      <c r="U136" s="338">
        <f>SUM(U133:U135)</f>
        <v>183618</v>
      </c>
      <c r="V136" s="307">
        <f t="shared" si="59"/>
        <v>8.0566932008350758E-2</v>
      </c>
      <c r="W136" s="338">
        <f>SUM(W133:W135)</f>
        <v>276210</v>
      </c>
      <c r="X136" s="258">
        <f t="shared" si="60"/>
        <v>0.12129587788994971</v>
      </c>
      <c r="Y136" s="338">
        <f>L136-S136</f>
        <v>818743</v>
      </c>
      <c r="Z136" s="256">
        <f>Y136/F136</f>
        <v>0.13363370911589631</v>
      </c>
      <c r="AA136" s="378">
        <f>N136-U136</f>
        <v>281163</v>
      </c>
      <c r="AB136" s="256">
        <f>AA136/G136</f>
        <v>0.12336720966497797</v>
      </c>
      <c r="AC136" s="338">
        <f>P136-W136</f>
        <v>480486</v>
      </c>
      <c r="AD136" s="256">
        <f>AC136/H136</f>
        <v>0.21100239377223989</v>
      </c>
      <c r="AE136" s="386">
        <f>SUM(AE133:AE135)</f>
        <v>0</v>
      </c>
      <c r="AF136" s="338">
        <f>SUM(AF133:AF135)</f>
        <v>579280</v>
      </c>
      <c r="AG136" s="225">
        <f t="shared" si="61"/>
        <v>9.4549003798086104E-2</v>
      </c>
      <c r="AH136" s="338">
        <f>SUM(AH133:AH135)</f>
        <v>184690</v>
      </c>
      <c r="AI136" s="207">
        <f t="shared" si="62"/>
        <v>8.1037298481751799E-2</v>
      </c>
      <c r="AJ136" s="338">
        <f>SUM(AJ133:AJ135)</f>
        <v>285191</v>
      </c>
      <c r="AK136" s="208">
        <f t="shared" si="63"/>
        <v>0.12523982734626787</v>
      </c>
      <c r="AM136" s="204" t="s">
        <v>392</v>
      </c>
      <c r="AN136" s="24">
        <v>71433</v>
      </c>
    </row>
    <row r="137" spans="1:41" s="70" customFormat="1" x14ac:dyDescent="0.25">
      <c r="A137" s="281" t="s">
        <v>1886</v>
      </c>
      <c r="B137" s="280">
        <v>372</v>
      </c>
      <c r="C137" s="57" t="s">
        <v>827</v>
      </c>
      <c r="D137" s="271">
        <v>1818.9422607421875</v>
      </c>
      <c r="E137" s="169" t="s">
        <v>560</v>
      </c>
      <c r="F137" s="60">
        <v>141671</v>
      </c>
      <c r="G137" s="60">
        <v>62533</v>
      </c>
      <c r="H137" s="60">
        <v>71346</v>
      </c>
      <c r="I137" s="53">
        <f>H137-G137</f>
        <v>8813</v>
      </c>
      <c r="J137" s="349">
        <v>1</v>
      </c>
      <c r="K137" s="371">
        <v>66.118644714355469</v>
      </c>
      <c r="L137" s="60">
        <v>111147</v>
      </c>
      <c r="M137" s="207">
        <f t="shared" si="55"/>
        <v>0.78454306103578009</v>
      </c>
      <c r="N137" s="60">
        <v>51292</v>
      </c>
      <c r="O137" s="207">
        <f t="shared" si="56"/>
        <v>0.82023891385348535</v>
      </c>
      <c r="P137" s="60">
        <v>56791</v>
      </c>
      <c r="Q137" s="207">
        <f t="shared" si="57"/>
        <v>0.79599416925966415</v>
      </c>
      <c r="R137" s="204" t="s">
        <v>219</v>
      </c>
      <c r="S137" s="60">
        <v>111147</v>
      </c>
      <c r="T137" s="199">
        <f t="shared" si="58"/>
        <v>0.78454306103578009</v>
      </c>
      <c r="U137" s="60">
        <v>51292</v>
      </c>
      <c r="V137" s="207">
        <f t="shared" si="59"/>
        <v>0.82023891385348535</v>
      </c>
      <c r="W137" s="60">
        <v>56791</v>
      </c>
      <c r="X137" s="200">
        <f t="shared" si="60"/>
        <v>0.79599416925966415</v>
      </c>
      <c r="Y137" s="60"/>
      <c r="Z137" s="199"/>
      <c r="AA137" s="377"/>
      <c r="AB137" s="199"/>
      <c r="AC137" s="60"/>
      <c r="AD137" s="199"/>
      <c r="AE137" s="204" t="s">
        <v>219</v>
      </c>
      <c r="AF137" s="60">
        <v>111147</v>
      </c>
      <c r="AG137" s="225">
        <f t="shared" si="61"/>
        <v>0.78454306103578009</v>
      </c>
      <c r="AH137" s="60">
        <v>51292</v>
      </c>
      <c r="AI137" s="207">
        <f t="shared" si="62"/>
        <v>0.82023891385348535</v>
      </c>
      <c r="AJ137" s="60">
        <v>56791</v>
      </c>
      <c r="AK137" s="208">
        <f t="shared" si="63"/>
        <v>0.79599416925966415</v>
      </c>
      <c r="AM137" s="204" t="s">
        <v>1690</v>
      </c>
      <c r="AN137" s="35">
        <v>7922</v>
      </c>
    </row>
    <row r="138" spans="1:41" s="70" customFormat="1" x14ac:dyDescent="0.25">
      <c r="A138" s="281" t="s">
        <v>1885</v>
      </c>
      <c r="B138" s="280">
        <v>372</v>
      </c>
      <c r="C138" s="57" t="s">
        <v>853</v>
      </c>
      <c r="D138" s="271">
        <v>902.29931640625</v>
      </c>
      <c r="E138" s="169" t="s">
        <v>560</v>
      </c>
      <c r="F138" s="60">
        <v>137130</v>
      </c>
      <c r="G138" s="60">
        <v>57813</v>
      </c>
      <c r="H138" s="60">
        <v>60532</v>
      </c>
      <c r="I138" s="53">
        <f>H138-G138</f>
        <v>2719</v>
      </c>
      <c r="J138" s="349">
        <v>1</v>
      </c>
      <c r="K138" s="371">
        <v>36.933364868164063</v>
      </c>
      <c r="L138" s="60">
        <v>99940</v>
      </c>
      <c r="M138" s="207">
        <f t="shared" si="55"/>
        <v>0.72879749143148842</v>
      </c>
      <c r="N138" s="60">
        <v>37960</v>
      </c>
      <c r="O138" s="207">
        <f t="shared" si="56"/>
        <v>0.65659972670506639</v>
      </c>
      <c r="P138" s="60">
        <v>35022</v>
      </c>
      <c r="Q138" s="207">
        <f t="shared" si="57"/>
        <v>0.57857001255534268</v>
      </c>
      <c r="R138" s="204" t="s">
        <v>183</v>
      </c>
      <c r="S138" s="60">
        <v>99940</v>
      </c>
      <c r="T138" s="199">
        <f t="shared" si="58"/>
        <v>0.72879749143148842</v>
      </c>
      <c r="U138" s="60">
        <v>37960</v>
      </c>
      <c r="V138" s="207">
        <f t="shared" si="59"/>
        <v>0.65659972670506639</v>
      </c>
      <c r="W138" s="60">
        <v>35022</v>
      </c>
      <c r="X138" s="200">
        <f t="shared" si="60"/>
        <v>0.57857001255534268</v>
      </c>
      <c r="Y138" s="60"/>
      <c r="Z138" s="199"/>
      <c r="AA138" s="377"/>
      <c r="AB138" s="199"/>
      <c r="AC138" s="60"/>
      <c r="AD138" s="199"/>
      <c r="AE138" s="204" t="s">
        <v>183</v>
      </c>
      <c r="AF138" s="60">
        <v>99940</v>
      </c>
      <c r="AG138" s="225">
        <f t="shared" si="61"/>
        <v>0.72879749143148842</v>
      </c>
      <c r="AH138" s="60">
        <v>37960</v>
      </c>
      <c r="AI138" s="207">
        <f t="shared" si="62"/>
        <v>0.65659972670506639</v>
      </c>
      <c r="AJ138" s="60">
        <v>35022</v>
      </c>
      <c r="AK138" s="208">
        <f t="shared" si="63"/>
        <v>0.57857001255534268</v>
      </c>
      <c r="AM138" s="204" t="s">
        <v>347</v>
      </c>
      <c r="AN138" s="530">
        <v>16054</v>
      </c>
      <c r="AO138" s="24"/>
    </row>
    <row r="139" spans="1:41" s="339" customFormat="1" x14ac:dyDescent="0.25">
      <c r="A139" s="281"/>
      <c r="B139" s="280">
        <v>372</v>
      </c>
      <c r="C139" s="57"/>
      <c r="D139" s="337">
        <f>SUM(D137:D138)</f>
        <v>2721.2415771484375</v>
      </c>
      <c r="E139" s="280"/>
      <c r="F139" s="338">
        <f t="shared" ref="F139:L139" si="66">SUM(F137:F138)</f>
        <v>278801</v>
      </c>
      <c r="G139" s="338">
        <f t="shared" si="66"/>
        <v>120346</v>
      </c>
      <c r="H139" s="338">
        <f t="shared" si="66"/>
        <v>131878</v>
      </c>
      <c r="I139" s="338">
        <f t="shared" si="66"/>
        <v>11532</v>
      </c>
      <c r="J139" s="347">
        <f t="shared" si="66"/>
        <v>2</v>
      </c>
      <c r="K139" s="372">
        <f t="shared" si="66"/>
        <v>103.05200958251953</v>
      </c>
      <c r="L139" s="338">
        <f t="shared" si="66"/>
        <v>211087</v>
      </c>
      <c r="M139" s="307">
        <f t="shared" si="55"/>
        <v>0.75712425708659581</v>
      </c>
      <c r="N139" s="338">
        <f>SUM(N137:N138)</f>
        <v>89252</v>
      </c>
      <c r="O139" s="307">
        <f t="shared" si="56"/>
        <v>0.74162830505376165</v>
      </c>
      <c r="P139" s="338">
        <f>SUM(P137:P138)</f>
        <v>91813</v>
      </c>
      <c r="Q139" s="307">
        <f t="shared" si="57"/>
        <v>0.69619648462973349</v>
      </c>
      <c r="R139" s="386"/>
      <c r="S139" s="338">
        <f>SUM(S137:S138)</f>
        <v>211087</v>
      </c>
      <c r="T139" s="256">
        <f t="shared" si="58"/>
        <v>0.75712425708659581</v>
      </c>
      <c r="U139" s="338">
        <f>SUM(U137:U138)</f>
        <v>89252</v>
      </c>
      <c r="V139" s="307">
        <f t="shared" si="59"/>
        <v>0.74162830505376165</v>
      </c>
      <c r="W139" s="338">
        <f>SUM(W137:W138)</f>
        <v>91813</v>
      </c>
      <c r="X139" s="258">
        <f t="shared" si="60"/>
        <v>0.69619648462973349</v>
      </c>
      <c r="Y139" s="338"/>
      <c r="Z139" s="256"/>
      <c r="AA139" s="378"/>
      <c r="AB139" s="256"/>
      <c r="AC139" s="338"/>
      <c r="AD139" s="256"/>
      <c r="AE139" s="386">
        <f>SUM(AE137:AE138)</f>
        <v>0</v>
      </c>
      <c r="AF139" s="338">
        <f>SUM(AF137:AF138)</f>
        <v>211087</v>
      </c>
      <c r="AG139" s="225">
        <f t="shared" si="61"/>
        <v>0.75712425708659581</v>
      </c>
      <c r="AH139" s="338">
        <f>SUM(AH137:AH138)</f>
        <v>89252</v>
      </c>
      <c r="AI139" s="207">
        <f t="shared" si="62"/>
        <v>0.74162830505376165</v>
      </c>
      <c r="AJ139" s="338">
        <f>SUM(AJ137:AJ138)</f>
        <v>91813</v>
      </c>
      <c r="AK139" s="208">
        <f t="shared" si="63"/>
        <v>0.69619648462973349</v>
      </c>
      <c r="AM139" s="204" t="s">
        <v>346</v>
      </c>
      <c r="AN139" s="530">
        <v>30166</v>
      </c>
      <c r="AO139" s="118"/>
    </row>
    <row r="140" spans="1:41" s="70" customFormat="1" x14ac:dyDescent="0.25">
      <c r="A140" s="281" t="s">
        <v>1841</v>
      </c>
      <c r="B140" s="280">
        <v>376</v>
      </c>
      <c r="C140" s="57" t="s">
        <v>1235</v>
      </c>
      <c r="D140" s="271">
        <v>1490.662109375</v>
      </c>
      <c r="E140" s="162" t="s">
        <v>652</v>
      </c>
      <c r="F140" s="60">
        <v>1555908</v>
      </c>
      <c r="G140" s="53">
        <v>719273</v>
      </c>
      <c r="H140" s="53">
        <v>794235</v>
      </c>
      <c r="I140" s="53">
        <f>H140-G140</f>
        <v>74962</v>
      </c>
      <c r="J140" s="360">
        <v>3</v>
      </c>
      <c r="K140" s="371">
        <v>96.394599914550781</v>
      </c>
      <c r="L140" s="60">
        <v>725962</v>
      </c>
      <c r="M140" s="207">
        <f t="shared" si="55"/>
        <v>0.46658414250714053</v>
      </c>
      <c r="N140" s="60">
        <v>292561</v>
      </c>
      <c r="O140" s="207">
        <f t="shared" si="56"/>
        <v>0.40674542211371761</v>
      </c>
      <c r="P140" s="60">
        <v>360868</v>
      </c>
      <c r="Q140" s="207">
        <f t="shared" si="57"/>
        <v>0.45435922617361363</v>
      </c>
      <c r="R140" s="204" t="s">
        <v>256</v>
      </c>
      <c r="S140" s="60">
        <v>594833</v>
      </c>
      <c r="T140" s="199">
        <f t="shared" si="58"/>
        <v>0.38230602323530699</v>
      </c>
      <c r="U140" s="60">
        <v>234135</v>
      </c>
      <c r="V140" s="207">
        <f t="shared" si="59"/>
        <v>0.32551618092156942</v>
      </c>
      <c r="W140" s="60">
        <v>284286</v>
      </c>
      <c r="X140" s="200">
        <f t="shared" si="60"/>
        <v>0.35793688266067347</v>
      </c>
      <c r="Y140" s="60">
        <f>L140-S140</f>
        <v>131129</v>
      </c>
      <c r="Z140" s="199">
        <f>Y140/F140</f>
        <v>8.4278119271833554E-2</v>
      </c>
      <c r="AA140" s="377">
        <f>N140-U140</f>
        <v>58426</v>
      </c>
      <c r="AB140" s="199">
        <f>AA140/G140</f>
        <v>8.122924119214818E-2</v>
      </c>
      <c r="AC140" s="60">
        <f>P140-W140</f>
        <v>76582</v>
      </c>
      <c r="AD140" s="199">
        <f>AC140/H140</f>
        <v>9.6422343512940129E-2</v>
      </c>
      <c r="AE140" s="204" t="s">
        <v>256</v>
      </c>
      <c r="AF140" s="60">
        <v>594833</v>
      </c>
      <c r="AG140" s="225">
        <f t="shared" si="61"/>
        <v>0.38230602323530699</v>
      </c>
      <c r="AH140" s="60">
        <v>234135</v>
      </c>
      <c r="AI140" s="207">
        <f t="shared" si="62"/>
        <v>0.32551618092156942</v>
      </c>
      <c r="AJ140" s="60">
        <v>284286</v>
      </c>
      <c r="AK140" s="208">
        <f t="shared" si="63"/>
        <v>0.35793688266067347</v>
      </c>
      <c r="AL140" s="71"/>
      <c r="AM140" s="204" t="s">
        <v>344</v>
      </c>
      <c r="AN140" s="530">
        <v>47932</v>
      </c>
    </row>
    <row r="141" spans="1:41" s="70" customFormat="1" x14ac:dyDescent="0.25">
      <c r="A141" s="281" t="s">
        <v>1842</v>
      </c>
      <c r="B141" s="280">
        <v>376</v>
      </c>
      <c r="C141" s="57" t="s">
        <v>879</v>
      </c>
      <c r="D141" s="271">
        <v>339.75979614257812</v>
      </c>
      <c r="E141" s="169" t="s">
        <v>560</v>
      </c>
      <c r="F141" s="60">
        <v>195408</v>
      </c>
      <c r="G141" s="60">
        <v>92026</v>
      </c>
      <c r="H141" s="60">
        <v>70637</v>
      </c>
      <c r="I141" s="53">
        <f>H141-G141</f>
        <v>-21389</v>
      </c>
      <c r="J141" s="349">
        <v>1</v>
      </c>
      <c r="K141" s="371">
        <v>15.609210014343262</v>
      </c>
      <c r="L141" s="60">
        <v>78860</v>
      </c>
      <c r="M141" s="207">
        <f t="shared" si="55"/>
        <v>0.4035658724310161</v>
      </c>
      <c r="N141" s="60">
        <v>31287</v>
      </c>
      <c r="O141" s="207">
        <f t="shared" si="56"/>
        <v>0.33998000565057701</v>
      </c>
      <c r="P141" s="60">
        <v>26802</v>
      </c>
      <c r="Q141" s="207">
        <f t="shared" si="57"/>
        <v>0.37943287512210316</v>
      </c>
      <c r="R141" s="204" t="s">
        <v>143</v>
      </c>
      <c r="S141" s="60">
        <v>78860</v>
      </c>
      <c r="T141" s="199">
        <f t="shared" si="58"/>
        <v>0.4035658724310161</v>
      </c>
      <c r="U141" s="60">
        <v>31287</v>
      </c>
      <c r="V141" s="207">
        <f t="shared" si="59"/>
        <v>0.33998000565057701</v>
      </c>
      <c r="W141" s="60">
        <v>26802</v>
      </c>
      <c r="X141" s="200">
        <f t="shared" si="60"/>
        <v>0.37943287512210316</v>
      </c>
      <c r="Y141" s="60"/>
      <c r="Z141" s="199"/>
      <c r="AA141" s="377"/>
      <c r="AB141" s="199"/>
      <c r="AC141" s="60"/>
      <c r="AD141" s="199"/>
      <c r="AE141" s="204" t="s">
        <v>143</v>
      </c>
      <c r="AF141" s="60">
        <v>78860</v>
      </c>
      <c r="AG141" s="225">
        <f t="shared" si="61"/>
        <v>0.4035658724310161</v>
      </c>
      <c r="AH141" s="60">
        <v>31287</v>
      </c>
      <c r="AI141" s="207">
        <f t="shared" si="62"/>
        <v>0.33998000565057701</v>
      </c>
      <c r="AJ141" s="60">
        <v>26802</v>
      </c>
      <c r="AK141" s="208">
        <f t="shared" si="63"/>
        <v>0.37943287512210316</v>
      </c>
      <c r="AL141" s="71"/>
      <c r="AM141" s="204" t="s">
        <v>389</v>
      </c>
      <c r="AN141" s="530">
        <v>95171</v>
      </c>
    </row>
    <row r="142" spans="1:41" s="339" customFormat="1" x14ac:dyDescent="0.25">
      <c r="A142" s="281"/>
      <c r="B142" s="280">
        <v>376</v>
      </c>
      <c r="C142" s="57"/>
      <c r="D142" s="337">
        <f>SUM(D140:D141)</f>
        <v>1830.4219055175781</v>
      </c>
      <c r="E142" s="280"/>
      <c r="F142" s="338">
        <f t="shared" ref="F142:L142" si="67">SUM(F140:F141)</f>
        <v>1751316</v>
      </c>
      <c r="G142" s="338">
        <f t="shared" si="67"/>
        <v>811299</v>
      </c>
      <c r="H142" s="338">
        <f t="shared" si="67"/>
        <v>864872</v>
      </c>
      <c r="I142" s="338">
        <f t="shared" si="67"/>
        <v>53573</v>
      </c>
      <c r="J142" s="347">
        <f t="shared" si="67"/>
        <v>4</v>
      </c>
      <c r="K142" s="372">
        <f t="shared" si="67"/>
        <v>112.00380992889404</v>
      </c>
      <c r="L142" s="338">
        <f t="shared" si="67"/>
        <v>804822</v>
      </c>
      <c r="M142" s="307">
        <f t="shared" si="55"/>
        <v>0.4595527020823198</v>
      </c>
      <c r="N142" s="338">
        <f>SUM(N140:N141)</f>
        <v>323848</v>
      </c>
      <c r="O142" s="307">
        <f t="shared" si="56"/>
        <v>0.39917219175667662</v>
      </c>
      <c r="P142" s="338">
        <f>SUM(P140:P141)</f>
        <v>387670</v>
      </c>
      <c r="Q142" s="307">
        <f t="shared" si="57"/>
        <v>0.44823973952214896</v>
      </c>
      <c r="R142" s="386"/>
      <c r="S142" s="338">
        <f>SUM(S140:S141)</f>
        <v>673693</v>
      </c>
      <c r="T142" s="256">
        <f t="shared" si="58"/>
        <v>0.38467815060217575</v>
      </c>
      <c r="U142" s="338">
        <f>SUM(U140:U141)</f>
        <v>265422</v>
      </c>
      <c r="V142" s="307">
        <f t="shared" si="59"/>
        <v>0.32715681887935272</v>
      </c>
      <c r="W142" s="338">
        <f>SUM(W140:W141)</f>
        <v>311088</v>
      </c>
      <c r="X142" s="258">
        <f t="shared" si="60"/>
        <v>0.35969253253660655</v>
      </c>
      <c r="Y142" s="338">
        <f>L142-S142</f>
        <v>131129</v>
      </c>
      <c r="Z142" s="256">
        <f>Y142/F142</f>
        <v>7.4874551480144075E-2</v>
      </c>
      <c r="AA142" s="378">
        <f>N142-U142</f>
        <v>58426</v>
      </c>
      <c r="AB142" s="256">
        <f>AA142/G142</f>
        <v>7.2015372877323902E-2</v>
      </c>
      <c r="AC142" s="338">
        <f>P142-W142</f>
        <v>76582</v>
      </c>
      <c r="AD142" s="256">
        <f>AC142/H142</f>
        <v>8.8547206985542373E-2</v>
      </c>
      <c r="AE142" s="386">
        <f>SUM(AE140:AE141)</f>
        <v>0</v>
      </c>
      <c r="AF142" s="338">
        <f>SUM(AF140:AF141)</f>
        <v>673693</v>
      </c>
      <c r="AG142" s="225">
        <f t="shared" si="61"/>
        <v>0.38467815060217575</v>
      </c>
      <c r="AH142" s="338">
        <f>SUM(AH140:AH141)</f>
        <v>265422</v>
      </c>
      <c r="AI142" s="207">
        <f t="shared" si="62"/>
        <v>0.32715681887935272</v>
      </c>
      <c r="AJ142" s="338">
        <f>SUM(AJ140:AJ141)</f>
        <v>311088</v>
      </c>
      <c r="AK142" s="208">
        <f t="shared" si="63"/>
        <v>0.35969253253660655</v>
      </c>
      <c r="AL142" s="356"/>
      <c r="AM142" s="204" t="s">
        <v>340</v>
      </c>
      <c r="AN142" s="530">
        <v>21888</v>
      </c>
    </row>
    <row r="143" spans="1:41" s="70" customFormat="1" x14ac:dyDescent="0.25">
      <c r="A143" s="281" t="s">
        <v>1843</v>
      </c>
      <c r="B143" s="280">
        <v>378</v>
      </c>
      <c r="C143" s="57" t="s">
        <v>1239</v>
      </c>
      <c r="D143" s="271">
        <v>8102.56201171875</v>
      </c>
      <c r="E143" s="162" t="s">
        <v>1019</v>
      </c>
      <c r="F143" s="60">
        <v>3348859</v>
      </c>
      <c r="G143" s="53">
        <v>1649254</v>
      </c>
      <c r="H143" s="53">
        <v>1698789</v>
      </c>
      <c r="I143" s="53">
        <f>H143-G143</f>
        <v>49535</v>
      </c>
      <c r="J143" s="360">
        <v>6</v>
      </c>
      <c r="K143" s="371">
        <v>58.23370361328125</v>
      </c>
      <c r="L143" s="60">
        <v>946118</v>
      </c>
      <c r="M143" s="207">
        <f t="shared" si="55"/>
        <v>0.28251950888347344</v>
      </c>
      <c r="N143" s="60">
        <v>440171</v>
      </c>
      <c r="O143" s="207">
        <f t="shared" si="56"/>
        <v>0.26689097009920848</v>
      </c>
      <c r="P143" s="60">
        <v>706682</v>
      </c>
      <c r="Q143" s="207">
        <f t="shared" si="57"/>
        <v>0.41599162697662867</v>
      </c>
      <c r="R143" s="204" t="s">
        <v>251</v>
      </c>
      <c r="S143" s="60">
        <v>382578</v>
      </c>
      <c r="T143" s="199">
        <f t="shared" si="58"/>
        <v>0.11424129830488533</v>
      </c>
      <c r="U143" s="60">
        <v>171842</v>
      </c>
      <c r="V143" s="207">
        <f t="shared" si="59"/>
        <v>0.10419377488246201</v>
      </c>
      <c r="W143" s="60">
        <v>293134</v>
      </c>
      <c r="X143" s="200">
        <f t="shared" si="60"/>
        <v>0.1725546845429303</v>
      </c>
      <c r="Y143" s="60">
        <f>L143-S143</f>
        <v>563540</v>
      </c>
      <c r="Z143" s="199">
        <f>Y143/F143</f>
        <v>0.16827821057858811</v>
      </c>
      <c r="AA143" s="377">
        <f>N143-U143</f>
        <v>268329</v>
      </c>
      <c r="AB143" s="199">
        <f>AA143/G143</f>
        <v>0.16269719521674647</v>
      </c>
      <c r="AC143" s="60">
        <f>P143-W143</f>
        <v>413548</v>
      </c>
      <c r="AD143" s="199">
        <f>AC143/H143</f>
        <v>0.24343694243369834</v>
      </c>
      <c r="AE143" s="204" t="s">
        <v>251</v>
      </c>
      <c r="AF143" s="60">
        <v>382578</v>
      </c>
      <c r="AG143" s="225">
        <f t="shared" si="61"/>
        <v>0.11424129830488533</v>
      </c>
      <c r="AH143" s="60">
        <v>171842</v>
      </c>
      <c r="AI143" s="207">
        <f t="shared" si="62"/>
        <v>0.10419377488246201</v>
      </c>
      <c r="AJ143" s="60">
        <v>293134</v>
      </c>
      <c r="AK143" s="208">
        <f t="shared" si="63"/>
        <v>0.1725546845429303</v>
      </c>
      <c r="AL143" s="71"/>
      <c r="AM143" s="204" t="s">
        <v>340</v>
      </c>
      <c r="AN143" s="530">
        <v>23433</v>
      </c>
    </row>
    <row r="144" spans="1:41" s="70" customFormat="1" x14ac:dyDescent="0.25">
      <c r="A144" s="281" t="s">
        <v>1942</v>
      </c>
      <c r="B144" s="280">
        <v>378</v>
      </c>
      <c r="C144" s="57" t="s">
        <v>901</v>
      </c>
      <c r="D144" s="271">
        <v>1797.7611083984375</v>
      </c>
      <c r="E144" s="169" t="s">
        <v>560</v>
      </c>
      <c r="F144" s="60">
        <v>189093</v>
      </c>
      <c r="G144" s="60">
        <v>86262</v>
      </c>
      <c r="H144" s="60">
        <v>89979</v>
      </c>
      <c r="I144" s="53">
        <f>H144-G144</f>
        <v>3717</v>
      </c>
      <c r="J144" s="349">
        <v>1</v>
      </c>
      <c r="K144" s="371">
        <v>30.823644638061523</v>
      </c>
      <c r="L144" s="60">
        <v>65842</v>
      </c>
      <c r="M144" s="207">
        <f t="shared" si="55"/>
        <v>0.34819903433760108</v>
      </c>
      <c r="N144" s="60">
        <v>22064</v>
      </c>
      <c r="O144" s="207">
        <f t="shared" si="56"/>
        <v>0.25577890612320603</v>
      </c>
      <c r="P144" s="60">
        <v>35360</v>
      </c>
      <c r="Q144" s="207">
        <f t="shared" si="57"/>
        <v>0.39298058435857258</v>
      </c>
      <c r="R144" s="204" t="s">
        <v>116</v>
      </c>
      <c r="S144" s="60">
        <v>65842</v>
      </c>
      <c r="T144" s="199">
        <f t="shared" si="58"/>
        <v>0.34819903433760108</v>
      </c>
      <c r="U144" s="60">
        <v>22064</v>
      </c>
      <c r="V144" s="207">
        <f t="shared" si="59"/>
        <v>0.25577890612320603</v>
      </c>
      <c r="W144" s="60">
        <v>35360</v>
      </c>
      <c r="X144" s="200">
        <f t="shared" si="60"/>
        <v>0.39298058435857258</v>
      </c>
      <c r="Y144" s="60"/>
      <c r="Z144" s="199"/>
      <c r="AA144" s="377"/>
      <c r="AB144" s="199"/>
      <c r="AC144" s="60"/>
      <c r="AD144" s="199"/>
      <c r="AE144" s="204" t="s">
        <v>116</v>
      </c>
      <c r="AF144" s="60">
        <v>65842</v>
      </c>
      <c r="AG144" s="225">
        <f t="shared" si="61"/>
        <v>0.34819903433760108</v>
      </c>
      <c r="AH144" s="60">
        <v>22064</v>
      </c>
      <c r="AI144" s="207">
        <f t="shared" si="62"/>
        <v>0.25577890612320603</v>
      </c>
      <c r="AJ144" s="60">
        <v>35360</v>
      </c>
      <c r="AK144" s="208">
        <f t="shared" si="63"/>
        <v>0.39298058435857258</v>
      </c>
      <c r="AL144" s="71"/>
      <c r="AM144" s="204" t="s">
        <v>383</v>
      </c>
      <c r="AN144" s="530">
        <v>23032</v>
      </c>
    </row>
    <row r="145" spans="1:41" s="339" customFormat="1" x14ac:dyDescent="0.25">
      <c r="A145" s="281"/>
      <c r="B145" s="280">
        <v>378</v>
      </c>
      <c r="C145" s="57"/>
      <c r="D145" s="337">
        <f>SUM(D143:D144)</f>
        <v>9900.3231201171875</v>
      </c>
      <c r="E145" s="280"/>
      <c r="F145" s="338">
        <f t="shared" ref="F145:L145" si="68">SUM(F143:F144)</f>
        <v>3537952</v>
      </c>
      <c r="G145" s="338">
        <f t="shared" si="68"/>
        <v>1735516</v>
      </c>
      <c r="H145" s="338">
        <f t="shared" si="68"/>
        <v>1788768</v>
      </c>
      <c r="I145" s="338">
        <f t="shared" si="68"/>
        <v>53252</v>
      </c>
      <c r="J145" s="347">
        <f t="shared" si="68"/>
        <v>7</v>
      </c>
      <c r="K145" s="372">
        <f t="shared" si="68"/>
        <v>89.057348251342773</v>
      </c>
      <c r="L145" s="338">
        <f t="shared" si="68"/>
        <v>1011960</v>
      </c>
      <c r="M145" s="307">
        <f t="shared" si="55"/>
        <v>0.28602988395546353</v>
      </c>
      <c r="N145" s="338">
        <f>SUM(N143:N144)</f>
        <v>462235</v>
      </c>
      <c r="O145" s="307">
        <f t="shared" si="56"/>
        <v>0.26633865663007428</v>
      </c>
      <c r="P145" s="338">
        <f>SUM(P143:P144)</f>
        <v>742042</v>
      </c>
      <c r="Q145" s="307">
        <f t="shared" si="57"/>
        <v>0.41483412046727131</v>
      </c>
      <c r="R145" s="386"/>
      <c r="S145" s="338">
        <f>SUM(S143:S144)</f>
        <v>448420</v>
      </c>
      <c r="T145" s="256">
        <f t="shared" si="58"/>
        <v>0.12674564267689331</v>
      </c>
      <c r="U145" s="338">
        <f>SUM(U143:U144)</f>
        <v>193906</v>
      </c>
      <c r="V145" s="307">
        <f t="shared" si="59"/>
        <v>0.11172815462375454</v>
      </c>
      <c r="W145" s="338">
        <f>SUM(W143:W144)</f>
        <v>328494</v>
      </c>
      <c r="X145" s="258">
        <f t="shared" si="60"/>
        <v>0.18364259646863093</v>
      </c>
      <c r="Y145" s="338">
        <f>L145-S145</f>
        <v>563540</v>
      </c>
      <c r="Z145" s="256">
        <f>Y145/F145</f>
        <v>0.15928424127857019</v>
      </c>
      <c r="AA145" s="378">
        <f>N145-U145</f>
        <v>268329</v>
      </c>
      <c r="AB145" s="256">
        <f>AA145/G145</f>
        <v>0.15461050200631973</v>
      </c>
      <c r="AC145" s="338">
        <f>P145-W145</f>
        <v>413548</v>
      </c>
      <c r="AD145" s="256">
        <f>AC145/H145</f>
        <v>0.2311915239986404</v>
      </c>
      <c r="AE145" s="386">
        <f>SUM(AE143:AE144)</f>
        <v>0</v>
      </c>
      <c r="AF145" s="338">
        <f>SUM(AF143:AF144)</f>
        <v>448420</v>
      </c>
      <c r="AG145" s="225">
        <f t="shared" si="61"/>
        <v>0.12674564267689331</v>
      </c>
      <c r="AH145" s="338">
        <f>SUM(AH143:AH144)</f>
        <v>193906</v>
      </c>
      <c r="AI145" s="207">
        <f t="shared" si="62"/>
        <v>0.11172815462375454</v>
      </c>
      <c r="AJ145" s="338">
        <f>SUM(AJ143:AJ144)</f>
        <v>328494</v>
      </c>
      <c r="AK145" s="208">
        <f t="shared" si="63"/>
        <v>0.18364259646863093</v>
      </c>
      <c r="AL145" s="356"/>
      <c r="AM145" s="204" t="s">
        <v>380</v>
      </c>
      <c r="AN145" s="530">
        <v>17407</v>
      </c>
    </row>
    <row r="146" spans="1:41" s="70" customFormat="1" x14ac:dyDescent="0.25">
      <c r="A146" s="281" t="s">
        <v>1845</v>
      </c>
      <c r="B146" s="280">
        <v>380</v>
      </c>
      <c r="C146" s="57" t="s">
        <v>831</v>
      </c>
      <c r="D146" s="271">
        <v>1255.1357421875</v>
      </c>
      <c r="E146" s="169" t="s">
        <v>579</v>
      </c>
      <c r="F146" s="60">
        <v>412992</v>
      </c>
      <c r="G146" s="60">
        <v>162600</v>
      </c>
      <c r="H146" s="60">
        <v>167158</v>
      </c>
      <c r="I146" s="53">
        <f>H146-G146</f>
        <v>4558</v>
      </c>
      <c r="J146" s="349">
        <v>1</v>
      </c>
      <c r="K146" s="371">
        <v>122.17554473876953</v>
      </c>
      <c r="L146" s="60">
        <v>195111</v>
      </c>
      <c r="M146" s="207">
        <f t="shared" si="55"/>
        <v>0.47243288005578798</v>
      </c>
      <c r="N146" s="60">
        <v>77523</v>
      </c>
      <c r="O146" s="207">
        <f t="shared" si="56"/>
        <v>0.47677121771217712</v>
      </c>
      <c r="P146" s="60">
        <v>109753</v>
      </c>
      <c r="Q146" s="207">
        <f t="shared" si="57"/>
        <v>0.65658239509924743</v>
      </c>
      <c r="R146" s="204" t="s">
        <v>215</v>
      </c>
      <c r="S146" s="60">
        <v>195111</v>
      </c>
      <c r="T146" s="199">
        <f t="shared" si="58"/>
        <v>0.47243288005578798</v>
      </c>
      <c r="U146" s="60">
        <v>77523</v>
      </c>
      <c r="V146" s="207">
        <f t="shared" si="59"/>
        <v>0.47677121771217712</v>
      </c>
      <c r="W146" s="60">
        <v>109753</v>
      </c>
      <c r="X146" s="200">
        <f t="shared" si="60"/>
        <v>0.65658239509924743</v>
      </c>
      <c r="Y146" s="60"/>
      <c r="Z146" s="199"/>
      <c r="AA146" s="377"/>
      <c r="AB146" s="199"/>
      <c r="AC146" s="60"/>
      <c r="AD146" s="199"/>
      <c r="AE146" s="204" t="s">
        <v>215</v>
      </c>
      <c r="AF146" s="60">
        <v>195111</v>
      </c>
      <c r="AG146" s="225">
        <f t="shared" si="61"/>
        <v>0.47243288005578798</v>
      </c>
      <c r="AH146" s="60">
        <v>77523</v>
      </c>
      <c r="AI146" s="207">
        <f t="shared" si="62"/>
        <v>0.47677121771217712</v>
      </c>
      <c r="AJ146" s="60">
        <v>109753</v>
      </c>
      <c r="AK146" s="208">
        <f t="shared" si="63"/>
        <v>0.65658239509924743</v>
      </c>
      <c r="AL146" s="71"/>
      <c r="AM146" s="204" t="s">
        <v>1705</v>
      </c>
      <c r="AN146" s="530">
        <v>6499</v>
      </c>
      <c r="AO146" s="24"/>
    </row>
    <row r="147" spans="1:41" s="70" customFormat="1" x14ac:dyDescent="0.25">
      <c r="A147" s="281" t="s">
        <v>1602</v>
      </c>
      <c r="B147" s="280">
        <v>380</v>
      </c>
      <c r="C147" s="57" t="s">
        <v>1603</v>
      </c>
      <c r="D147" s="271">
        <v>1643.270263671875</v>
      </c>
      <c r="E147" s="169" t="s">
        <v>560</v>
      </c>
      <c r="F147" s="60">
        <v>182265</v>
      </c>
      <c r="G147" s="60">
        <v>69285</v>
      </c>
      <c r="H147" s="60">
        <v>57102</v>
      </c>
      <c r="I147" s="53">
        <f>H147-G147</f>
        <v>-12183</v>
      </c>
      <c r="J147" s="349">
        <v>3</v>
      </c>
      <c r="K147" s="371">
        <v>13.572717939303665</v>
      </c>
      <c r="L147" s="60">
        <v>51514</v>
      </c>
      <c r="M147" s="207">
        <f t="shared" si="55"/>
        <v>0.28263243080130579</v>
      </c>
      <c r="N147" s="60">
        <v>12668</v>
      </c>
      <c r="O147" s="207">
        <f t="shared" si="56"/>
        <v>0.18283899834018907</v>
      </c>
      <c r="P147" s="60">
        <v>15593</v>
      </c>
      <c r="Q147" s="207">
        <f t="shared" si="57"/>
        <v>0.2730727470141151</v>
      </c>
      <c r="R147" s="204" t="s">
        <v>1605</v>
      </c>
      <c r="S147" s="60">
        <v>21570</v>
      </c>
      <c r="T147" s="199">
        <f t="shared" si="58"/>
        <v>0.11834416920418073</v>
      </c>
      <c r="U147" s="60">
        <v>8558</v>
      </c>
      <c r="V147" s="207">
        <f t="shared" si="59"/>
        <v>0.12351879916287797</v>
      </c>
      <c r="W147" s="60">
        <v>9075</v>
      </c>
      <c r="X147" s="200">
        <f t="shared" si="60"/>
        <v>0.15892613218451193</v>
      </c>
      <c r="Y147" s="60">
        <f>L147-S147</f>
        <v>29944</v>
      </c>
      <c r="Z147" s="199">
        <f>Y147/F147</f>
        <v>0.16428826159712506</v>
      </c>
      <c r="AA147" s="377">
        <f>N147-U147</f>
        <v>4110</v>
      </c>
      <c r="AB147" s="199">
        <f>AA147/G147</f>
        <v>5.9320199177311107E-2</v>
      </c>
      <c r="AC147" s="60">
        <f>P147-W147</f>
        <v>6518</v>
      </c>
      <c r="AD147" s="199">
        <f>AC147/H147</f>
        <v>0.11414661482960317</v>
      </c>
      <c r="AE147" s="204" t="s">
        <v>1605</v>
      </c>
      <c r="AF147" s="60">
        <v>21570</v>
      </c>
      <c r="AG147" s="225">
        <f t="shared" si="61"/>
        <v>0.11834416920418073</v>
      </c>
      <c r="AH147" s="60">
        <v>8558</v>
      </c>
      <c r="AI147" s="207">
        <f t="shared" si="62"/>
        <v>0.12351879916287797</v>
      </c>
      <c r="AJ147" s="60">
        <v>9075</v>
      </c>
      <c r="AK147" s="208">
        <f t="shared" si="63"/>
        <v>0.15892613218451193</v>
      </c>
      <c r="AL147" s="71"/>
      <c r="AM147" s="204" t="s">
        <v>377</v>
      </c>
      <c r="AN147" s="530">
        <v>9730</v>
      </c>
    </row>
    <row r="148" spans="1:41" s="339" customFormat="1" x14ac:dyDescent="0.25">
      <c r="A148" s="281"/>
      <c r="B148" s="280">
        <v>380</v>
      </c>
      <c r="C148" s="57"/>
      <c r="D148" s="337">
        <f>SUM(D146:D147)</f>
        <v>2898.406005859375</v>
      </c>
      <c r="E148" s="280"/>
      <c r="F148" s="338">
        <f t="shared" ref="F148:L148" si="69">SUM(F146:F147)</f>
        <v>595257</v>
      </c>
      <c r="G148" s="338">
        <f t="shared" si="69"/>
        <v>231885</v>
      </c>
      <c r="H148" s="338">
        <f t="shared" si="69"/>
        <v>224260</v>
      </c>
      <c r="I148" s="338">
        <f t="shared" si="69"/>
        <v>-7625</v>
      </c>
      <c r="J148" s="347">
        <f t="shared" si="69"/>
        <v>4</v>
      </c>
      <c r="K148" s="372">
        <f t="shared" si="69"/>
        <v>135.74826267807319</v>
      </c>
      <c r="L148" s="338">
        <f t="shared" si="69"/>
        <v>246625</v>
      </c>
      <c r="M148" s="307">
        <f t="shared" si="55"/>
        <v>0.41431684129712043</v>
      </c>
      <c r="N148" s="338">
        <f>SUM(N146:N147)</f>
        <v>90191</v>
      </c>
      <c r="O148" s="307">
        <f t="shared" si="56"/>
        <v>0.3889471074023762</v>
      </c>
      <c r="P148" s="338">
        <f>SUM(P146:P147)</f>
        <v>125346</v>
      </c>
      <c r="Q148" s="307">
        <f t="shared" si="57"/>
        <v>0.55893159725318831</v>
      </c>
      <c r="R148" s="386"/>
      <c r="S148" s="338">
        <f>SUM(S146:S147)</f>
        <v>216681</v>
      </c>
      <c r="T148" s="256">
        <f t="shared" si="58"/>
        <v>0.36401251896239778</v>
      </c>
      <c r="U148" s="338">
        <f>SUM(U146:U147)</f>
        <v>86081</v>
      </c>
      <c r="V148" s="307">
        <f t="shared" si="59"/>
        <v>0.37122280440735711</v>
      </c>
      <c r="W148" s="338">
        <f>SUM(W146:W147)</f>
        <v>118828</v>
      </c>
      <c r="X148" s="258">
        <f t="shared" si="60"/>
        <v>0.52986711852314283</v>
      </c>
      <c r="Y148" s="338">
        <f>L148-S148</f>
        <v>29944</v>
      </c>
      <c r="Z148" s="256">
        <f>Y148/F148</f>
        <v>5.0304322334722651E-2</v>
      </c>
      <c r="AA148" s="378">
        <f>N148-U148</f>
        <v>4110</v>
      </c>
      <c r="AB148" s="256">
        <f>AA148/G148</f>
        <v>1.7724302995019082E-2</v>
      </c>
      <c r="AC148" s="338">
        <f>P148-W148</f>
        <v>6518</v>
      </c>
      <c r="AD148" s="256">
        <f>AC148/H148</f>
        <v>2.9064478730045484E-2</v>
      </c>
      <c r="AE148" s="386">
        <f>SUM(AE146:AE147)</f>
        <v>0</v>
      </c>
      <c r="AF148" s="338">
        <f>SUM(AF146:AF147)</f>
        <v>216681</v>
      </c>
      <c r="AG148" s="225">
        <f t="shared" si="61"/>
        <v>0.36401251896239778</v>
      </c>
      <c r="AH148" s="338">
        <f>SUM(AH146:AH147)</f>
        <v>86081</v>
      </c>
      <c r="AI148" s="207">
        <f t="shared" si="62"/>
        <v>0.37122280440735711</v>
      </c>
      <c r="AJ148" s="338">
        <f>SUM(AJ146:AJ147)</f>
        <v>118828</v>
      </c>
      <c r="AK148" s="208">
        <f t="shared" si="63"/>
        <v>0.52986711852314283</v>
      </c>
      <c r="AL148" s="356"/>
      <c r="AM148" s="204" t="s">
        <v>374</v>
      </c>
      <c r="AN148" s="530">
        <v>19342</v>
      </c>
    </row>
    <row r="149" spans="1:41" s="70" customFormat="1" x14ac:dyDescent="0.25">
      <c r="A149" s="281" t="s">
        <v>1846</v>
      </c>
      <c r="B149" s="280">
        <v>382</v>
      </c>
      <c r="C149" s="57" t="s">
        <v>833</v>
      </c>
      <c r="D149" s="271">
        <v>1514.4627685546875</v>
      </c>
      <c r="E149" s="169" t="s">
        <v>563</v>
      </c>
      <c r="F149" s="60">
        <v>514453</v>
      </c>
      <c r="G149" s="60">
        <v>177639</v>
      </c>
      <c r="H149" s="60">
        <v>160379</v>
      </c>
      <c r="I149" s="53">
        <f>H149-G149</f>
        <v>-17260</v>
      </c>
      <c r="J149" s="349">
        <v>1</v>
      </c>
      <c r="K149" s="371">
        <v>35.923507690429688</v>
      </c>
      <c r="L149" s="60">
        <v>201165</v>
      </c>
      <c r="M149" s="207">
        <f t="shared" si="55"/>
        <v>0.39102697428142125</v>
      </c>
      <c r="N149" s="60">
        <v>68464</v>
      </c>
      <c r="O149" s="207">
        <f t="shared" si="56"/>
        <v>0.38541086135364416</v>
      </c>
      <c r="P149" s="60">
        <v>63829</v>
      </c>
      <c r="Q149" s="207">
        <f t="shared" si="57"/>
        <v>0.39798851470579066</v>
      </c>
      <c r="R149" s="204" t="s">
        <v>213</v>
      </c>
      <c r="S149" s="60">
        <v>201165</v>
      </c>
      <c r="T149" s="199">
        <f t="shared" si="58"/>
        <v>0.39102697428142125</v>
      </c>
      <c r="U149" s="60">
        <v>68464</v>
      </c>
      <c r="V149" s="207">
        <f t="shared" si="59"/>
        <v>0.38541086135364416</v>
      </c>
      <c r="W149" s="60">
        <v>63829</v>
      </c>
      <c r="X149" s="200">
        <f t="shared" si="60"/>
        <v>0.39798851470579066</v>
      </c>
      <c r="Y149" s="60"/>
      <c r="Z149" s="199"/>
      <c r="AA149" s="377"/>
      <c r="AB149" s="199"/>
      <c r="AC149" s="60"/>
      <c r="AD149" s="199"/>
      <c r="AE149" s="204" t="s">
        <v>213</v>
      </c>
      <c r="AF149" s="60">
        <v>201165</v>
      </c>
      <c r="AG149" s="225">
        <f t="shared" si="61"/>
        <v>0.39102697428142125</v>
      </c>
      <c r="AH149" s="60">
        <v>68464</v>
      </c>
      <c r="AI149" s="207">
        <f t="shared" si="62"/>
        <v>0.38541086135364416</v>
      </c>
      <c r="AJ149" s="60">
        <v>63829</v>
      </c>
      <c r="AK149" s="208">
        <f t="shared" si="63"/>
        <v>0.39798851470579066</v>
      </c>
      <c r="AL149" s="71"/>
      <c r="AM149" s="204" t="s">
        <v>338</v>
      </c>
      <c r="AN149" s="530">
        <v>16836</v>
      </c>
    </row>
    <row r="150" spans="1:41" s="70" customFormat="1" x14ac:dyDescent="0.25">
      <c r="A150" s="281" t="s">
        <v>1833</v>
      </c>
      <c r="B150" s="280">
        <v>382</v>
      </c>
      <c r="C150" s="57" t="s">
        <v>825</v>
      </c>
      <c r="D150" s="271">
        <v>1971.51806640625</v>
      </c>
      <c r="E150" s="169" t="s">
        <v>579</v>
      </c>
      <c r="F150" s="60">
        <v>255793</v>
      </c>
      <c r="G150" s="60">
        <v>80921</v>
      </c>
      <c r="H150" s="60">
        <v>63130</v>
      </c>
      <c r="I150" s="53">
        <f>H150-G150</f>
        <v>-17791</v>
      </c>
      <c r="J150" s="349">
        <v>1</v>
      </c>
      <c r="K150" s="371">
        <v>19.837858200073242</v>
      </c>
      <c r="L150" s="60">
        <v>78958</v>
      </c>
      <c r="M150" s="207">
        <f t="shared" si="55"/>
        <v>0.30867928363950536</v>
      </c>
      <c r="N150" s="60">
        <v>17541</v>
      </c>
      <c r="O150" s="207">
        <f t="shared" si="56"/>
        <v>0.21676697025494002</v>
      </c>
      <c r="P150" s="60">
        <v>22279</v>
      </c>
      <c r="Q150" s="207">
        <f t="shared" si="57"/>
        <v>0.35290670045936956</v>
      </c>
      <c r="R150" s="204" t="s">
        <v>223</v>
      </c>
      <c r="S150" s="60">
        <v>78958</v>
      </c>
      <c r="T150" s="199">
        <f t="shared" si="58"/>
        <v>0.30867928363950536</v>
      </c>
      <c r="U150" s="60">
        <v>17541</v>
      </c>
      <c r="V150" s="207">
        <f t="shared" si="59"/>
        <v>0.21676697025494002</v>
      </c>
      <c r="W150" s="60">
        <v>22279</v>
      </c>
      <c r="X150" s="200">
        <f t="shared" si="60"/>
        <v>0.35290670045936956</v>
      </c>
      <c r="Y150" s="60"/>
      <c r="Z150" s="199"/>
      <c r="AA150" s="377"/>
      <c r="AB150" s="199"/>
      <c r="AC150" s="60"/>
      <c r="AD150" s="199"/>
      <c r="AE150" s="204" t="s">
        <v>223</v>
      </c>
      <c r="AF150" s="60">
        <v>78958</v>
      </c>
      <c r="AG150" s="225">
        <f t="shared" si="61"/>
        <v>0.30867928363950536</v>
      </c>
      <c r="AH150" s="60">
        <v>17541</v>
      </c>
      <c r="AI150" s="207">
        <f t="shared" si="62"/>
        <v>0.21676697025494002</v>
      </c>
      <c r="AJ150" s="60">
        <v>22279</v>
      </c>
      <c r="AK150" s="208">
        <f t="shared" si="63"/>
        <v>0.35290670045936956</v>
      </c>
      <c r="AM150" s="204" t="s">
        <v>371</v>
      </c>
      <c r="AN150" s="24">
        <v>42155</v>
      </c>
    </row>
    <row r="151" spans="1:41" s="339" customFormat="1" x14ac:dyDescent="0.25">
      <c r="A151" s="281"/>
      <c r="B151" s="280">
        <v>382</v>
      </c>
      <c r="C151" s="57"/>
      <c r="D151" s="337">
        <f>SUM(D149:D150)</f>
        <v>3485.9808349609375</v>
      </c>
      <c r="E151" s="280"/>
      <c r="F151" s="338">
        <f t="shared" ref="F151:L151" si="70">SUM(F149:F150)</f>
        <v>770246</v>
      </c>
      <c r="G151" s="338">
        <f t="shared" si="70"/>
        <v>258560</v>
      </c>
      <c r="H151" s="338">
        <f t="shared" si="70"/>
        <v>223509</v>
      </c>
      <c r="I151" s="338">
        <f t="shared" si="70"/>
        <v>-35051</v>
      </c>
      <c r="J151" s="347">
        <f t="shared" si="70"/>
        <v>2</v>
      </c>
      <c r="K151" s="372">
        <f t="shared" si="70"/>
        <v>55.76136589050293</v>
      </c>
      <c r="L151" s="338">
        <f t="shared" si="70"/>
        <v>280123</v>
      </c>
      <c r="M151" s="307">
        <f t="shared" si="55"/>
        <v>0.36367991524785587</v>
      </c>
      <c r="N151" s="338">
        <f>SUM(N149:N150)</f>
        <v>86005</v>
      </c>
      <c r="O151" s="307">
        <f t="shared" si="56"/>
        <v>0.33263072400990101</v>
      </c>
      <c r="P151" s="338">
        <f>SUM(P149:P150)</f>
        <v>86108</v>
      </c>
      <c r="Q151" s="307">
        <f t="shared" si="57"/>
        <v>0.38525517988089963</v>
      </c>
      <c r="R151" s="386"/>
      <c r="S151" s="338">
        <f>SUM(S149:S150)</f>
        <v>280123</v>
      </c>
      <c r="T151" s="256">
        <f t="shared" si="58"/>
        <v>0.36367991524785587</v>
      </c>
      <c r="U151" s="338">
        <f>SUM(U149:U150)</f>
        <v>86005</v>
      </c>
      <c r="V151" s="307">
        <f t="shared" si="59"/>
        <v>0.33263072400990101</v>
      </c>
      <c r="W151" s="338">
        <f>SUM(W149:W150)</f>
        <v>86108</v>
      </c>
      <c r="X151" s="258">
        <f t="shared" si="60"/>
        <v>0.38525517988089963</v>
      </c>
      <c r="Y151" s="338"/>
      <c r="Z151" s="256"/>
      <c r="AA151" s="378"/>
      <c r="AB151" s="256"/>
      <c r="AC151" s="338"/>
      <c r="AD151" s="256"/>
      <c r="AE151" s="386">
        <f>SUM(AE149:AE150)</f>
        <v>0</v>
      </c>
      <c r="AF151" s="338">
        <f>SUM(AF149:AF150)</f>
        <v>280123</v>
      </c>
      <c r="AG151" s="225">
        <f t="shared" si="61"/>
        <v>0.36367991524785587</v>
      </c>
      <c r="AH151" s="338">
        <f>SUM(AH149:AH150)</f>
        <v>86005</v>
      </c>
      <c r="AI151" s="207">
        <f t="shared" si="62"/>
        <v>0.33263072400990101</v>
      </c>
      <c r="AJ151" s="338">
        <f>SUM(AJ149:AJ150)</f>
        <v>86108</v>
      </c>
      <c r="AK151" s="208">
        <f t="shared" si="63"/>
        <v>0.38525517988089963</v>
      </c>
      <c r="AM151" s="204" t="s">
        <v>336</v>
      </c>
      <c r="AN151" s="530">
        <v>16380</v>
      </c>
    </row>
    <row r="152" spans="1:41" s="70" customFormat="1" x14ac:dyDescent="0.25">
      <c r="A152" s="281" t="s">
        <v>1867</v>
      </c>
      <c r="B152" s="280">
        <v>406</v>
      </c>
      <c r="C152" s="57" t="s">
        <v>1868</v>
      </c>
      <c r="D152" s="271">
        <v>3797.4609375</v>
      </c>
      <c r="E152" s="162" t="s">
        <v>652</v>
      </c>
      <c r="F152" s="60">
        <v>1189866</v>
      </c>
      <c r="G152" s="53">
        <v>465431</v>
      </c>
      <c r="H152" s="53">
        <v>502173</v>
      </c>
      <c r="I152" s="53">
        <f>H152-G152</f>
        <v>36742</v>
      </c>
      <c r="J152" s="360">
        <v>2</v>
      </c>
      <c r="K152" s="371">
        <v>193.63052368164062</v>
      </c>
      <c r="L152" s="60">
        <v>482310</v>
      </c>
      <c r="M152" s="207">
        <f t="shared" si="55"/>
        <v>0.40534816525558343</v>
      </c>
      <c r="N152" s="60">
        <v>178766</v>
      </c>
      <c r="O152" s="207">
        <f t="shared" si="56"/>
        <v>0.38408700752635727</v>
      </c>
      <c r="P152" s="60">
        <v>234224</v>
      </c>
      <c r="Q152" s="207">
        <f t="shared" si="57"/>
        <v>0.46642093461814954</v>
      </c>
      <c r="R152" s="204" t="s">
        <v>226</v>
      </c>
      <c r="S152" s="60">
        <v>343829</v>
      </c>
      <c r="T152" s="199">
        <f t="shared" si="58"/>
        <v>0.28896447162957845</v>
      </c>
      <c r="U152" s="60">
        <v>120632</v>
      </c>
      <c r="V152" s="207">
        <f t="shared" si="59"/>
        <v>0.25918342353646406</v>
      </c>
      <c r="W152" s="60">
        <v>163214</v>
      </c>
      <c r="X152" s="200">
        <f t="shared" si="60"/>
        <v>0.3250154827121331</v>
      </c>
      <c r="Y152" s="60">
        <f>L152-S152</f>
        <v>138481</v>
      </c>
      <c r="Z152" s="199">
        <f>Y152/F152</f>
        <v>0.11638369362600494</v>
      </c>
      <c r="AA152" s="377">
        <f>N152-U152</f>
        <v>58134</v>
      </c>
      <c r="AB152" s="199">
        <f>AA152/G152</f>
        <v>0.12490358398989324</v>
      </c>
      <c r="AC152" s="60">
        <f>P152-W152</f>
        <v>71010</v>
      </c>
      <c r="AD152" s="199">
        <f>AC152/H152</f>
        <v>0.14140545190601644</v>
      </c>
      <c r="AE152" s="204" t="s">
        <v>226</v>
      </c>
      <c r="AF152" s="60">
        <v>343829</v>
      </c>
      <c r="AG152" s="225">
        <f t="shared" si="61"/>
        <v>0.28896447162957845</v>
      </c>
      <c r="AH152" s="60">
        <v>120632</v>
      </c>
      <c r="AI152" s="207">
        <f t="shared" si="62"/>
        <v>0.25918342353646406</v>
      </c>
      <c r="AJ152" s="60">
        <v>163214</v>
      </c>
      <c r="AK152" s="208">
        <f t="shared" si="63"/>
        <v>0.3250154827121331</v>
      </c>
      <c r="AM152" s="204" t="s">
        <v>367</v>
      </c>
      <c r="AN152" s="530">
        <v>14623</v>
      </c>
      <c r="AO152" s="24"/>
    </row>
    <row r="153" spans="1:41" s="70" customFormat="1" x14ac:dyDescent="0.25">
      <c r="A153" s="281" t="s">
        <v>1702</v>
      </c>
      <c r="B153" s="280">
        <v>406</v>
      </c>
      <c r="C153" s="57" t="s">
        <v>1703</v>
      </c>
      <c r="D153" s="271">
        <v>798.36505126953125</v>
      </c>
      <c r="E153" s="169" t="s">
        <v>560</v>
      </c>
      <c r="F153" s="60">
        <v>121097</v>
      </c>
      <c r="G153" s="53">
        <v>42212</v>
      </c>
      <c r="H153" s="53">
        <v>38348</v>
      </c>
      <c r="I153" s="53">
        <f>H153-G153</f>
        <v>-3864</v>
      </c>
      <c r="J153" s="360">
        <v>1</v>
      </c>
      <c r="K153" s="371">
        <v>12.774100626689096</v>
      </c>
      <c r="L153" s="60">
        <v>20019</v>
      </c>
      <c r="M153" s="207">
        <f t="shared" si="55"/>
        <v>0.16531375674046425</v>
      </c>
      <c r="N153" s="60">
        <v>6499</v>
      </c>
      <c r="O153" s="207">
        <f t="shared" si="56"/>
        <v>0.15396095896901354</v>
      </c>
      <c r="P153" s="60">
        <v>13603</v>
      </c>
      <c r="Q153" s="207">
        <f t="shared" si="57"/>
        <v>0.35472514863878168</v>
      </c>
      <c r="R153" s="204" t="s">
        <v>1705</v>
      </c>
      <c r="S153" s="60">
        <v>20019</v>
      </c>
      <c r="T153" s="199">
        <f t="shared" si="58"/>
        <v>0.16531375674046425</v>
      </c>
      <c r="U153" s="60">
        <v>6499</v>
      </c>
      <c r="V153" s="207">
        <f t="shared" si="59"/>
        <v>0.15396095896901354</v>
      </c>
      <c r="W153" s="60">
        <v>13603</v>
      </c>
      <c r="X153" s="200">
        <f t="shared" si="60"/>
        <v>0.35472514863878168</v>
      </c>
      <c r="Y153" s="60"/>
      <c r="Z153" s="199"/>
      <c r="AA153" s="377"/>
      <c r="AB153" s="199"/>
      <c r="AC153" s="60"/>
      <c r="AD153" s="199"/>
      <c r="AE153" s="204" t="s">
        <v>1705</v>
      </c>
      <c r="AF153" s="60">
        <v>20019</v>
      </c>
      <c r="AG153" s="225">
        <f t="shared" si="61"/>
        <v>0.16531375674046425</v>
      </c>
      <c r="AH153" s="60">
        <v>6499</v>
      </c>
      <c r="AI153" s="207">
        <f t="shared" si="62"/>
        <v>0.15396095896901354</v>
      </c>
      <c r="AJ153" s="60">
        <v>13603</v>
      </c>
      <c r="AK153" s="208">
        <f t="shared" si="63"/>
        <v>0.35472514863878168</v>
      </c>
      <c r="AL153" s="71"/>
      <c r="AM153" s="204" t="s">
        <v>1716</v>
      </c>
      <c r="AN153" s="530">
        <v>14467</v>
      </c>
    </row>
    <row r="154" spans="1:41" s="339" customFormat="1" x14ac:dyDescent="0.25">
      <c r="A154" s="281"/>
      <c r="B154" s="280">
        <v>406</v>
      </c>
      <c r="C154" s="57"/>
      <c r="D154" s="337">
        <f>SUM(D152:D153)</f>
        <v>4595.8259887695312</v>
      </c>
      <c r="E154" s="280"/>
      <c r="F154" s="338">
        <f t="shared" ref="F154:L154" si="71">SUM(F152:F153)</f>
        <v>1310963</v>
      </c>
      <c r="G154" s="338">
        <f t="shared" si="71"/>
        <v>507643</v>
      </c>
      <c r="H154" s="338">
        <f t="shared" si="71"/>
        <v>540521</v>
      </c>
      <c r="I154" s="338">
        <f t="shared" si="71"/>
        <v>32878</v>
      </c>
      <c r="J154" s="347">
        <f t="shared" si="71"/>
        <v>3</v>
      </c>
      <c r="K154" s="372">
        <f t="shared" si="71"/>
        <v>206.40462430832972</v>
      </c>
      <c r="L154" s="338">
        <f t="shared" si="71"/>
        <v>502329</v>
      </c>
      <c r="M154" s="307">
        <f t="shared" si="55"/>
        <v>0.38317557398645119</v>
      </c>
      <c r="N154" s="338">
        <f>SUM(N152:N153)</f>
        <v>185265</v>
      </c>
      <c r="O154" s="307">
        <f t="shared" si="56"/>
        <v>0.36495135360873687</v>
      </c>
      <c r="P154" s="338">
        <f>SUM(P152:P153)</f>
        <v>247827</v>
      </c>
      <c r="Q154" s="307">
        <f t="shared" si="57"/>
        <v>0.45849652464936608</v>
      </c>
      <c r="R154" s="386"/>
      <c r="S154" s="338">
        <f>SUM(S152:S153)</f>
        <v>363848</v>
      </c>
      <c r="T154" s="256">
        <f t="shared" si="58"/>
        <v>0.27754253933940165</v>
      </c>
      <c r="U154" s="338">
        <f>SUM(U152:U153)</f>
        <v>127131</v>
      </c>
      <c r="V154" s="307">
        <f t="shared" si="59"/>
        <v>0.25043386789535166</v>
      </c>
      <c r="W154" s="338">
        <f>SUM(W152:W153)</f>
        <v>176817</v>
      </c>
      <c r="X154" s="258">
        <f t="shared" si="60"/>
        <v>0.32712327550640957</v>
      </c>
      <c r="Y154" s="338">
        <f>L154-S154</f>
        <v>138481</v>
      </c>
      <c r="Z154" s="256">
        <f>Y154/F154</f>
        <v>0.10563303464704954</v>
      </c>
      <c r="AA154" s="378">
        <f>N154-U154</f>
        <v>58134</v>
      </c>
      <c r="AB154" s="256">
        <f>AA154/G154</f>
        <v>0.1145174857133852</v>
      </c>
      <c r="AC154" s="338">
        <f>P154-W154</f>
        <v>71010</v>
      </c>
      <c r="AD154" s="256">
        <f>AC154/H154</f>
        <v>0.13137324914295651</v>
      </c>
      <c r="AE154" s="386">
        <f>SUM(AE152:AE153)</f>
        <v>0</v>
      </c>
      <c r="AF154" s="338">
        <f>SUM(AF152:AF153)</f>
        <v>363848</v>
      </c>
      <c r="AG154" s="225">
        <f t="shared" si="61"/>
        <v>0.27754253933940165</v>
      </c>
      <c r="AH154" s="338">
        <f>SUM(AH152:AH153)</f>
        <v>127131</v>
      </c>
      <c r="AI154" s="207">
        <f t="shared" si="62"/>
        <v>0.25043386789535166</v>
      </c>
      <c r="AJ154" s="338">
        <f>SUM(AJ152:AJ153)</f>
        <v>176817</v>
      </c>
      <c r="AK154" s="208">
        <f t="shared" si="63"/>
        <v>0.32712327550640957</v>
      </c>
      <c r="AL154" s="356"/>
      <c r="AM154" s="204" t="s">
        <v>362</v>
      </c>
      <c r="AN154" s="530">
        <v>7316</v>
      </c>
    </row>
    <row r="155" spans="1:41" s="70" customFormat="1" x14ac:dyDescent="0.25">
      <c r="A155" s="281" t="s">
        <v>1869</v>
      </c>
      <c r="B155" s="280">
        <v>408</v>
      </c>
      <c r="C155" s="57" t="s">
        <v>1870</v>
      </c>
      <c r="D155" s="271">
        <v>8567.6669921875</v>
      </c>
      <c r="E155" s="162" t="s">
        <v>1006</v>
      </c>
      <c r="F155" s="60">
        <v>19567410</v>
      </c>
      <c r="G155" s="53">
        <v>8255024</v>
      </c>
      <c r="H155" s="53">
        <v>8250983</v>
      </c>
      <c r="I155" s="53">
        <f t="shared" ref="I155:I161" si="72">H155-G155</f>
        <v>-4041</v>
      </c>
      <c r="J155" s="360">
        <v>6</v>
      </c>
      <c r="K155" s="371">
        <v>304.60372924804687</v>
      </c>
      <c r="L155" s="60">
        <v>8865709</v>
      </c>
      <c r="M155" s="207">
        <f t="shared" si="55"/>
        <v>0.45308546200033628</v>
      </c>
      <c r="N155" s="60">
        <v>3424674</v>
      </c>
      <c r="O155" s="207">
        <f t="shared" si="56"/>
        <v>0.41485936321929529</v>
      </c>
      <c r="P155" s="60">
        <v>3879789</v>
      </c>
      <c r="Q155" s="207">
        <f t="shared" si="57"/>
        <v>0.47022142694997676</v>
      </c>
      <c r="R155" s="204" t="s">
        <v>222</v>
      </c>
      <c r="S155" s="60">
        <v>8175133</v>
      </c>
      <c r="T155" s="199">
        <f t="shared" si="58"/>
        <v>0.4177933104074581</v>
      </c>
      <c r="U155" s="60">
        <v>3170316</v>
      </c>
      <c r="V155" s="207">
        <f t="shared" si="59"/>
        <v>0.38404685437619562</v>
      </c>
      <c r="W155" s="60">
        <v>3521316</v>
      </c>
      <c r="X155" s="200">
        <f t="shared" si="60"/>
        <v>0.42677533089087688</v>
      </c>
      <c r="Y155" s="60">
        <f>L155-S155</f>
        <v>690576</v>
      </c>
      <c r="Z155" s="199">
        <f>Y155/F155</f>
        <v>3.5292151592878157E-2</v>
      </c>
      <c r="AA155" s="377">
        <f>N155-U155</f>
        <v>254358</v>
      </c>
      <c r="AB155" s="199">
        <f>AA155/G155</f>
        <v>3.0812508843099669E-2</v>
      </c>
      <c r="AC155" s="60">
        <f>P155-W155</f>
        <v>358473</v>
      </c>
      <c r="AD155" s="199">
        <f>AC155/H155</f>
        <v>4.3446096059099867E-2</v>
      </c>
      <c r="AE155" s="204" t="s">
        <v>222</v>
      </c>
      <c r="AF155" s="60">
        <v>8175133</v>
      </c>
      <c r="AG155" s="225">
        <f t="shared" si="61"/>
        <v>0.4177933104074581</v>
      </c>
      <c r="AH155" s="60">
        <v>3170316</v>
      </c>
      <c r="AI155" s="207">
        <f t="shared" si="62"/>
        <v>0.38404685437619562</v>
      </c>
      <c r="AJ155" s="60">
        <v>3521316</v>
      </c>
      <c r="AK155" s="208">
        <f t="shared" si="63"/>
        <v>0.42677533089087688</v>
      </c>
      <c r="AM155" s="204" t="s">
        <v>1726</v>
      </c>
      <c r="AN155" s="530">
        <v>4600</v>
      </c>
      <c r="AO155" s="24"/>
    </row>
    <row r="156" spans="1:41" s="70" customFormat="1" x14ac:dyDescent="0.25">
      <c r="A156" s="281" t="s">
        <v>1874</v>
      </c>
      <c r="B156" s="280">
        <v>408</v>
      </c>
      <c r="C156" s="57" t="s">
        <v>1039</v>
      </c>
      <c r="D156" s="271">
        <v>643.137939453125</v>
      </c>
      <c r="E156" s="162" t="s">
        <v>563</v>
      </c>
      <c r="F156" s="60">
        <v>916829</v>
      </c>
      <c r="G156" s="53">
        <v>372192</v>
      </c>
      <c r="H156" s="53">
        <v>405003</v>
      </c>
      <c r="I156" s="53">
        <f t="shared" si="72"/>
        <v>32811</v>
      </c>
      <c r="J156" s="360">
        <v>5</v>
      </c>
      <c r="K156" s="371">
        <v>38.570858001708984</v>
      </c>
      <c r="L156" s="60">
        <v>484752</v>
      </c>
      <c r="M156" s="207">
        <f t="shared" si="55"/>
        <v>0.52872673093892097</v>
      </c>
      <c r="N156" s="60">
        <v>200471</v>
      </c>
      <c r="O156" s="207">
        <f t="shared" si="56"/>
        <v>0.53862253890465139</v>
      </c>
      <c r="P156" s="60">
        <v>222676</v>
      </c>
      <c r="Q156" s="207">
        <f t="shared" si="57"/>
        <v>0.54981321126016347</v>
      </c>
      <c r="R156" s="242" t="s">
        <v>500</v>
      </c>
      <c r="S156" s="60">
        <v>144229</v>
      </c>
      <c r="T156" s="199">
        <f t="shared" si="58"/>
        <v>0.1573128685938163</v>
      </c>
      <c r="U156" s="60">
        <v>50737</v>
      </c>
      <c r="V156" s="207">
        <f t="shared" si="59"/>
        <v>0.13631942653254234</v>
      </c>
      <c r="W156" s="60">
        <v>41962</v>
      </c>
      <c r="X156" s="200">
        <f t="shared" si="60"/>
        <v>0.10360910906832789</v>
      </c>
      <c r="Y156" s="60">
        <f>L156-S156</f>
        <v>340523</v>
      </c>
      <c r="Z156" s="199">
        <f>Y156/F156</f>
        <v>0.37141386234510471</v>
      </c>
      <c r="AA156" s="377">
        <f>N156-U156</f>
        <v>149734</v>
      </c>
      <c r="AB156" s="199">
        <f>AA156/G156</f>
        <v>0.40230311237210903</v>
      </c>
      <c r="AC156" s="60">
        <f>P156-W156</f>
        <v>180714</v>
      </c>
      <c r="AD156" s="199">
        <f>AC156/H156</f>
        <v>0.44620410219183559</v>
      </c>
      <c r="AE156" s="471" t="s">
        <v>504</v>
      </c>
      <c r="AF156" s="365">
        <v>122643</v>
      </c>
      <c r="AG156" s="225">
        <f t="shared" si="61"/>
        <v>0.13376867442020268</v>
      </c>
      <c r="AH156" s="365">
        <v>51425</v>
      </c>
      <c r="AI156" s="207">
        <f t="shared" si="62"/>
        <v>0.1381679348293354</v>
      </c>
      <c r="AJ156" s="365">
        <v>68756</v>
      </c>
      <c r="AK156" s="208">
        <f t="shared" si="63"/>
        <v>0.16976664370387379</v>
      </c>
      <c r="AM156" s="204" t="s">
        <v>332</v>
      </c>
      <c r="AN156" s="530">
        <v>10083</v>
      </c>
      <c r="AO156" s="24"/>
    </row>
    <row r="157" spans="1:41" s="70" customFormat="1" x14ac:dyDescent="0.25">
      <c r="A157" s="281" t="s">
        <v>1875</v>
      </c>
      <c r="B157" s="280">
        <v>408</v>
      </c>
      <c r="C157" s="57" t="s">
        <v>1257</v>
      </c>
      <c r="D157" s="271">
        <v>617.493408203125</v>
      </c>
      <c r="E157" s="162" t="s">
        <v>563</v>
      </c>
      <c r="F157" s="60">
        <v>862477</v>
      </c>
      <c r="G157" s="53">
        <v>380474</v>
      </c>
      <c r="H157" s="53">
        <v>357029</v>
      </c>
      <c r="I157" s="53">
        <f t="shared" si="72"/>
        <v>-23445</v>
      </c>
      <c r="J157" s="360">
        <v>2</v>
      </c>
      <c r="K157" s="371">
        <v>19.025497436523438</v>
      </c>
      <c r="L157" s="60">
        <v>181050</v>
      </c>
      <c r="M157" s="207">
        <f t="shared" si="55"/>
        <v>0.20991864130869578</v>
      </c>
      <c r="N157" s="60">
        <v>68705</v>
      </c>
      <c r="O157" s="207">
        <f t="shared" si="56"/>
        <v>0.18057738505127816</v>
      </c>
      <c r="P157" s="60">
        <v>108529</v>
      </c>
      <c r="Q157" s="207">
        <f t="shared" si="57"/>
        <v>0.30397810822090082</v>
      </c>
      <c r="R157" s="204" t="s">
        <v>228</v>
      </c>
      <c r="S157" s="60">
        <v>129779</v>
      </c>
      <c r="T157" s="199">
        <f t="shared" si="58"/>
        <v>0.15047241839492531</v>
      </c>
      <c r="U157" s="60">
        <v>42773</v>
      </c>
      <c r="V157" s="207">
        <f t="shared" si="59"/>
        <v>0.11242029678769114</v>
      </c>
      <c r="W157" s="60">
        <v>79275</v>
      </c>
      <c r="X157" s="200">
        <f t="shared" si="60"/>
        <v>0.22204078660276896</v>
      </c>
      <c r="Y157" s="60">
        <f>L157-S157</f>
        <v>51271</v>
      </c>
      <c r="Z157" s="199">
        <f>Y157/F157</f>
        <v>5.9446222913770455E-2</v>
      </c>
      <c r="AA157" s="377">
        <f>N157-U157</f>
        <v>25932</v>
      </c>
      <c r="AB157" s="199">
        <f>AA157/G157</f>
        <v>6.8157088263587004E-2</v>
      </c>
      <c r="AC157" s="60">
        <f>P157-W157</f>
        <v>29254</v>
      </c>
      <c r="AD157" s="199">
        <f>AC157/H157</f>
        <v>8.1937321618131859E-2</v>
      </c>
      <c r="AE157" s="204" t="s">
        <v>228</v>
      </c>
      <c r="AF157" s="60">
        <v>129779</v>
      </c>
      <c r="AG157" s="225">
        <f t="shared" si="61"/>
        <v>0.15047241839492531</v>
      </c>
      <c r="AH157" s="60">
        <v>42773</v>
      </c>
      <c r="AI157" s="207">
        <f t="shared" si="62"/>
        <v>0.11242029678769114</v>
      </c>
      <c r="AJ157" s="60">
        <v>79275</v>
      </c>
      <c r="AK157" s="208">
        <f t="shared" si="63"/>
        <v>0.22204078660276896</v>
      </c>
      <c r="AM157" s="204" t="s">
        <v>360</v>
      </c>
      <c r="AN157" s="530">
        <v>7221</v>
      </c>
      <c r="AO157" s="24"/>
    </row>
    <row r="158" spans="1:41" s="70" customFormat="1" x14ac:dyDescent="0.25">
      <c r="A158" s="281" t="s">
        <v>1457</v>
      </c>
      <c r="B158" s="280">
        <v>408</v>
      </c>
      <c r="C158" s="57" t="s">
        <v>1001</v>
      </c>
      <c r="D158" s="271">
        <v>1474.3482666015625</v>
      </c>
      <c r="E158" s="162" t="s">
        <v>563</v>
      </c>
      <c r="F158" s="60">
        <v>821173</v>
      </c>
      <c r="G158" s="53">
        <v>369223</v>
      </c>
      <c r="H158" s="53">
        <v>323496</v>
      </c>
      <c r="I158" s="53">
        <f t="shared" si="72"/>
        <v>-45727</v>
      </c>
      <c r="J158" s="360">
        <v>2</v>
      </c>
      <c r="K158" s="371">
        <v>17.94377326965332</v>
      </c>
      <c r="L158" s="60">
        <v>193014</v>
      </c>
      <c r="M158" s="207">
        <f t="shared" si="55"/>
        <v>0.23504669539792467</v>
      </c>
      <c r="N158" s="60">
        <v>76691</v>
      </c>
      <c r="O158" s="207">
        <f t="shared" si="56"/>
        <v>0.20770916221362157</v>
      </c>
      <c r="P158" s="60">
        <v>80367</v>
      </c>
      <c r="Q158" s="207">
        <f t="shared" si="57"/>
        <v>0.24843274723644188</v>
      </c>
      <c r="R158" s="204" t="s">
        <v>551</v>
      </c>
      <c r="S158" s="60">
        <v>118032</v>
      </c>
      <c r="T158" s="199">
        <f t="shared" si="58"/>
        <v>0.14373585103260822</v>
      </c>
      <c r="U158" s="60">
        <v>44047</v>
      </c>
      <c r="V158" s="207">
        <f t="shared" si="59"/>
        <v>0.11929646852985865</v>
      </c>
      <c r="W158" s="60">
        <v>48611</v>
      </c>
      <c r="X158" s="200">
        <f t="shared" si="60"/>
        <v>0.15026770037342038</v>
      </c>
      <c r="Y158" s="60">
        <f>L158-S158</f>
        <v>74982</v>
      </c>
      <c r="Z158" s="199">
        <f>Y158/F158</f>
        <v>9.1310844365316446E-2</v>
      </c>
      <c r="AA158" s="377">
        <f>N158-U158</f>
        <v>32644</v>
      </c>
      <c r="AB158" s="199">
        <f>AA158/G158</f>
        <v>8.8412693683762936E-2</v>
      </c>
      <c r="AC158" s="60">
        <f>P158-W158</f>
        <v>31756</v>
      </c>
      <c r="AD158" s="199">
        <f>AC158/H158</f>
        <v>9.8165046863021493E-2</v>
      </c>
      <c r="AE158" s="204" t="s">
        <v>551</v>
      </c>
      <c r="AF158" s="60">
        <v>118032</v>
      </c>
      <c r="AG158" s="225">
        <f t="shared" si="61"/>
        <v>0.14373585103260822</v>
      </c>
      <c r="AH158" s="60">
        <v>44047</v>
      </c>
      <c r="AI158" s="207">
        <f t="shared" si="62"/>
        <v>0.11929646852985865</v>
      </c>
      <c r="AJ158" s="60">
        <v>48611</v>
      </c>
      <c r="AK158" s="208">
        <f t="shared" si="63"/>
        <v>0.15026770037342038</v>
      </c>
      <c r="AM158" s="204" t="s">
        <v>356</v>
      </c>
      <c r="AN158" s="530">
        <v>799308</v>
      </c>
    </row>
    <row r="159" spans="1:41" s="70" customFormat="1" x14ac:dyDescent="0.25">
      <c r="A159" s="281" t="s">
        <v>1877</v>
      </c>
      <c r="B159" s="280">
        <v>408</v>
      </c>
      <c r="C159" s="57" t="s">
        <v>1878</v>
      </c>
      <c r="D159" s="271">
        <v>228.89105224609375</v>
      </c>
      <c r="E159" s="162" t="s">
        <v>579</v>
      </c>
      <c r="F159" s="60">
        <v>366513</v>
      </c>
      <c r="G159" s="53">
        <v>161183</v>
      </c>
      <c r="H159" s="53">
        <v>218872</v>
      </c>
      <c r="I159" s="53">
        <f t="shared" si="72"/>
        <v>57689</v>
      </c>
      <c r="J159" s="360">
        <v>1</v>
      </c>
      <c r="K159" s="371">
        <v>8.1368904113769531</v>
      </c>
      <c r="L159" s="60">
        <v>84913</v>
      </c>
      <c r="M159" s="207">
        <f t="shared" si="55"/>
        <v>0.2316780032359016</v>
      </c>
      <c r="N159" s="60">
        <v>30763</v>
      </c>
      <c r="O159" s="207">
        <f t="shared" si="56"/>
        <v>0.19085759664480745</v>
      </c>
      <c r="P159" s="60">
        <v>31552</v>
      </c>
      <c r="Q159" s="207">
        <f t="shared" si="57"/>
        <v>0.14415731569136297</v>
      </c>
      <c r="R159" s="242" t="s">
        <v>43</v>
      </c>
      <c r="S159" s="60">
        <v>84913</v>
      </c>
      <c r="T159" s="199">
        <f t="shared" si="58"/>
        <v>0.2316780032359016</v>
      </c>
      <c r="U159" s="60">
        <v>30763</v>
      </c>
      <c r="V159" s="207">
        <f t="shared" si="59"/>
        <v>0.19085759664480745</v>
      </c>
      <c r="W159" s="60">
        <v>31552</v>
      </c>
      <c r="X159" s="200">
        <f t="shared" si="60"/>
        <v>0.14415731569136297</v>
      </c>
      <c r="Y159" s="60"/>
      <c r="Z159" s="199"/>
      <c r="AA159" s="377"/>
      <c r="AB159" s="199"/>
      <c r="AC159" s="60"/>
      <c r="AD159" s="199"/>
      <c r="AE159" s="472" t="s">
        <v>44</v>
      </c>
      <c r="AF159" s="365">
        <v>35707</v>
      </c>
      <c r="AG159" s="225">
        <f t="shared" si="61"/>
        <v>9.7423556599629479E-2</v>
      </c>
      <c r="AH159" s="365">
        <v>17887</v>
      </c>
      <c r="AI159" s="207">
        <f t="shared" si="62"/>
        <v>0.11097324159495728</v>
      </c>
      <c r="AJ159" s="365">
        <v>47496</v>
      </c>
      <c r="AK159" s="208">
        <f t="shared" si="63"/>
        <v>0.21700354545122263</v>
      </c>
      <c r="AM159" s="204" t="s">
        <v>349</v>
      </c>
      <c r="AN159" s="530">
        <v>18505</v>
      </c>
    </row>
    <row r="160" spans="1:41" s="70" customFormat="1" x14ac:dyDescent="0.25">
      <c r="A160" s="281" t="s">
        <v>1778</v>
      </c>
      <c r="B160" s="280">
        <v>408</v>
      </c>
      <c r="C160" s="57" t="s">
        <v>771</v>
      </c>
      <c r="D160" s="271">
        <v>1160.0496826171875</v>
      </c>
      <c r="E160" s="169" t="s">
        <v>560</v>
      </c>
      <c r="F160" s="60">
        <v>182493</v>
      </c>
      <c r="G160" s="60">
        <v>74849</v>
      </c>
      <c r="H160" s="60">
        <v>54689</v>
      </c>
      <c r="I160" s="53">
        <f t="shared" si="72"/>
        <v>-20160</v>
      </c>
      <c r="J160" s="349">
        <v>1</v>
      </c>
      <c r="K160" s="371">
        <v>8.6386594772338867</v>
      </c>
      <c r="L160" s="60">
        <v>23893</v>
      </c>
      <c r="M160" s="207">
        <f t="shared" si="55"/>
        <v>0.13092556974788075</v>
      </c>
      <c r="N160" s="60">
        <v>10776</v>
      </c>
      <c r="O160" s="207">
        <f t="shared" si="56"/>
        <v>0.14396985931675774</v>
      </c>
      <c r="P160" s="60">
        <v>12332</v>
      </c>
      <c r="Q160" s="207">
        <f t="shared" si="57"/>
        <v>0.22549324361388945</v>
      </c>
      <c r="R160" s="204" t="s">
        <v>294</v>
      </c>
      <c r="S160" s="60">
        <v>23893</v>
      </c>
      <c r="T160" s="199">
        <f t="shared" si="58"/>
        <v>0.13092556974788075</v>
      </c>
      <c r="U160" s="60">
        <v>10776</v>
      </c>
      <c r="V160" s="207">
        <f t="shared" si="59"/>
        <v>0.14396985931675774</v>
      </c>
      <c r="W160" s="60">
        <v>12332</v>
      </c>
      <c r="X160" s="200">
        <f t="shared" si="60"/>
        <v>0.22549324361388945</v>
      </c>
      <c r="Y160" s="60"/>
      <c r="Z160" s="199"/>
      <c r="AA160" s="377"/>
      <c r="AB160" s="199"/>
      <c r="AC160" s="60"/>
      <c r="AD160" s="199"/>
      <c r="AE160" s="204" t="s">
        <v>294</v>
      </c>
      <c r="AF160" s="60">
        <v>23893</v>
      </c>
      <c r="AG160" s="225">
        <f t="shared" si="61"/>
        <v>0.13092556974788075</v>
      </c>
      <c r="AH160" s="60">
        <v>10776</v>
      </c>
      <c r="AI160" s="207">
        <f t="shared" si="62"/>
        <v>0.14396985931675774</v>
      </c>
      <c r="AJ160" s="60">
        <v>12332</v>
      </c>
      <c r="AK160" s="208">
        <f t="shared" si="63"/>
        <v>0.22549324361388945</v>
      </c>
      <c r="AM160" s="204" t="s">
        <v>330</v>
      </c>
      <c r="AN160" s="24">
        <v>67415</v>
      </c>
    </row>
    <row r="161" spans="1:41" s="70" customFormat="1" x14ac:dyDescent="0.25">
      <c r="A161" s="281" t="s">
        <v>1636</v>
      </c>
      <c r="B161" s="280">
        <v>408</v>
      </c>
      <c r="C161" s="57" t="s">
        <v>1637</v>
      </c>
      <c r="D161" s="271">
        <v>616.23486328125</v>
      </c>
      <c r="E161" s="169" t="s">
        <v>560</v>
      </c>
      <c r="F161" s="60">
        <v>169842</v>
      </c>
      <c r="G161" s="249">
        <v>59337</v>
      </c>
      <c r="H161" s="53">
        <v>47407</v>
      </c>
      <c r="I161" s="53">
        <f t="shared" si="72"/>
        <v>-11930</v>
      </c>
      <c r="J161" s="360">
        <v>1</v>
      </c>
      <c r="K161" s="371">
        <v>2.8666183000824725</v>
      </c>
      <c r="L161" s="60">
        <v>9840</v>
      </c>
      <c r="M161" s="207">
        <f t="shared" si="55"/>
        <v>5.793619952661886E-2</v>
      </c>
      <c r="N161" s="60">
        <v>4150</v>
      </c>
      <c r="O161" s="207">
        <f t="shared" si="56"/>
        <v>6.9939498120902638E-2</v>
      </c>
      <c r="P161" s="60">
        <v>8641</v>
      </c>
      <c r="Q161" s="207">
        <f t="shared" si="57"/>
        <v>0.1822726601556732</v>
      </c>
      <c r="R161" s="204" t="s">
        <v>1639</v>
      </c>
      <c r="S161" s="60">
        <v>9840</v>
      </c>
      <c r="T161" s="199">
        <f t="shared" si="58"/>
        <v>5.793619952661886E-2</v>
      </c>
      <c r="U161" s="60">
        <v>4150</v>
      </c>
      <c r="V161" s="207">
        <f t="shared" si="59"/>
        <v>6.9939498120902638E-2</v>
      </c>
      <c r="W161" s="60">
        <v>8641</v>
      </c>
      <c r="X161" s="200">
        <f t="shared" si="60"/>
        <v>0.1822726601556732</v>
      </c>
      <c r="Y161" s="60"/>
      <c r="Z161" s="199"/>
      <c r="AA161" s="377"/>
      <c r="AB161" s="199"/>
      <c r="AC161" s="60"/>
      <c r="AD161" s="199"/>
      <c r="AE161" s="204" t="s">
        <v>1639</v>
      </c>
      <c r="AF161" s="60">
        <v>9840</v>
      </c>
      <c r="AG161" s="225">
        <f t="shared" si="61"/>
        <v>5.793619952661886E-2</v>
      </c>
      <c r="AH161" s="60">
        <v>4150</v>
      </c>
      <c r="AI161" s="207">
        <f t="shared" si="62"/>
        <v>6.9939498120902638E-2</v>
      </c>
      <c r="AJ161" s="60">
        <v>8641</v>
      </c>
      <c r="AK161" s="208">
        <f t="shared" si="63"/>
        <v>0.1822726601556732</v>
      </c>
      <c r="AM161" s="204" t="s">
        <v>327</v>
      </c>
      <c r="AN161" s="530">
        <v>20261</v>
      </c>
    </row>
    <row r="162" spans="1:41" s="339" customFormat="1" x14ac:dyDescent="0.25">
      <c r="A162" s="281"/>
      <c r="B162" s="280">
        <v>406</v>
      </c>
      <c r="C162" s="57"/>
      <c r="D162" s="337">
        <f>SUM(D155:D161)</f>
        <v>13307.822204589844</v>
      </c>
      <c r="E162" s="280"/>
      <c r="F162" s="338">
        <f t="shared" ref="F162:L162" si="73">SUM(F155:F161)</f>
        <v>22886737</v>
      </c>
      <c r="G162" s="338">
        <f t="shared" si="73"/>
        <v>9672282</v>
      </c>
      <c r="H162" s="338">
        <f t="shared" si="73"/>
        <v>9657479</v>
      </c>
      <c r="I162" s="338">
        <f t="shared" si="73"/>
        <v>-14803</v>
      </c>
      <c r="J162" s="347">
        <f t="shared" si="73"/>
        <v>18</v>
      </c>
      <c r="K162" s="372">
        <f t="shared" si="73"/>
        <v>399.78602614462591</v>
      </c>
      <c r="L162" s="338">
        <f t="shared" si="73"/>
        <v>9843171</v>
      </c>
      <c r="M162" s="307">
        <f t="shared" si="55"/>
        <v>0.43008188541686831</v>
      </c>
      <c r="N162" s="338">
        <f>SUM(N155:N161)</f>
        <v>3816230</v>
      </c>
      <c r="O162" s="307">
        <f t="shared" si="56"/>
        <v>0.39455321918860514</v>
      </c>
      <c r="P162" s="338">
        <f>SUM(P155:P161)</f>
        <v>4343886</v>
      </c>
      <c r="Q162" s="307">
        <f t="shared" si="57"/>
        <v>0.44979502414657074</v>
      </c>
      <c r="R162" s="386"/>
      <c r="S162" s="338">
        <f>SUM(S155:S161)</f>
        <v>8685819</v>
      </c>
      <c r="T162" s="256">
        <f t="shared" si="58"/>
        <v>0.37951320889474111</v>
      </c>
      <c r="U162" s="338">
        <f>SUM(U155:U161)</f>
        <v>3353562</v>
      </c>
      <c r="V162" s="307">
        <f t="shared" si="59"/>
        <v>0.34671879914171239</v>
      </c>
      <c r="W162" s="338">
        <f>SUM(W155:W161)</f>
        <v>3743689</v>
      </c>
      <c r="X162" s="258">
        <f t="shared" si="60"/>
        <v>0.38764661046635462</v>
      </c>
      <c r="Y162" s="338">
        <f>L162-S162</f>
        <v>1157352</v>
      </c>
      <c r="Z162" s="256">
        <f>Y162/F162</f>
        <v>5.0568676522127202E-2</v>
      </c>
      <c r="AA162" s="378">
        <f>N162-U162</f>
        <v>462668</v>
      </c>
      <c r="AB162" s="256">
        <f>AA162/G162</f>
        <v>4.7834420046892763E-2</v>
      </c>
      <c r="AC162" s="338">
        <f>P162-W162</f>
        <v>600197</v>
      </c>
      <c r="AD162" s="256">
        <f>AC162/H162</f>
        <v>6.2148413680216133E-2</v>
      </c>
      <c r="AE162" s="386">
        <f>SUM(AE155:AE161)</f>
        <v>0</v>
      </c>
      <c r="AF162" s="260">
        <f>SUM(AF155:AF161)</f>
        <v>8615027</v>
      </c>
      <c r="AG162" s="225">
        <f t="shared" si="61"/>
        <v>0.37642006372511733</v>
      </c>
      <c r="AH162" s="338">
        <f>SUM(AH155:AH161)</f>
        <v>3341374</v>
      </c>
      <c r="AI162" s="207">
        <f t="shared" si="62"/>
        <v>0.34545870354069497</v>
      </c>
      <c r="AJ162" s="338">
        <f>SUM(AJ155:AJ161)</f>
        <v>3786427</v>
      </c>
      <c r="AK162" s="208">
        <f t="shared" si="63"/>
        <v>0.39207198897351991</v>
      </c>
      <c r="AM162" s="204" t="s">
        <v>1744</v>
      </c>
      <c r="AN162" s="530">
        <v>353081</v>
      </c>
    </row>
    <row r="163" spans="1:41" s="70" customFormat="1" x14ac:dyDescent="0.25">
      <c r="A163" s="281" t="s">
        <v>1880</v>
      </c>
      <c r="B163" s="280">
        <v>412</v>
      </c>
      <c r="C163" s="57" t="s">
        <v>1881</v>
      </c>
      <c r="D163" s="271">
        <v>1333.1015625</v>
      </c>
      <c r="E163" s="162" t="s">
        <v>563</v>
      </c>
      <c r="F163" s="60">
        <v>702281</v>
      </c>
      <c r="G163" s="53">
        <v>238596</v>
      </c>
      <c r="H163" s="53">
        <v>219985</v>
      </c>
      <c r="I163" s="53">
        <f>H163-G163</f>
        <v>-18611</v>
      </c>
      <c r="J163" s="360">
        <v>4</v>
      </c>
      <c r="K163" s="371">
        <v>14.873739242553711</v>
      </c>
      <c r="L163" s="60">
        <v>179568</v>
      </c>
      <c r="M163" s="207">
        <f t="shared" si="55"/>
        <v>0.25569252193922376</v>
      </c>
      <c r="N163" s="60">
        <v>52004</v>
      </c>
      <c r="O163" s="207">
        <f t="shared" si="56"/>
        <v>0.21795838991433217</v>
      </c>
      <c r="P163" s="60">
        <v>83720</v>
      </c>
      <c r="Q163" s="207">
        <f t="shared" si="57"/>
        <v>0.38057140259563155</v>
      </c>
      <c r="R163" s="242" t="s">
        <v>210</v>
      </c>
      <c r="S163" s="60">
        <v>57357</v>
      </c>
      <c r="T163" s="199">
        <f t="shared" si="58"/>
        <v>8.1672435962243037E-2</v>
      </c>
      <c r="U163" s="60">
        <v>13530</v>
      </c>
      <c r="V163" s="207">
        <f t="shared" si="59"/>
        <v>5.6706734396217873E-2</v>
      </c>
      <c r="W163" s="60">
        <v>3683</v>
      </c>
      <c r="X163" s="200">
        <f t="shared" si="60"/>
        <v>1.6742050594358706E-2</v>
      </c>
      <c r="Y163" s="60">
        <f>L163-S163</f>
        <v>122211</v>
      </c>
      <c r="Z163" s="199">
        <f>Y163/F163</f>
        <v>0.17402008597698074</v>
      </c>
      <c r="AA163" s="377">
        <f>N163-U163</f>
        <v>38474</v>
      </c>
      <c r="AB163" s="199">
        <f>AA163/G163</f>
        <v>0.1612516555181143</v>
      </c>
      <c r="AC163" s="60">
        <f>P163-W163</f>
        <v>80037</v>
      </c>
      <c r="AD163" s="199">
        <f>AC163/H163</f>
        <v>0.36382935200127281</v>
      </c>
      <c r="AE163" s="471" t="s">
        <v>212</v>
      </c>
      <c r="AF163" s="365">
        <v>51917</v>
      </c>
      <c r="AG163" s="225">
        <f t="shared" si="61"/>
        <v>7.392624889467321E-2</v>
      </c>
      <c r="AH163" s="365">
        <v>18804</v>
      </c>
      <c r="AI163" s="207">
        <f t="shared" si="62"/>
        <v>7.8811044610974199E-2</v>
      </c>
      <c r="AJ163" s="365">
        <v>42123</v>
      </c>
      <c r="AK163" s="208">
        <f t="shared" si="63"/>
        <v>0.19148123735709252</v>
      </c>
      <c r="AM163" s="204" t="s">
        <v>325</v>
      </c>
      <c r="AN163" s="24">
        <v>26128</v>
      </c>
      <c r="AO163" s="24"/>
    </row>
    <row r="164" spans="1:41" s="70" customFormat="1" x14ac:dyDescent="0.25">
      <c r="A164" s="281" t="s">
        <v>1918</v>
      </c>
      <c r="B164" s="280">
        <v>412</v>
      </c>
      <c r="C164" s="57" t="s">
        <v>876</v>
      </c>
      <c r="D164" s="271">
        <v>710.768310546875</v>
      </c>
      <c r="E164" s="169" t="s">
        <v>560</v>
      </c>
      <c r="F164" s="60">
        <v>159978</v>
      </c>
      <c r="G164" s="60">
        <v>45783</v>
      </c>
      <c r="H164" s="60">
        <v>37142</v>
      </c>
      <c r="I164" s="53">
        <f>H164-G164</f>
        <v>-8641</v>
      </c>
      <c r="J164" s="349">
        <v>1</v>
      </c>
      <c r="K164" s="371">
        <v>15.613176345825195</v>
      </c>
      <c r="L164" s="60">
        <v>16641</v>
      </c>
      <c r="M164" s="207">
        <f t="shared" si="55"/>
        <v>0.10402055282601358</v>
      </c>
      <c r="N164" s="60">
        <v>2410</v>
      </c>
      <c r="O164" s="207">
        <f t="shared" si="56"/>
        <v>5.2639626062075444E-2</v>
      </c>
      <c r="P164" s="60">
        <v>8683</v>
      </c>
      <c r="Q164" s="207">
        <f t="shared" si="57"/>
        <v>0.23377847181088796</v>
      </c>
      <c r="R164" s="242" t="s">
        <v>145</v>
      </c>
      <c r="S164" s="60">
        <v>16641</v>
      </c>
      <c r="T164" s="199">
        <f t="shared" si="58"/>
        <v>0.10402055282601358</v>
      </c>
      <c r="U164" s="60">
        <v>2410</v>
      </c>
      <c r="V164" s="207">
        <f t="shared" si="59"/>
        <v>5.2639626062075444E-2</v>
      </c>
      <c r="W164" s="60">
        <v>8683</v>
      </c>
      <c r="X164" s="200">
        <f t="shared" si="60"/>
        <v>0.23377847181088796</v>
      </c>
      <c r="Y164" s="60"/>
      <c r="Z164" s="199"/>
      <c r="AA164" s="377"/>
      <c r="AB164" s="199"/>
      <c r="AC164" s="60"/>
      <c r="AD164" s="199"/>
      <c r="AE164" s="472" t="s">
        <v>877</v>
      </c>
      <c r="AF164" s="365">
        <v>54392</v>
      </c>
      <c r="AG164" s="225">
        <f t="shared" si="61"/>
        <v>0.33999674955306353</v>
      </c>
      <c r="AH164" s="365">
        <v>17683</v>
      </c>
      <c r="AI164" s="207">
        <f t="shared" si="62"/>
        <v>0.38623506541729463</v>
      </c>
      <c r="AJ164" s="365">
        <v>20358</v>
      </c>
      <c r="AK164" s="208">
        <f t="shared" si="63"/>
        <v>0.5481126487534328</v>
      </c>
      <c r="AM164" s="204" t="s">
        <v>322</v>
      </c>
      <c r="AN164" s="530">
        <v>5064</v>
      </c>
      <c r="AO164" s="24"/>
    </row>
    <row r="165" spans="1:41" s="339" customFormat="1" x14ac:dyDescent="0.25">
      <c r="A165" s="281"/>
      <c r="B165" s="280">
        <v>412</v>
      </c>
      <c r="C165" s="57"/>
      <c r="D165" s="337">
        <f>SUM(D163:D164)</f>
        <v>2043.869873046875</v>
      </c>
      <c r="E165" s="280"/>
      <c r="F165" s="338">
        <f t="shared" ref="F165:L165" si="74">SUM(F163:F164)</f>
        <v>862259</v>
      </c>
      <c r="G165" s="338">
        <f t="shared" si="74"/>
        <v>284379</v>
      </c>
      <c r="H165" s="338">
        <f t="shared" si="74"/>
        <v>257127</v>
      </c>
      <c r="I165" s="338">
        <f t="shared" si="74"/>
        <v>-27252</v>
      </c>
      <c r="J165" s="347">
        <f t="shared" si="74"/>
        <v>5</v>
      </c>
      <c r="K165" s="372">
        <f t="shared" si="74"/>
        <v>30.486915588378906</v>
      </c>
      <c r="L165" s="338">
        <f t="shared" si="74"/>
        <v>196209</v>
      </c>
      <c r="M165" s="307">
        <f t="shared" si="55"/>
        <v>0.22755227837575484</v>
      </c>
      <c r="N165" s="338">
        <f>SUM(N163:N164)</f>
        <v>54414</v>
      </c>
      <c r="O165" s="307">
        <f t="shared" si="56"/>
        <v>0.19134324264449906</v>
      </c>
      <c r="P165" s="338">
        <f>SUM(P163:P164)</f>
        <v>92403</v>
      </c>
      <c r="Q165" s="307">
        <f t="shared" si="57"/>
        <v>0.35936716097492677</v>
      </c>
      <c r="R165" s="386"/>
      <c r="S165" s="338">
        <f>SUM(S163:S164)</f>
        <v>73998</v>
      </c>
      <c r="T165" s="256">
        <f t="shared" si="58"/>
        <v>8.5818762112080019E-2</v>
      </c>
      <c r="U165" s="338">
        <f>SUM(U163:U164)</f>
        <v>15940</v>
      </c>
      <c r="V165" s="307">
        <f t="shared" si="59"/>
        <v>5.605195882959009E-2</v>
      </c>
      <c r="W165" s="338">
        <f>SUM(W163:W164)</f>
        <v>12366</v>
      </c>
      <c r="X165" s="258">
        <f t="shared" si="60"/>
        <v>4.8092965732886864E-2</v>
      </c>
      <c r="Y165" s="338">
        <f>L165-S165</f>
        <v>122211</v>
      </c>
      <c r="Z165" s="256">
        <f>Y165/F165</f>
        <v>0.14173351626367484</v>
      </c>
      <c r="AA165" s="378">
        <f>N165-U165</f>
        <v>38474</v>
      </c>
      <c r="AB165" s="256">
        <f>AA165/G165</f>
        <v>0.13529128381490899</v>
      </c>
      <c r="AC165" s="338">
        <f>P165-W165</f>
        <v>80037</v>
      </c>
      <c r="AD165" s="256">
        <f>AC165/H165</f>
        <v>0.31127419524203992</v>
      </c>
      <c r="AE165" s="386">
        <f>SUM(AE163:AE164)</f>
        <v>0</v>
      </c>
      <c r="AF165" s="338">
        <f>SUM(AF163:AF164)</f>
        <v>106309</v>
      </c>
      <c r="AG165" s="225">
        <f t="shared" si="61"/>
        <v>0.12329126167427652</v>
      </c>
      <c r="AH165" s="338">
        <f>SUM(AH163:AH164)</f>
        <v>36487</v>
      </c>
      <c r="AI165" s="207">
        <f t="shared" si="62"/>
        <v>0.12830412934851027</v>
      </c>
      <c r="AJ165" s="338">
        <f>SUM(AJ163:AJ164)</f>
        <v>62481</v>
      </c>
      <c r="AK165" s="208">
        <f t="shared" si="63"/>
        <v>0.24299665146017338</v>
      </c>
      <c r="AM165" s="204" t="s">
        <v>316</v>
      </c>
      <c r="AN165" s="530">
        <v>63532</v>
      </c>
      <c r="AO165" s="118"/>
    </row>
    <row r="166" spans="1:41" s="70" customFormat="1" x14ac:dyDescent="0.25">
      <c r="A166" s="281" t="s">
        <v>1889</v>
      </c>
      <c r="B166" s="280">
        <v>422</v>
      </c>
      <c r="C166" s="57" t="s">
        <v>1282</v>
      </c>
      <c r="D166" s="271">
        <v>4016.689453125</v>
      </c>
      <c r="E166" s="162" t="s">
        <v>652</v>
      </c>
      <c r="F166" s="60">
        <v>2134411</v>
      </c>
      <c r="G166" s="53">
        <v>907106</v>
      </c>
      <c r="H166" s="53">
        <v>978967</v>
      </c>
      <c r="I166" s="53">
        <f>H166-G166</f>
        <v>71861</v>
      </c>
      <c r="J166" s="360">
        <v>3</v>
      </c>
      <c r="K166" s="371">
        <v>101.10153961181641</v>
      </c>
      <c r="L166" s="60">
        <v>351552</v>
      </c>
      <c r="M166" s="207">
        <f t="shared" si="55"/>
        <v>0.16470679733191029</v>
      </c>
      <c r="N166" s="60">
        <v>131788</v>
      </c>
      <c r="O166" s="207">
        <f t="shared" si="56"/>
        <v>0.14528401311423361</v>
      </c>
      <c r="P166" s="60">
        <v>259221</v>
      </c>
      <c r="Q166" s="207">
        <f t="shared" si="57"/>
        <v>0.26479033511854844</v>
      </c>
      <c r="R166" s="204" t="s">
        <v>199</v>
      </c>
      <c r="S166" s="60">
        <v>238300</v>
      </c>
      <c r="T166" s="199">
        <f t="shared" si="58"/>
        <v>0.11164672595858999</v>
      </c>
      <c r="U166" s="60">
        <v>94738</v>
      </c>
      <c r="V166" s="207">
        <f t="shared" si="59"/>
        <v>0.10443983393341021</v>
      </c>
      <c r="W166" s="60">
        <v>215659</v>
      </c>
      <c r="X166" s="200">
        <f t="shared" si="60"/>
        <v>0.22029241026510599</v>
      </c>
      <c r="Y166" s="60">
        <f>L166-S166</f>
        <v>113252</v>
      </c>
      <c r="Z166" s="199">
        <f>Y166/F166</f>
        <v>5.3060071373320319E-2</v>
      </c>
      <c r="AA166" s="377">
        <f>N166-U166</f>
        <v>37050</v>
      </c>
      <c r="AB166" s="199">
        <f>AA166/G166</f>
        <v>4.0844179180823413E-2</v>
      </c>
      <c r="AC166" s="60">
        <f>P166-W166</f>
        <v>43562</v>
      </c>
      <c r="AD166" s="199">
        <f>AC166/H166</f>
        <v>4.4497924853442457E-2</v>
      </c>
      <c r="AE166" s="204" t="s">
        <v>199</v>
      </c>
      <c r="AF166" s="60">
        <v>238300</v>
      </c>
      <c r="AG166" s="225">
        <f t="shared" si="61"/>
        <v>0.11164672595858999</v>
      </c>
      <c r="AH166" s="60">
        <v>94738</v>
      </c>
      <c r="AI166" s="207">
        <f t="shared" si="62"/>
        <v>0.10443983393341021</v>
      </c>
      <c r="AJ166" s="60">
        <v>215659</v>
      </c>
      <c r="AK166" s="208">
        <f t="shared" si="63"/>
        <v>0.22029241026510599</v>
      </c>
      <c r="AM166" s="204" t="s">
        <v>316</v>
      </c>
      <c r="AN166" s="530">
        <v>11776</v>
      </c>
      <c r="AO166" s="24"/>
    </row>
    <row r="167" spans="1:41" x14ac:dyDescent="0.25">
      <c r="A167" s="281" t="s">
        <v>1614</v>
      </c>
      <c r="B167" s="280">
        <v>422</v>
      </c>
      <c r="C167" s="57" t="s">
        <v>1091</v>
      </c>
      <c r="D167" s="271">
        <v>1775.726318359375</v>
      </c>
      <c r="E167" s="169" t="s">
        <v>563</v>
      </c>
      <c r="F167" s="60">
        <v>590289</v>
      </c>
      <c r="G167" s="53">
        <v>212689</v>
      </c>
      <c r="H167" s="53">
        <v>170036</v>
      </c>
      <c r="I167" s="53">
        <f>H167-G167</f>
        <v>-42653</v>
      </c>
      <c r="J167" s="360">
        <v>3</v>
      </c>
      <c r="K167" s="371">
        <v>61.076656341552734</v>
      </c>
      <c r="L167" s="60">
        <v>184324</v>
      </c>
      <c r="M167" s="207">
        <f t="shared" si="55"/>
        <v>0.31226060455132992</v>
      </c>
      <c r="N167" s="60">
        <v>56701</v>
      </c>
      <c r="O167" s="207">
        <f t="shared" si="56"/>
        <v>0.2665911260102779</v>
      </c>
      <c r="P167" s="60">
        <v>61359</v>
      </c>
      <c r="Q167" s="207">
        <f t="shared" si="57"/>
        <v>0.36085887694370605</v>
      </c>
      <c r="R167" s="242" t="s">
        <v>430</v>
      </c>
      <c r="S167" s="60">
        <v>85182</v>
      </c>
      <c r="T167" s="199">
        <f t="shared" si="58"/>
        <v>0.14430558590791967</v>
      </c>
      <c r="U167" s="60">
        <v>21206</v>
      </c>
      <c r="V167" s="207">
        <f t="shared" si="59"/>
        <v>9.9704263031938647E-2</v>
      </c>
      <c r="W167" s="60">
        <v>2075</v>
      </c>
      <c r="X167" s="200">
        <f t="shared" si="60"/>
        <v>1.2203298125102919E-2</v>
      </c>
      <c r="Y167" s="60">
        <f>L167-S167</f>
        <v>99142</v>
      </c>
      <c r="Z167" s="199">
        <f>Y167/F167</f>
        <v>0.16795501864341025</v>
      </c>
      <c r="AA167" s="377">
        <f>N167-U167</f>
        <v>35495</v>
      </c>
      <c r="AB167" s="199">
        <f>AA167/G167</f>
        <v>0.16688686297833927</v>
      </c>
      <c r="AC167" s="60">
        <f>P167-W167</f>
        <v>59284</v>
      </c>
      <c r="AD167" s="199">
        <f>AC167/H167</f>
        <v>0.3486555788186031</v>
      </c>
      <c r="AE167" s="471" t="s">
        <v>433</v>
      </c>
      <c r="AF167" s="365">
        <v>61005</v>
      </c>
      <c r="AG167" s="225">
        <f t="shared" si="61"/>
        <v>0.10334768223700594</v>
      </c>
      <c r="AH167" s="365">
        <v>22805</v>
      </c>
      <c r="AI167" s="207">
        <f t="shared" si="62"/>
        <v>0.10722228229950773</v>
      </c>
      <c r="AJ167" s="365">
        <v>47583</v>
      </c>
      <c r="AK167" s="208">
        <f t="shared" si="63"/>
        <v>0.27984073960808298</v>
      </c>
      <c r="AM167" s="204" t="s">
        <v>316</v>
      </c>
      <c r="AN167" s="530">
        <v>17644</v>
      </c>
    </row>
    <row r="168" spans="1:41" s="70" customFormat="1" x14ac:dyDescent="0.25">
      <c r="A168" s="281" t="s">
        <v>2029</v>
      </c>
      <c r="B168" s="280">
        <v>422</v>
      </c>
      <c r="C168" s="57" t="s">
        <v>2030</v>
      </c>
      <c r="D168" s="271">
        <v>581.34722900390625</v>
      </c>
      <c r="E168" s="169" t="s">
        <v>576</v>
      </c>
      <c r="F168" s="60">
        <v>93420</v>
      </c>
      <c r="G168" s="53">
        <v>18576</v>
      </c>
      <c r="H168" s="53">
        <v>20675</v>
      </c>
      <c r="I168" s="53">
        <f>H168-G168</f>
        <v>2099</v>
      </c>
      <c r="J168" s="360">
        <v>1</v>
      </c>
      <c r="K168" s="371">
        <v>5.585723481131363</v>
      </c>
      <c r="L168" s="60">
        <v>51442</v>
      </c>
      <c r="M168" s="207">
        <f t="shared" si="55"/>
        <v>0.5506529651038321</v>
      </c>
      <c r="N168" s="60">
        <v>2460</v>
      </c>
      <c r="O168" s="207">
        <f t="shared" si="56"/>
        <v>0.13242894056847546</v>
      </c>
      <c r="P168" s="60">
        <v>7168</v>
      </c>
      <c r="Q168" s="207">
        <f t="shared" si="57"/>
        <v>0.34669891172914147</v>
      </c>
      <c r="R168" s="204" t="s">
        <v>2032</v>
      </c>
      <c r="S168" s="60">
        <v>51442</v>
      </c>
      <c r="T168" s="199">
        <f t="shared" si="58"/>
        <v>0.5506529651038321</v>
      </c>
      <c r="U168" s="60">
        <v>2460</v>
      </c>
      <c r="V168" s="207">
        <f t="shared" si="59"/>
        <v>0.13242894056847546</v>
      </c>
      <c r="W168" s="60">
        <v>7168</v>
      </c>
      <c r="X168" s="200">
        <f t="shared" si="60"/>
        <v>0.34669891172914147</v>
      </c>
      <c r="Y168" s="60"/>
      <c r="Z168" s="199"/>
      <c r="AA168" s="377"/>
      <c r="AB168" s="199"/>
      <c r="AC168" s="60"/>
      <c r="AD168" s="199"/>
      <c r="AE168" s="204" t="s">
        <v>2032</v>
      </c>
      <c r="AF168" s="60">
        <v>51442</v>
      </c>
      <c r="AG168" s="225">
        <f t="shared" si="61"/>
        <v>0.5506529651038321</v>
      </c>
      <c r="AH168" s="60">
        <v>2460</v>
      </c>
      <c r="AI168" s="207">
        <f t="shared" si="62"/>
        <v>0.13242894056847546</v>
      </c>
      <c r="AJ168" s="60">
        <v>7168</v>
      </c>
      <c r="AK168" s="208">
        <f t="shared" si="63"/>
        <v>0.34669891172914147</v>
      </c>
      <c r="AM168" s="204" t="s">
        <v>313</v>
      </c>
      <c r="AN168" s="530">
        <v>366524</v>
      </c>
      <c r="AO168" s="24"/>
    </row>
    <row r="169" spans="1:41" s="339" customFormat="1" x14ac:dyDescent="0.25">
      <c r="A169" s="281"/>
      <c r="B169" s="280">
        <v>422</v>
      </c>
      <c r="C169" s="57"/>
      <c r="D169" s="337">
        <f>SUM(D166:D168)</f>
        <v>6373.7630004882812</v>
      </c>
      <c r="E169" s="280"/>
      <c r="F169" s="338">
        <f t="shared" ref="F169:L169" si="75">SUM(F166:F168)</f>
        <v>2818120</v>
      </c>
      <c r="G169" s="338">
        <f t="shared" si="75"/>
        <v>1138371</v>
      </c>
      <c r="H169" s="338">
        <f t="shared" si="75"/>
        <v>1169678</v>
      </c>
      <c r="I169" s="338">
        <f t="shared" si="75"/>
        <v>31307</v>
      </c>
      <c r="J169" s="347">
        <f t="shared" si="75"/>
        <v>7</v>
      </c>
      <c r="K169" s="372">
        <f t="shared" si="75"/>
        <v>167.76391943450051</v>
      </c>
      <c r="L169" s="338">
        <f t="shared" si="75"/>
        <v>587318</v>
      </c>
      <c r="M169" s="307">
        <f t="shared" si="55"/>
        <v>0.20840773281478434</v>
      </c>
      <c r="N169" s="338">
        <f>SUM(N166:N168)</f>
        <v>190949</v>
      </c>
      <c r="O169" s="307">
        <f t="shared" si="56"/>
        <v>0.16773881274206739</v>
      </c>
      <c r="P169" s="338">
        <f>SUM(P166:P168)</f>
        <v>327748</v>
      </c>
      <c r="Q169" s="307">
        <f t="shared" si="57"/>
        <v>0.28020361159225016</v>
      </c>
      <c r="R169" s="386"/>
      <c r="S169" s="338">
        <f>SUM(S166:S168)</f>
        <v>374924</v>
      </c>
      <c r="T169" s="256">
        <f t="shared" si="58"/>
        <v>0.13304046669410813</v>
      </c>
      <c r="U169" s="338">
        <f>SUM(U166:U168)</f>
        <v>118404</v>
      </c>
      <c r="V169" s="307">
        <f t="shared" si="59"/>
        <v>0.10401178526157114</v>
      </c>
      <c r="W169" s="338">
        <f>SUM(W166:W168)</f>
        <v>224902</v>
      </c>
      <c r="X169" s="258">
        <f t="shared" si="60"/>
        <v>0.19227684884215998</v>
      </c>
      <c r="Y169" s="338">
        <f>L169-S169</f>
        <v>212394</v>
      </c>
      <c r="Z169" s="256">
        <f>Y169/F169</f>
        <v>7.5367266120676193E-2</v>
      </c>
      <c r="AA169" s="378">
        <f>N169-U169</f>
        <v>72545</v>
      </c>
      <c r="AB169" s="256">
        <f>AA169/G169</f>
        <v>6.3727027480496259E-2</v>
      </c>
      <c r="AC169" s="338">
        <f>P169-W169</f>
        <v>102846</v>
      </c>
      <c r="AD169" s="256">
        <f>AC169/H169</f>
        <v>8.792676275009019E-2</v>
      </c>
      <c r="AE169" s="386">
        <f>SUM(AE166:AE168)</f>
        <v>0</v>
      </c>
      <c r="AF169" s="338">
        <f>SUM(AF166:AF168)</f>
        <v>350747</v>
      </c>
      <c r="AG169" s="225">
        <f t="shared" si="61"/>
        <v>0.12446134302300825</v>
      </c>
      <c r="AH169" s="338">
        <f>SUM(AH166:AH168)</f>
        <v>120003</v>
      </c>
      <c r="AI169" s="207">
        <f t="shared" si="62"/>
        <v>0.10541642399534071</v>
      </c>
      <c r="AJ169" s="338">
        <f>SUM(AJ166:AJ168)</f>
        <v>270410</v>
      </c>
      <c r="AK169" s="208">
        <f t="shared" si="63"/>
        <v>0.23118328292059867</v>
      </c>
      <c r="AM169" s="204" t="s">
        <v>313</v>
      </c>
      <c r="AN169" s="530">
        <v>12970</v>
      </c>
      <c r="AO169" s="118"/>
    </row>
    <row r="170" spans="1:41" s="70" customFormat="1" x14ac:dyDescent="0.25">
      <c r="A170" s="281" t="s">
        <v>1898</v>
      </c>
      <c r="B170" s="280">
        <v>428</v>
      </c>
      <c r="C170" s="57" t="s">
        <v>1305</v>
      </c>
      <c r="D170" s="271">
        <v>4697.05517578125</v>
      </c>
      <c r="E170" s="162" t="s">
        <v>1006</v>
      </c>
      <c r="F170" s="60">
        <v>5965343</v>
      </c>
      <c r="G170" s="53">
        <v>2619444</v>
      </c>
      <c r="H170" s="53">
        <v>2600446</v>
      </c>
      <c r="I170" s="53">
        <f t="shared" ref="I170:I175" si="76">H170-G170</f>
        <v>-18998</v>
      </c>
      <c r="J170" s="360">
        <v>3</v>
      </c>
      <c r="K170" s="371">
        <v>138.29495239257812</v>
      </c>
      <c r="L170" s="60">
        <v>1674201</v>
      </c>
      <c r="M170" s="207">
        <f t="shared" si="55"/>
        <v>0.28065460779036511</v>
      </c>
      <c r="N170" s="60">
        <v>588786</v>
      </c>
      <c r="O170" s="207">
        <f t="shared" si="56"/>
        <v>0.22477518129801591</v>
      </c>
      <c r="P170" s="60">
        <v>708027</v>
      </c>
      <c r="Q170" s="207">
        <f t="shared" si="57"/>
        <v>0.27227137191081835</v>
      </c>
      <c r="R170" s="204" t="s">
        <v>172</v>
      </c>
      <c r="S170" s="60">
        <v>1526006</v>
      </c>
      <c r="T170" s="199">
        <f t="shared" si="58"/>
        <v>0.25581194576741018</v>
      </c>
      <c r="U170" s="60">
        <v>535653</v>
      </c>
      <c r="V170" s="207">
        <f t="shared" si="59"/>
        <v>0.20449110574610491</v>
      </c>
      <c r="W170" s="60">
        <v>628522</v>
      </c>
      <c r="X170" s="200">
        <f t="shared" si="60"/>
        <v>0.24169777030555528</v>
      </c>
      <c r="Y170" s="60">
        <f>L170-S170</f>
        <v>148195</v>
      </c>
      <c r="Z170" s="199">
        <f>Y170/F170</f>
        <v>2.4842662022954924E-2</v>
      </c>
      <c r="AA170" s="377">
        <f>N170-U170</f>
        <v>53133</v>
      </c>
      <c r="AB170" s="199">
        <f>AA170/G170</f>
        <v>2.0284075551911016E-2</v>
      </c>
      <c r="AC170" s="60">
        <f>P170-W170</f>
        <v>79505</v>
      </c>
      <c r="AD170" s="199">
        <f>AC170/H170</f>
        <v>3.0573601605263095E-2</v>
      </c>
      <c r="AE170" s="204" t="s">
        <v>172</v>
      </c>
      <c r="AF170" s="60">
        <v>1526006</v>
      </c>
      <c r="AG170" s="225">
        <f t="shared" si="61"/>
        <v>0.25581194576741018</v>
      </c>
      <c r="AH170" s="60">
        <v>535653</v>
      </c>
      <c r="AI170" s="207">
        <f t="shared" si="62"/>
        <v>0.20449110574610491</v>
      </c>
      <c r="AJ170" s="60">
        <v>628522</v>
      </c>
      <c r="AK170" s="208">
        <f t="shared" si="63"/>
        <v>0.24169777030555528</v>
      </c>
      <c r="AL170" s="71"/>
      <c r="AM170" s="204" t="s">
        <v>312</v>
      </c>
      <c r="AN170" s="530">
        <v>19300</v>
      </c>
    </row>
    <row r="171" spans="1:41" s="70" customFormat="1" x14ac:dyDescent="0.25">
      <c r="A171" s="281" t="s">
        <v>1923</v>
      </c>
      <c r="B171" s="280">
        <v>428</v>
      </c>
      <c r="C171" s="57" t="s">
        <v>883</v>
      </c>
      <c r="D171" s="271">
        <v>864.821044921875</v>
      </c>
      <c r="E171" s="169" t="s">
        <v>579</v>
      </c>
      <c r="F171" s="60">
        <v>411442</v>
      </c>
      <c r="G171" s="60">
        <v>185180</v>
      </c>
      <c r="H171" s="60">
        <v>164257</v>
      </c>
      <c r="I171" s="53">
        <f t="shared" si="76"/>
        <v>-20923</v>
      </c>
      <c r="J171" s="349">
        <v>1</v>
      </c>
      <c r="K171" s="371">
        <v>10.117016792297363</v>
      </c>
      <c r="L171" s="60">
        <v>88082</v>
      </c>
      <c r="M171" s="207">
        <f t="shared" si="55"/>
        <v>0.21408120707171363</v>
      </c>
      <c r="N171" s="60">
        <v>29980</v>
      </c>
      <c r="O171" s="207">
        <f t="shared" si="56"/>
        <v>0.16189653310292687</v>
      </c>
      <c r="P171" s="60">
        <v>36222</v>
      </c>
      <c r="Q171" s="207">
        <f t="shared" si="57"/>
        <v>0.22052028224063511</v>
      </c>
      <c r="R171" s="204" t="s">
        <v>140</v>
      </c>
      <c r="S171" s="60">
        <v>88082</v>
      </c>
      <c r="T171" s="199">
        <f t="shared" si="58"/>
        <v>0.21408120707171363</v>
      </c>
      <c r="U171" s="60">
        <v>29980</v>
      </c>
      <c r="V171" s="207">
        <f t="shared" si="59"/>
        <v>0.16189653310292687</v>
      </c>
      <c r="W171" s="60">
        <v>36222</v>
      </c>
      <c r="X171" s="200">
        <f t="shared" si="60"/>
        <v>0.22052028224063511</v>
      </c>
      <c r="Y171" s="60"/>
      <c r="Z171" s="199"/>
      <c r="AA171" s="377"/>
      <c r="AB171" s="199"/>
      <c r="AC171" s="60"/>
      <c r="AD171" s="199"/>
      <c r="AE171" s="204" t="s">
        <v>140</v>
      </c>
      <c r="AF171" s="60">
        <v>88082</v>
      </c>
      <c r="AG171" s="225">
        <f t="shared" si="61"/>
        <v>0.21408120707171363</v>
      </c>
      <c r="AH171" s="60">
        <v>29980</v>
      </c>
      <c r="AI171" s="207">
        <f t="shared" si="62"/>
        <v>0.16189653310292687</v>
      </c>
      <c r="AJ171" s="60">
        <v>36222</v>
      </c>
      <c r="AK171" s="208">
        <f t="shared" si="63"/>
        <v>0.22052028224063511</v>
      </c>
      <c r="AM171" s="204" t="s">
        <v>308</v>
      </c>
      <c r="AN171" s="530">
        <v>9502</v>
      </c>
    </row>
    <row r="172" spans="1:41" s="70" customFormat="1" x14ac:dyDescent="0.25">
      <c r="A172" s="281" t="s">
        <v>1899</v>
      </c>
      <c r="B172" s="280">
        <v>428</v>
      </c>
      <c r="C172" s="57" t="s">
        <v>1010</v>
      </c>
      <c r="D172" s="271">
        <v>565.5487060546875</v>
      </c>
      <c r="E172" s="162" t="s">
        <v>579</v>
      </c>
      <c r="F172" s="60">
        <v>274549</v>
      </c>
      <c r="G172" s="53">
        <v>117622</v>
      </c>
      <c r="H172" s="53">
        <v>122125</v>
      </c>
      <c r="I172" s="53">
        <f t="shared" si="76"/>
        <v>4503</v>
      </c>
      <c r="J172" s="360">
        <v>2</v>
      </c>
      <c r="K172" s="371">
        <v>10.913982391357422</v>
      </c>
      <c r="L172" s="60">
        <v>54349</v>
      </c>
      <c r="M172" s="207">
        <f t="shared" si="55"/>
        <v>0.19795737737161673</v>
      </c>
      <c r="N172" s="60">
        <v>20880</v>
      </c>
      <c r="O172" s="207">
        <f t="shared" si="56"/>
        <v>0.17751781129380559</v>
      </c>
      <c r="P172" s="60">
        <v>55421</v>
      </c>
      <c r="Q172" s="207">
        <f t="shared" si="57"/>
        <v>0.45380552712384853</v>
      </c>
      <c r="R172" s="204" t="s">
        <v>542</v>
      </c>
      <c r="S172" s="60">
        <v>39558</v>
      </c>
      <c r="T172" s="199">
        <f t="shared" si="58"/>
        <v>0.14408356978171474</v>
      </c>
      <c r="U172" s="60">
        <v>15143</v>
      </c>
      <c r="V172" s="207">
        <f t="shared" si="59"/>
        <v>0.12874292224243764</v>
      </c>
      <c r="W172" s="60">
        <v>48670</v>
      </c>
      <c r="X172" s="200">
        <f t="shared" si="60"/>
        <v>0.39852610030706243</v>
      </c>
      <c r="Y172" s="60">
        <f>L172-S172</f>
        <v>14791</v>
      </c>
      <c r="Z172" s="199">
        <f>Y172/F172</f>
        <v>5.3873807589901984E-2</v>
      </c>
      <c r="AA172" s="377">
        <f>N172-U172</f>
        <v>5737</v>
      </c>
      <c r="AB172" s="199">
        <f>AA172/G172</f>
        <v>4.877488905136794E-2</v>
      </c>
      <c r="AC172" s="60">
        <f>P172-W172</f>
        <v>6751</v>
      </c>
      <c r="AD172" s="199">
        <f>AC172/H172</f>
        <v>5.5279426816786083E-2</v>
      </c>
      <c r="AE172" s="204" t="s">
        <v>542</v>
      </c>
      <c r="AF172" s="60">
        <v>39558</v>
      </c>
      <c r="AG172" s="225">
        <f t="shared" si="61"/>
        <v>0.14408356978171474</v>
      </c>
      <c r="AH172" s="60">
        <v>15143</v>
      </c>
      <c r="AI172" s="207">
        <f t="shared" si="62"/>
        <v>0.12874292224243764</v>
      </c>
      <c r="AJ172" s="60">
        <v>48670</v>
      </c>
      <c r="AK172" s="208">
        <f t="shared" si="63"/>
        <v>0.39852610030706243</v>
      </c>
      <c r="AM172" s="204" t="s">
        <v>305</v>
      </c>
      <c r="AN172" s="530">
        <v>17107</v>
      </c>
    </row>
    <row r="173" spans="1:41" s="70" customFormat="1" x14ac:dyDescent="0.25">
      <c r="A173" s="281" t="s">
        <v>1633</v>
      </c>
      <c r="B173" s="280">
        <v>428</v>
      </c>
      <c r="C173" s="57" t="s">
        <v>672</v>
      </c>
      <c r="D173" s="271">
        <v>597.43206787109375</v>
      </c>
      <c r="E173" s="169" t="s">
        <v>560</v>
      </c>
      <c r="F173" s="60">
        <v>162310</v>
      </c>
      <c r="G173" s="60">
        <v>63572</v>
      </c>
      <c r="H173" s="60">
        <v>60363</v>
      </c>
      <c r="I173" s="53">
        <f t="shared" si="76"/>
        <v>-3209</v>
      </c>
      <c r="J173" s="349">
        <v>1</v>
      </c>
      <c r="K173" s="371">
        <v>22.513885498046875</v>
      </c>
      <c r="L173" s="60">
        <v>36047</v>
      </c>
      <c r="M173" s="207">
        <f t="shared" si="55"/>
        <v>0.22208736368677223</v>
      </c>
      <c r="N173" s="60">
        <v>10272</v>
      </c>
      <c r="O173" s="207">
        <f t="shared" si="56"/>
        <v>0.16158057006229157</v>
      </c>
      <c r="P173" s="60">
        <v>20461</v>
      </c>
      <c r="Q173" s="207">
        <f t="shared" si="57"/>
        <v>0.33896592283352384</v>
      </c>
      <c r="R173" s="204" t="s">
        <v>418</v>
      </c>
      <c r="S173" s="60">
        <v>36047</v>
      </c>
      <c r="T173" s="199">
        <f t="shared" si="58"/>
        <v>0.22208736368677223</v>
      </c>
      <c r="U173" s="60">
        <v>10272</v>
      </c>
      <c r="V173" s="207">
        <f t="shared" si="59"/>
        <v>0.16158057006229157</v>
      </c>
      <c r="W173" s="60">
        <v>20461</v>
      </c>
      <c r="X173" s="200">
        <f t="shared" si="60"/>
        <v>0.33896592283352384</v>
      </c>
      <c r="Y173" s="60"/>
      <c r="Z173" s="199"/>
      <c r="AA173" s="377"/>
      <c r="AB173" s="199"/>
      <c r="AC173" s="60"/>
      <c r="AD173" s="199"/>
      <c r="AE173" s="204" t="s">
        <v>418</v>
      </c>
      <c r="AF173" s="60">
        <v>36047</v>
      </c>
      <c r="AG173" s="225">
        <f t="shared" si="61"/>
        <v>0.22208736368677223</v>
      </c>
      <c r="AH173" s="60">
        <v>10272</v>
      </c>
      <c r="AI173" s="207">
        <f t="shared" si="62"/>
        <v>0.16158057006229157</v>
      </c>
      <c r="AJ173" s="60">
        <v>20461</v>
      </c>
      <c r="AK173" s="208">
        <f t="shared" si="63"/>
        <v>0.33896592283352384</v>
      </c>
      <c r="AM173" s="204" t="s">
        <v>302</v>
      </c>
      <c r="AN173" s="530">
        <v>8673</v>
      </c>
    </row>
    <row r="174" spans="1:41" s="70" customFormat="1" x14ac:dyDescent="0.25">
      <c r="A174" s="281" t="s">
        <v>1900</v>
      </c>
      <c r="B174" s="280">
        <v>428</v>
      </c>
      <c r="C174" s="57" t="s">
        <v>1901</v>
      </c>
      <c r="D174" s="271">
        <v>504.17721557617188</v>
      </c>
      <c r="E174" s="162" t="s">
        <v>560</v>
      </c>
      <c r="F174" s="60">
        <v>156898</v>
      </c>
      <c r="G174" s="53">
        <v>57636</v>
      </c>
      <c r="H174" s="53">
        <v>54396</v>
      </c>
      <c r="I174" s="53">
        <f t="shared" si="76"/>
        <v>-3240</v>
      </c>
      <c r="J174" s="360">
        <v>2</v>
      </c>
      <c r="K174" s="371">
        <v>68.909477233886719</v>
      </c>
      <c r="L174" s="60">
        <v>86073</v>
      </c>
      <c r="M174" s="207">
        <f t="shared" si="55"/>
        <v>0.54859207893026041</v>
      </c>
      <c r="N174" s="60">
        <v>29728</v>
      </c>
      <c r="O174" s="207">
        <f t="shared" si="56"/>
        <v>0.51578874314664447</v>
      </c>
      <c r="P174" s="60">
        <v>35622</v>
      </c>
      <c r="Q174" s="207">
        <f t="shared" si="57"/>
        <v>0.65486432825943086</v>
      </c>
      <c r="R174" s="204" t="s">
        <v>35</v>
      </c>
      <c r="S174" s="60">
        <v>60724</v>
      </c>
      <c r="T174" s="199">
        <f t="shared" si="58"/>
        <v>0.38702851534117705</v>
      </c>
      <c r="U174" s="60">
        <v>22824</v>
      </c>
      <c r="V174" s="207">
        <f t="shared" si="59"/>
        <v>0.39600249843847596</v>
      </c>
      <c r="W174" s="60">
        <v>28067</v>
      </c>
      <c r="X174" s="200">
        <f t="shared" si="60"/>
        <v>0.51597543937054191</v>
      </c>
      <c r="Y174" s="60">
        <f>L174-S174</f>
        <v>25349</v>
      </c>
      <c r="Z174" s="199">
        <f>Y174/F174</f>
        <v>0.16156356358908336</v>
      </c>
      <c r="AA174" s="377">
        <f>N174-U174</f>
        <v>6904</v>
      </c>
      <c r="AB174" s="199">
        <f>AA174/G174</f>
        <v>0.11978624470816851</v>
      </c>
      <c r="AC174" s="60">
        <f>P174-W174</f>
        <v>7555</v>
      </c>
      <c r="AD174" s="199">
        <f>AC174/H174</f>
        <v>0.1388888888888889</v>
      </c>
      <c r="AE174" s="204" t="s">
        <v>35</v>
      </c>
      <c r="AF174" s="60">
        <v>60724</v>
      </c>
      <c r="AG174" s="225">
        <f t="shared" si="61"/>
        <v>0.38702851534117705</v>
      </c>
      <c r="AH174" s="60">
        <v>22824</v>
      </c>
      <c r="AI174" s="207">
        <f t="shared" si="62"/>
        <v>0.39600249843847596</v>
      </c>
      <c r="AJ174" s="60">
        <v>28067</v>
      </c>
      <c r="AK174" s="208">
        <f t="shared" si="63"/>
        <v>0.51597543937054191</v>
      </c>
      <c r="AM174" s="204" t="s">
        <v>299</v>
      </c>
      <c r="AN174" s="530">
        <v>18231</v>
      </c>
    </row>
    <row r="175" spans="1:41" s="70" customFormat="1" x14ac:dyDescent="0.25">
      <c r="A175" s="281" t="s">
        <v>1884</v>
      </c>
      <c r="B175" s="280">
        <v>428</v>
      </c>
      <c r="C175" s="57" t="s">
        <v>851</v>
      </c>
      <c r="D175" s="271">
        <v>256.24002075195312</v>
      </c>
      <c r="E175" s="169" t="s">
        <v>576</v>
      </c>
      <c r="F175" s="60">
        <v>97265</v>
      </c>
      <c r="G175" s="60">
        <v>38559</v>
      </c>
      <c r="H175" s="60">
        <v>32400</v>
      </c>
      <c r="I175" s="53">
        <f t="shared" si="76"/>
        <v>-6159</v>
      </c>
      <c r="J175" s="349">
        <v>1</v>
      </c>
      <c r="K175" s="371">
        <v>6.4110980033874512</v>
      </c>
      <c r="L175" s="60">
        <v>11701</v>
      </c>
      <c r="M175" s="207">
        <f t="shared" si="55"/>
        <v>0.12030021076440651</v>
      </c>
      <c r="N175" s="60">
        <v>4511</v>
      </c>
      <c r="O175" s="207">
        <f t="shared" si="56"/>
        <v>0.11698954848414118</v>
      </c>
      <c r="P175" s="60">
        <v>4543</v>
      </c>
      <c r="Q175" s="207">
        <f t="shared" si="57"/>
        <v>0.14021604938271606</v>
      </c>
      <c r="R175" s="204" t="s">
        <v>187</v>
      </c>
      <c r="S175" s="60">
        <v>11701</v>
      </c>
      <c r="T175" s="199">
        <f t="shared" si="58"/>
        <v>0.12030021076440651</v>
      </c>
      <c r="U175" s="60">
        <v>4511</v>
      </c>
      <c r="V175" s="207">
        <f t="shared" si="59"/>
        <v>0.11698954848414118</v>
      </c>
      <c r="W175" s="60">
        <v>4543</v>
      </c>
      <c r="X175" s="200">
        <f t="shared" si="60"/>
        <v>0.14021604938271606</v>
      </c>
      <c r="Y175" s="60"/>
      <c r="Z175" s="199"/>
      <c r="AA175" s="377"/>
      <c r="AB175" s="199"/>
      <c r="AC175" s="60"/>
      <c r="AD175" s="199"/>
      <c r="AE175" s="204" t="s">
        <v>187</v>
      </c>
      <c r="AF175" s="60">
        <v>11701</v>
      </c>
      <c r="AG175" s="225">
        <f t="shared" si="61"/>
        <v>0.12030021076440651</v>
      </c>
      <c r="AH175" s="60">
        <v>4511</v>
      </c>
      <c r="AI175" s="207">
        <f t="shared" si="62"/>
        <v>0.11698954848414118</v>
      </c>
      <c r="AJ175" s="60">
        <v>4543</v>
      </c>
      <c r="AK175" s="208">
        <f t="shared" si="63"/>
        <v>0.14021604938271606</v>
      </c>
      <c r="AL175" s="71"/>
      <c r="AM175" s="204" t="s">
        <v>297</v>
      </c>
      <c r="AN175" s="530">
        <v>13339</v>
      </c>
    </row>
    <row r="176" spans="1:41" s="339" customFormat="1" x14ac:dyDescent="0.25">
      <c r="A176" s="281"/>
      <c r="B176" s="280">
        <v>428</v>
      </c>
      <c r="C176" s="57"/>
      <c r="D176" s="337">
        <f>SUM(D170:D175)</f>
        <v>7485.2742309570312</v>
      </c>
      <c r="E176" s="280"/>
      <c r="F176" s="338">
        <f t="shared" ref="F176:L176" si="77">SUM(F170:F175)</f>
        <v>7067807</v>
      </c>
      <c r="G176" s="338">
        <f t="shared" si="77"/>
        <v>3082013</v>
      </c>
      <c r="H176" s="338">
        <f t="shared" si="77"/>
        <v>3033987</v>
      </c>
      <c r="I176" s="338">
        <f t="shared" si="77"/>
        <v>-48026</v>
      </c>
      <c r="J176" s="347">
        <f t="shared" si="77"/>
        <v>10</v>
      </c>
      <c r="K176" s="372">
        <f t="shared" si="77"/>
        <v>257.16041231155396</v>
      </c>
      <c r="L176" s="338">
        <f t="shared" si="77"/>
        <v>1950453</v>
      </c>
      <c r="M176" s="307">
        <f t="shared" si="55"/>
        <v>0.27596296842853801</v>
      </c>
      <c r="N176" s="338">
        <f>SUM(N170:N175)</f>
        <v>684157</v>
      </c>
      <c r="O176" s="307">
        <f t="shared" si="56"/>
        <v>0.22198381382557439</v>
      </c>
      <c r="P176" s="338">
        <f>SUM(P170:P175)</f>
        <v>860296</v>
      </c>
      <c r="Q176" s="307">
        <f t="shared" si="57"/>
        <v>0.28355296182877515</v>
      </c>
      <c r="R176" s="386"/>
      <c r="S176" s="338">
        <f>SUM(S170:S175)</f>
        <v>1762118</v>
      </c>
      <c r="T176" s="256">
        <f t="shared" si="58"/>
        <v>0.24931608913486178</v>
      </c>
      <c r="U176" s="338">
        <f>SUM(U170:U175)</f>
        <v>618383</v>
      </c>
      <c r="V176" s="307">
        <f t="shared" si="59"/>
        <v>0.20064256704952249</v>
      </c>
      <c r="W176" s="338">
        <f>SUM(W170:W175)</f>
        <v>766485</v>
      </c>
      <c r="X176" s="258">
        <f t="shared" si="60"/>
        <v>0.25263292163084416</v>
      </c>
      <c r="Y176" s="338">
        <f>L176-S176</f>
        <v>188335</v>
      </c>
      <c r="Z176" s="256">
        <f>Y176/F176</f>
        <v>2.6646879293676241E-2</v>
      </c>
      <c r="AA176" s="378">
        <f>N176-U176</f>
        <v>65774</v>
      </c>
      <c r="AB176" s="256">
        <f>AA176/G176</f>
        <v>2.1341246776051887E-2</v>
      </c>
      <c r="AC176" s="338">
        <f>P176-W176</f>
        <v>93811</v>
      </c>
      <c r="AD176" s="256">
        <f>AC176/H176</f>
        <v>3.0920040197930973E-2</v>
      </c>
      <c r="AE176" s="386">
        <f>SUM(AE170:AE175)</f>
        <v>0</v>
      </c>
      <c r="AF176" s="338">
        <f>SUM(AF170:AF175)</f>
        <v>1762118</v>
      </c>
      <c r="AG176" s="225">
        <f t="shared" si="61"/>
        <v>0.24931608913486178</v>
      </c>
      <c r="AH176" s="338">
        <f>SUM(AH170:AH175)</f>
        <v>618383</v>
      </c>
      <c r="AI176" s="207">
        <f t="shared" si="62"/>
        <v>0.20064256704952249</v>
      </c>
      <c r="AJ176" s="338">
        <f>SUM(AJ170:AJ175)</f>
        <v>766485</v>
      </c>
      <c r="AK176" s="208">
        <f t="shared" si="63"/>
        <v>0.25263292163084416</v>
      </c>
      <c r="AL176" s="356"/>
      <c r="AM176" s="204" t="s">
        <v>1766</v>
      </c>
      <c r="AN176" s="530">
        <v>12639</v>
      </c>
    </row>
    <row r="177" spans="1:40" s="70" customFormat="1" x14ac:dyDescent="0.25">
      <c r="A177" s="281" t="s">
        <v>1905</v>
      </c>
      <c r="B177" s="280">
        <v>430</v>
      </c>
      <c r="C177" s="57" t="s">
        <v>864</v>
      </c>
      <c r="D177" s="271">
        <v>5337.04052734375</v>
      </c>
      <c r="E177" s="169" t="s">
        <v>652</v>
      </c>
      <c r="F177" s="60">
        <v>2356285</v>
      </c>
      <c r="G177" s="60">
        <v>1064549</v>
      </c>
      <c r="H177" s="60">
        <v>1093445</v>
      </c>
      <c r="I177" s="53">
        <f>H177-G177</f>
        <v>28896</v>
      </c>
      <c r="J177" s="349">
        <v>1</v>
      </c>
      <c r="K177" s="371">
        <v>58.284717559814453</v>
      </c>
      <c r="L177" s="60">
        <v>305704</v>
      </c>
      <c r="M177" s="207">
        <f t="shared" si="55"/>
        <v>0.12973982349333804</v>
      </c>
      <c r="N177" s="60">
        <v>127084</v>
      </c>
      <c r="O177" s="207">
        <f t="shared" si="56"/>
        <v>0.1193782531381834</v>
      </c>
      <c r="P177" s="60">
        <v>277293</v>
      </c>
      <c r="Q177" s="207">
        <f t="shared" si="57"/>
        <v>0.25359574555647518</v>
      </c>
      <c r="R177" s="204" t="s">
        <v>161</v>
      </c>
      <c r="S177" s="60">
        <v>305704</v>
      </c>
      <c r="T177" s="199">
        <f t="shared" si="58"/>
        <v>0.12973982349333804</v>
      </c>
      <c r="U177" s="60">
        <v>127084</v>
      </c>
      <c r="V177" s="207">
        <f t="shared" si="59"/>
        <v>0.1193782531381834</v>
      </c>
      <c r="W177" s="60">
        <v>277293</v>
      </c>
      <c r="X177" s="200">
        <f t="shared" si="60"/>
        <v>0.25359574555647518</v>
      </c>
      <c r="Y177" s="60"/>
      <c r="Z177" s="199"/>
      <c r="AA177" s="377"/>
      <c r="AB177" s="199"/>
      <c r="AC177" s="60"/>
      <c r="AD177" s="199"/>
      <c r="AE177" s="204" t="s">
        <v>161</v>
      </c>
      <c r="AF177" s="60">
        <v>305704</v>
      </c>
      <c r="AG177" s="225">
        <f t="shared" si="61"/>
        <v>0.12973982349333804</v>
      </c>
      <c r="AH177" s="60">
        <v>127084</v>
      </c>
      <c r="AI177" s="207">
        <f t="shared" si="62"/>
        <v>0.1193782531381834</v>
      </c>
      <c r="AJ177" s="60">
        <v>277293</v>
      </c>
      <c r="AK177" s="208">
        <f t="shared" si="63"/>
        <v>0.25359574555647518</v>
      </c>
      <c r="AL177" s="71"/>
      <c r="AM177" s="204" t="s">
        <v>343</v>
      </c>
      <c r="AN177" s="530">
        <v>25139</v>
      </c>
    </row>
    <row r="178" spans="1:40" s="70" customFormat="1" x14ac:dyDescent="0.25">
      <c r="A178" s="281" t="s">
        <v>2070</v>
      </c>
      <c r="B178" s="280">
        <v>430</v>
      </c>
      <c r="C178" s="57" t="s">
        <v>2071</v>
      </c>
      <c r="D178" s="271">
        <v>590.49163818359375</v>
      </c>
      <c r="E178" s="162" t="s">
        <v>560</v>
      </c>
      <c r="F178" s="60">
        <v>124454</v>
      </c>
      <c r="G178" s="53">
        <v>50958</v>
      </c>
      <c r="H178" s="53">
        <v>41455</v>
      </c>
      <c r="I178" s="53">
        <f>H178-G178</f>
        <v>-9503</v>
      </c>
      <c r="J178" s="360">
        <v>2</v>
      </c>
      <c r="K178" s="371">
        <v>10.275886535644531</v>
      </c>
      <c r="L178" s="60">
        <v>38405</v>
      </c>
      <c r="M178" s="207">
        <f t="shared" si="55"/>
        <v>0.30858791199961433</v>
      </c>
      <c r="N178" s="60">
        <v>13716</v>
      </c>
      <c r="O178" s="207">
        <f t="shared" si="56"/>
        <v>0.26916283998587071</v>
      </c>
      <c r="P178" s="60">
        <v>15253</v>
      </c>
      <c r="Q178" s="207">
        <f t="shared" si="57"/>
        <v>0.36794114099626102</v>
      </c>
      <c r="R178" s="242" t="s">
        <v>55</v>
      </c>
      <c r="S178" s="60">
        <v>19746</v>
      </c>
      <c r="T178" s="199">
        <f t="shared" si="58"/>
        <v>0.15866103138509008</v>
      </c>
      <c r="U178" s="60">
        <v>7387</v>
      </c>
      <c r="V178" s="207">
        <f t="shared" si="59"/>
        <v>0.14496251815220376</v>
      </c>
      <c r="W178" s="60">
        <v>4323</v>
      </c>
      <c r="X178" s="200">
        <f t="shared" si="60"/>
        <v>0.10428175129658666</v>
      </c>
      <c r="Y178" s="60">
        <f t="shared" ref="Y178:Y183" si="78">L178-S178</f>
        <v>18659</v>
      </c>
      <c r="Z178" s="199">
        <f t="shared" ref="Z178:Z183" si="79">Y178/F178</f>
        <v>0.14992688061452425</v>
      </c>
      <c r="AA178" s="377">
        <f t="shared" ref="AA178:AA183" si="80">N178-U178</f>
        <v>6329</v>
      </c>
      <c r="AB178" s="199">
        <f t="shared" ref="AB178:AB183" si="81">AA178/G178</f>
        <v>0.12420032183366694</v>
      </c>
      <c r="AC178" s="60">
        <f t="shared" ref="AC178:AC183" si="82">P178-W178</f>
        <v>10930</v>
      </c>
      <c r="AD178" s="199">
        <f t="shared" ref="AD178:AD183" si="83">AC178/H178</f>
        <v>0.26365938969967434</v>
      </c>
      <c r="AE178" s="471" t="s">
        <v>56</v>
      </c>
      <c r="AF178" s="365">
        <v>18659</v>
      </c>
      <c r="AG178" s="225">
        <f t="shared" si="61"/>
        <v>0.14992688061452425</v>
      </c>
      <c r="AH178" s="365">
        <v>6329</v>
      </c>
      <c r="AI178" s="207">
        <f t="shared" si="62"/>
        <v>0.12420032183366694</v>
      </c>
      <c r="AJ178" s="365">
        <v>10930</v>
      </c>
      <c r="AK178" s="208">
        <f t="shared" si="63"/>
        <v>0.26365938969967434</v>
      </c>
      <c r="AL178" s="71"/>
      <c r="AM178" s="204" t="s">
        <v>341</v>
      </c>
      <c r="AN178" s="530">
        <v>10394</v>
      </c>
    </row>
    <row r="179" spans="1:40" s="339" customFormat="1" x14ac:dyDescent="0.25">
      <c r="A179" s="281"/>
      <c r="B179" s="280">
        <v>430</v>
      </c>
      <c r="C179" s="57"/>
      <c r="D179" s="337">
        <f>SUM(D177:D178)</f>
        <v>5927.5321655273437</v>
      </c>
      <c r="E179" s="382"/>
      <c r="F179" s="338">
        <f t="shared" ref="F179:L179" si="84">SUM(F177:F178)</f>
        <v>2480739</v>
      </c>
      <c r="G179" s="338">
        <f t="shared" si="84"/>
        <v>1115507</v>
      </c>
      <c r="H179" s="338">
        <f t="shared" si="84"/>
        <v>1134900</v>
      </c>
      <c r="I179" s="338">
        <f t="shared" si="84"/>
        <v>19393</v>
      </c>
      <c r="J179" s="347">
        <f t="shared" si="84"/>
        <v>3</v>
      </c>
      <c r="K179" s="372">
        <f t="shared" si="84"/>
        <v>68.560604095458984</v>
      </c>
      <c r="L179" s="338">
        <f t="shared" si="84"/>
        <v>344109</v>
      </c>
      <c r="M179" s="307">
        <f t="shared" si="55"/>
        <v>0.13871229500564147</v>
      </c>
      <c r="N179" s="338">
        <f>SUM(N177:N178)</f>
        <v>140800</v>
      </c>
      <c r="O179" s="307">
        <f t="shared" si="56"/>
        <v>0.1262206333084418</v>
      </c>
      <c r="P179" s="338">
        <f>SUM(P177:P178)</f>
        <v>292546</v>
      </c>
      <c r="Q179" s="307">
        <f t="shared" si="57"/>
        <v>0.25777249096836724</v>
      </c>
      <c r="R179" s="386"/>
      <c r="S179" s="338">
        <f>SUM(S177:S178)</f>
        <v>325450</v>
      </c>
      <c r="T179" s="256">
        <f t="shared" si="58"/>
        <v>0.13119074598335415</v>
      </c>
      <c r="U179" s="338">
        <f>SUM(U177:U178)</f>
        <v>134471</v>
      </c>
      <c r="V179" s="307">
        <f t="shared" si="59"/>
        <v>0.12054697998309288</v>
      </c>
      <c r="W179" s="338">
        <f>SUM(W177:W178)</f>
        <v>281616</v>
      </c>
      <c r="X179" s="258">
        <f t="shared" si="60"/>
        <v>0.24814168649220195</v>
      </c>
      <c r="Y179" s="338">
        <f t="shared" si="78"/>
        <v>18659</v>
      </c>
      <c r="Z179" s="256">
        <f t="shared" si="79"/>
        <v>7.5215490222873107E-3</v>
      </c>
      <c r="AA179" s="378">
        <f t="shared" si="80"/>
        <v>6329</v>
      </c>
      <c r="AB179" s="256">
        <f t="shared" si="81"/>
        <v>5.6736533253489221E-3</v>
      </c>
      <c r="AC179" s="338">
        <f t="shared" si="82"/>
        <v>10930</v>
      </c>
      <c r="AD179" s="256">
        <f t="shared" si="83"/>
        <v>9.6308044761653014E-3</v>
      </c>
      <c r="AE179" s="386">
        <f>SUM(AE177:AE178)</f>
        <v>0</v>
      </c>
      <c r="AF179" s="338">
        <f>SUM(AF177:AF178)</f>
        <v>324363</v>
      </c>
      <c r="AG179" s="225">
        <f t="shared" si="61"/>
        <v>0.13075257010108682</v>
      </c>
      <c r="AH179" s="338">
        <f>SUM(AH177:AH178)</f>
        <v>133413</v>
      </c>
      <c r="AI179" s="207">
        <f t="shared" si="62"/>
        <v>0.11959853232655644</v>
      </c>
      <c r="AJ179" s="338">
        <f>SUM(AJ177:AJ178)</f>
        <v>288223</v>
      </c>
      <c r="AK179" s="208">
        <f t="shared" si="63"/>
        <v>0.25396334478808708</v>
      </c>
      <c r="AL179" s="356"/>
      <c r="AM179" s="204" t="s">
        <v>337</v>
      </c>
      <c r="AN179" s="24">
        <v>198500</v>
      </c>
    </row>
    <row r="180" spans="1:40" s="70" customFormat="1" x14ac:dyDescent="0.25">
      <c r="A180" s="281" t="s">
        <v>1908</v>
      </c>
      <c r="B180" s="280">
        <v>438</v>
      </c>
      <c r="C180" s="57" t="s">
        <v>1909</v>
      </c>
      <c r="D180" s="271">
        <v>2197.10546875</v>
      </c>
      <c r="E180" s="162" t="s">
        <v>563</v>
      </c>
      <c r="F180" s="60">
        <v>514098</v>
      </c>
      <c r="G180" s="53">
        <v>232774</v>
      </c>
      <c r="H180" s="53">
        <v>240494</v>
      </c>
      <c r="I180" s="53">
        <f>H180-G180</f>
        <v>7720</v>
      </c>
      <c r="J180" s="360">
        <v>2</v>
      </c>
      <c r="K180" s="371">
        <v>21.292394638061523</v>
      </c>
      <c r="L180" s="60">
        <v>91196</v>
      </c>
      <c r="M180" s="207">
        <f t="shared" si="55"/>
        <v>0.17739030301615646</v>
      </c>
      <c r="N180" s="60">
        <v>40892</v>
      </c>
      <c r="O180" s="207">
        <f t="shared" si="56"/>
        <v>0.17567254074767802</v>
      </c>
      <c r="P180" s="60">
        <v>89433</v>
      </c>
      <c r="Q180" s="207">
        <f t="shared" si="57"/>
        <v>0.37187206333629946</v>
      </c>
      <c r="R180" s="204" t="s">
        <v>159</v>
      </c>
      <c r="S180" s="60">
        <v>66194</v>
      </c>
      <c r="T180" s="199">
        <f t="shared" si="58"/>
        <v>0.12875755206205822</v>
      </c>
      <c r="U180" s="60">
        <v>30784</v>
      </c>
      <c r="V180" s="207">
        <f t="shared" si="59"/>
        <v>0.13224844699150248</v>
      </c>
      <c r="W180" s="60">
        <v>65508</v>
      </c>
      <c r="X180" s="200">
        <f t="shared" si="60"/>
        <v>0.27238933195838566</v>
      </c>
      <c r="Y180" s="60">
        <f t="shared" si="78"/>
        <v>25002</v>
      </c>
      <c r="Z180" s="199">
        <f t="shared" si="79"/>
        <v>4.8632750954098247E-2</v>
      </c>
      <c r="AA180" s="377">
        <f t="shared" si="80"/>
        <v>10108</v>
      </c>
      <c r="AB180" s="199">
        <f t="shared" si="81"/>
        <v>4.3424093756175515E-2</v>
      </c>
      <c r="AC180" s="60">
        <f t="shared" si="82"/>
        <v>23925</v>
      </c>
      <c r="AD180" s="199">
        <f t="shared" si="83"/>
        <v>9.9482731377913788E-2</v>
      </c>
      <c r="AE180" s="204" t="s">
        <v>159</v>
      </c>
      <c r="AF180" s="60">
        <v>66194</v>
      </c>
      <c r="AG180" s="225">
        <f t="shared" si="61"/>
        <v>0.12875755206205822</v>
      </c>
      <c r="AH180" s="60">
        <v>30784</v>
      </c>
      <c r="AI180" s="207">
        <f t="shared" si="62"/>
        <v>0.13224844699150248</v>
      </c>
      <c r="AJ180" s="60">
        <v>65508</v>
      </c>
      <c r="AK180" s="208">
        <f t="shared" si="63"/>
        <v>0.27238933195838566</v>
      </c>
      <c r="AL180" s="71"/>
      <c r="AM180" s="204" t="s">
        <v>329</v>
      </c>
      <c r="AN180" s="35">
        <v>14220</v>
      </c>
    </row>
    <row r="181" spans="1:40" s="70" customFormat="1" x14ac:dyDescent="0.25">
      <c r="A181" s="281" t="s">
        <v>1804</v>
      </c>
      <c r="B181" s="280">
        <v>438</v>
      </c>
      <c r="C181" s="57" t="s">
        <v>1186</v>
      </c>
      <c r="D181" s="271">
        <v>495.9166259765625</v>
      </c>
      <c r="E181" s="162" t="s">
        <v>560</v>
      </c>
      <c r="F181" s="60">
        <v>107702</v>
      </c>
      <c r="G181" s="53">
        <v>47814</v>
      </c>
      <c r="H181" s="53">
        <v>49279</v>
      </c>
      <c r="I181" s="53">
        <f>H181-G181</f>
        <v>1465</v>
      </c>
      <c r="J181" s="360">
        <v>2</v>
      </c>
      <c r="K181" s="371">
        <v>35.117366790771484</v>
      </c>
      <c r="L181" s="60">
        <v>59647</v>
      </c>
      <c r="M181" s="207">
        <f t="shared" si="55"/>
        <v>0.55381515663590275</v>
      </c>
      <c r="N181" s="60">
        <v>26046</v>
      </c>
      <c r="O181" s="207">
        <f t="shared" si="56"/>
        <v>0.54473585142426906</v>
      </c>
      <c r="P181" s="60">
        <v>41659</v>
      </c>
      <c r="Q181" s="207">
        <f t="shared" si="57"/>
        <v>0.84537023884413243</v>
      </c>
      <c r="R181" s="204" t="s">
        <v>261</v>
      </c>
      <c r="S181" s="60">
        <v>36592</v>
      </c>
      <c r="T181" s="199">
        <f t="shared" si="58"/>
        <v>0.33975227943770775</v>
      </c>
      <c r="U181" s="60">
        <v>15398</v>
      </c>
      <c r="V181" s="207">
        <f t="shared" si="59"/>
        <v>0.32203957000041827</v>
      </c>
      <c r="W181" s="60">
        <v>25748</v>
      </c>
      <c r="X181" s="200">
        <f t="shared" si="60"/>
        <v>0.5224943687980681</v>
      </c>
      <c r="Y181" s="60">
        <f t="shared" si="78"/>
        <v>23055</v>
      </c>
      <c r="Z181" s="199">
        <f t="shared" si="79"/>
        <v>0.21406287719819503</v>
      </c>
      <c r="AA181" s="377">
        <f t="shared" si="80"/>
        <v>10648</v>
      </c>
      <c r="AB181" s="199">
        <f t="shared" si="81"/>
        <v>0.22269628142385076</v>
      </c>
      <c r="AC181" s="60">
        <f t="shared" si="82"/>
        <v>15911</v>
      </c>
      <c r="AD181" s="199">
        <f t="shared" si="83"/>
        <v>0.32287587004606427</v>
      </c>
      <c r="AE181" s="204" t="s">
        <v>261</v>
      </c>
      <c r="AF181" s="60">
        <v>36592</v>
      </c>
      <c r="AG181" s="225">
        <f t="shared" si="61"/>
        <v>0.33975227943770775</v>
      </c>
      <c r="AH181" s="60">
        <v>15398</v>
      </c>
      <c r="AI181" s="207">
        <f t="shared" si="62"/>
        <v>0.32203957000041827</v>
      </c>
      <c r="AJ181" s="60">
        <v>25748</v>
      </c>
      <c r="AK181" s="208">
        <f t="shared" si="63"/>
        <v>0.5224943687980681</v>
      </c>
      <c r="AL181" s="71"/>
      <c r="AM181" s="204" t="s">
        <v>294</v>
      </c>
      <c r="AN181" s="530">
        <v>10776</v>
      </c>
    </row>
    <row r="182" spans="1:40" s="339" customFormat="1" x14ac:dyDescent="0.25">
      <c r="A182" s="281"/>
      <c r="B182" s="280">
        <v>438</v>
      </c>
      <c r="C182" s="57"/>
      <c r="D182" s="337">
        <f>SUM(D180:D181)</f>
        <v>2693.0220947265625</v>
      </c>
      <c r="E182" s="382"/>
      <c r="F182" s="338">
        <f t="shared" ref="F182:L182" si="85">SUM(F180:F181)</f>
        <v>621800</v>
      </c>
      <c r="G182" s="338">
        <f t="shared" si="85"/>
        <v>280588</v>
      </c>
      <c r="H182" s="338">
        <f t="shared" si="85"/>
        <v>289773</v>
      </c>
      <c r="I182" s="338">
        <f t="shared" si="85"/>
        <v>9185</v>
      </c>
      <c r="J182" s="347">
        <f t="shared" si="85"/>
        <v>4</v>
      </c>
      <c r="K182" s="372">
        <f t="shared" si="85"/>
        <v>56.409761428833008</v>
      </c>
      <c r="L182" s="338">
        <f t="shared" si="85"/>
        <v>150843</v>
      </c>
      <c r="M182" s="307">
        <f t="shared" si="55"/>
        <v>0.2425908652299775</v>
      </c>
      <c r="N182" s="338">
        <f>SUM(N180:N181)</f>
        <v>66938</v>
      </c>
      <c r="O182" s="307">
        <f t="shared" si="56"/>
        <v>0.23856330277845098</v>
      </c>
      <c r="P182" s="338">
        <f>SUM(P180:P181)</f>
        <v>131092</v>
      </c>
      <c r="Q182" s="307">
        <f t="shared" si="57"/>
        <v>0.4523954957846314</v>
      </c>
      <c r="R182" s="386"/>
      <c r="S182" s="338">
        <f>SUM(S180:S181)</f>
        <v>102786</v>
      </c>
      <c r="T182" s="256">
        <f t="shared" si="58"/>
        <v>0.16530395625603087</v>
      </c>
      <c r="U182" s="338">
        <f>SUM(U180:U181)</f>
        <v>46182</v>
      </c>
      <c r="V182" s="307">
        <f t="shared" si="59"/>
        <v>0.1645900751279456</v>
      </c>
      <c r="W182" s="338">
        <f>SUM(W180:W181)</f>
        <v>91256</v>
      </c>
      <c r="X182" s="258">
        <f t="shared" si="60"/>
        <v>0.31492237026914172</v>
      </c>
      <c r="Y182" s="338">
        <f t="shared" si="78"/>
        <v>48057</v>
      </c>
      <c r="Z182" s="256">
        <f t="shared" si="79"/>
        <v>7.7286908973946605E-2</v>
      </c>
      <c r="AA182" s="378">
        <f t="shared" si="80"/>
        <v>20756</v>
      </c>
      <c r="AB182" s="256">
        <f t="shared" si="81"/>
        <v>7.397322765050536E-2</v>
      </c>
      <c r="AC182" s="338">
        <f t="shared" si="82"/>
        <v>39836</v>
      </c>
      <c r="AD182" s="256">
        <f t="shared" si="83"/>
        <v>0.13747312551548971</v>
      </c>
      <c r="AE182" s="386">
        <f>SUM(AE180:AE181)</f>
        <v>0</v>
      </c>
      <c r="AF182" s="338">
        <f>SUM(AF180:AF181)</f>
        <v>102786</v>
      </c>
      <c r="AG182" s="225">
        <f t="shared" si="61"/>
        <v>0.16530395625603087</v>
      </c>
      <c r="AH182" s="338">
        <f>SUM(AH180:AH181)</f>
        <v>46182</v>
      </c>
      <c r="AI182" s="207">
        <f t="shared" si="62"/>
        <v>0.1645900751279456</v>
      </c>
      <c r="AJ182" s="338">
        <f>SUM(AJ180:AJ181)</f>
        <v>91256</v>
      </c>
      <c r="AK182" s="208">
        <f t="shared" si="63"/>
        <v>0.31492237026914172</v>
      </c>
      <c r="AL182" s="356"/>
      <c r="AM182" s="204" t="s">
        <v>291</v>
      </c>
      <c r="AN182" s="530">
        <v>69145</v>
      </c>
    </row>
    <row r="183" spans="1:40" s="70" customFormat="1" x14ac:dyDescent="0.25">
      <c r="A183" s="281" t="s">
        <v>1910</v>
      </c>
      <c r="B183" s="280">
        <v>440</v>
      </c>
      <c r="C183" s="57" t="s">
        <v>1315</v>
      </c>
      <c r="D183" s="271">
        <v>6802.8291015625</v>
      </c>
      <c r="E183" s="162" t="s">
        <v>652</v>
      </c>
      <c r="F183" s="60">
        <v>2226009</v>
      </c>
      <c r="G183" s="53">
        <v>955222</v>
      </c>
      <c r="H183" s="53">
        <v>974858</v>
      </c>
      <c r="I183" s="53">
        <f>H183-G183</f>
        <v>19636</v>
      </c>
      <c r="J183" s="360">
        <v>4</v>
      </c>
      <c r="K183" s="371">
        <v>145.02597045898437</v>
      </c>
      <c r="L183" s="60">
        <v>926981</v>
      </c>
      <c r="M183" s="207">
        <f t="shared" si="55"/>
        <v>0.41643182934121109</v>
      </c>
      <c r="N183" s="60">
        <v>404026</v>
      </c>
      <c r="O183" s="207">
        <f t="shared" si="56"/>
        <v>0.42296555146342946</v>
      </c>
      <c r="P183" s="60">
        <v>548638</v>
      </c>
      <c r="Q183" s="207">
        <f t="shared" si="57"/>
        <v>0.56278760598979549</v>
      </c>
      <c r="R183" s="204" t="s">
        <v>159</v>
      </c>
      <c r="S183" s="60">
        <v>583776</v>
      </c>
      <c r="T183" s="199">
        <f t="shared" si="58"/>
        <v>0.26225230895292878</v>
      </c>
      <c r="U183" s="60">
        <v>266442</v>
      </c>
      <c r="V183" s="207">
        <f t="shared" si="59"/>
        <v>0.27893201789741023</v>
      </c>
      <c r="W183" s="60">
        <v>376931</v>
      </c>
      <c r="X183" s="200">
        <f t="shared" si="60"/>
        <v>0.38665220986030785</v>
      </c>
      <c r="Y183" s="60">
        <f t="shared" si="78"/>
        <v>343205</v>
      </c>
      <c r="Z183" s="199">
        <f t="shared" si="79"/>
        <v>0.15417952038828234</v>
      </c>
      <c r="AA183" s="377">
        <f t="shared" si="80"/>
        <v>137584</v>
      </c>
      <c r="AB183" s="199">
        <f t="shared" si="81"/>
        <v>0.1440335335660192</v>
      </c>
      <c r="AC183" s="60">
        <f t="shared" si="82"/>
        <v>171707</v>
      </c>
      <c r="AD183" s="199">
        <f t="shared" si="83"/>
        <v>0.17613539612948759</v>
      </c>
      <c r="AE183" s="204" t="s">
        <v>159</v>
      </c>
      <c r="AF183" s="60">
        <v>583776</v>
      </c>
      <c r="AG183" s="225">
        <f t="shared" si="61"/>
        <v>0.26225230895292878</v>
      </c>
      <c r="AH183" s="60">
        <v>266442</v>
      </c>
      <c r="AI183" s="207">
        <f t="shared" si="62"/>
        <v>0.27893201789741023</v>
      </c>
      <c r="AJ183" s="60">
        <v>376931</v>
      </c>
      <c r="AK183" s="208">
        <f t="shared" si="63"/>
        <v>0.38665220986030785</v>
      </c>
      <c r="AL183" s="71"/>
      <c r="AM183" s="204" t="s">
        <v>288</v>
      </c>
      <c r="AN183" s="530">
        <v>13072</v>
      </c>
    </row>
    <row r="184" spans="1:40" s="70" customFormat="1" x14ac:dyDescent="0.25">
      <c r="A184" s="281" t="s">
        <v>1911</v>
      </c>
      <c r="B184" s="280">
        <v>440</v>
      </c>
      <c r="C184" s="57" t="s">
        <v>907</v>
      </c>
      <c r="D184" s="271">
        <v>1934.192138671875</v>
      </c>
      <c r="E184" s="169" t="s">
        <v>579</v>
      </c>
      <c r="F184" s="60">
        <v>390738</v>
      </c>
      <c r="G184" s="60">
        <v>147083</v>
      </c>
      <c r="H184" s="60">
        <v>146213</v>
      </c>
      <c r="I184" s="53">
        <f>H184-G184</f>
        <v>-870</v>
      </c>
      <c r="J184" s="349">
        <v>1</v>
      </c>
      <c r="K184" s="371">
        <v>46.289215087890625</v>
      </c>
      <c r="L184" s="60">
        <v>154637</v>
      </c>
      <c r="M184" s="207">
        <f t="shared" si="55"/>
        <v>0.3957562356361552</v>
      </c>
      <c r="N184" s="60">
        <v>52112</v>
      </c>
      <c r="O184" s="207">
        <f t="shared" si="56"/>
        <v>0.35430335252884426</v>
      </c>
      <c r="P184" s="60">
        <v>84843</v>
      </c>
      <c r="Q184" s="207">
        <f t="shared" si="57"/>
        <v>0.5802698802432068</v>
      </c>
      <c r="R184" s="204" t="s">
        <v>109</v>
      </c>
      <c r="S184" s="60">
        <v>154637</v>
      </c>
      <c r="T184" s="199">
        <f t="shared" si="58"/>
        <v>0.3957562356361552</v>
      </c>
      <c r="U184" s="60">
        <v>52112</v>
      </c>
      <c r="V184" s="207">
        <f t="shared" si="59"/>
        <v>0.35430335252884426</v>
      </c>
      <c r="W184" s="60">
        <v>84843</v>
      </c>
      <c r="X184" s="200">
        <f t="shared" si="60"/>
        <v>0.5802698802432068</v>
      </c>
      <c r="Y184" s="60"/>
      <c r="Z184" s="199"/>
      <c r="AA184" s="377"/>
      <c r="AB184" s="199"/>
      <c r="AC184" s="60"/>
      <c r="AD184" s="199"/>
      <c r="AE184" s="204" t="s">
        <v>109</v>
      </c>
      <c r="AF184" s="60">
        <v>154637</v>
      </c>
      <c r="AG184" s="225">
        <f t="shared" si="61"/>
        <v>0.3957562356361552</v>
      </c>
      <c r="AH184" s="60">
        <v>52112</v>
      </c>
      <c r="AI184" s="207">
        <f t="shared" si="62"/>
        <v>0.35430335252884426</v>
      </c>
      <c r="AJ184" s="60">
        <v>84843</v>
      </c>
      <c r="AK184" s="208">
        <f t="shared" si="63"/>
        <v>0.5802698802432068</v>
      </c>
      <c r="AM184" s="204" t="s">
        <v>286</v>
      </c>
      <c r="AN184" s="530">
        <v>21054</v>
      </c>
    </row>
    <row r="185" spans="1:40" s="70" customFormat="1" x14ac:dyDescent="0.25">
      <c r="A185" s="281" t="s">
        <v>1451</v>
      </c>
      <c r="B185" s="280">
        <v>440</v>
      </c>
      <c r="C185" s="57" t="s">
        <v>1452</v>
      </c>
      <c r="D185" s="271">
        <v>2303.91162109375</v>
      </c>
      <c r="E185" s="169" t="s">
        <v>560</v>
      </c>
      <c r="F185" s="60">
        <v>116672</v>
      </c>
      <c r="G185" s="239">
        <v>45456</v>
      </c>
      <c r="H185" s="240">
        <v>38626</v>
      </c>
      <c r="I185" s="53">
        <f>H185-G185</f>
        <v>-6830</v>
      </c>
      <c r="J185" s="349">
        <v>1</v>
      </c>
      <c r="K185" s="371">
        <v>16.032967551691897</v>
      </c>
      <c r="L185" s="60">
        <v>50158</v>
      </c>
      <c r="M185" s="207">
        <f t="shared" si="55"/>
        <v>0.42990606143719146</v>
      </c>
      <c r="N185" s="60">
        <v>19305</v>
      </c>
      <c r="O185" s="207">
        <f t="shared" si="56"/>
        <v>0.42469640971488914</v>
      </c>
      <c r="P185" s="60">
        <v>16434</v>
      </c>
      <c r="Q185" s="207">
        <f t="shared" si="57"/>
        <v>0.42546471288769222</v>
      </c>
      <c r="R185" s="204" t="s">
        <v>549</v>
      </c>
      <c r="S185" s="60">
        <v>50158</v>
      </c>
      <c r="T185" s="199">
        <f t="shared" si="58"/>
        <v>0.42990606143719146</v>
      </c>
      <c r="U185" s="60">
        <v>19305</v>
      </c>
      <c r="V185" s="207">
        <f t="shared" si="59"/>
        <v>0.42469640971488914</v>
      </c>
      <c r="W185" s="60">
        <v>16434</v>
      </c>
      <c r="X185" s="200">
        <f t="shared" si="60"/>
        <v>0.42546471288769222</v>
      </c>
      <c r="Y185" s="60"/>
      <c r="Z185" s="199"/>
      <c r="AA185" s="377"/>
      <c r="AB185" s="199"/>
      <c r="AC185" s="60"/>
      <c r="AD185" s="199"/>
      <c r="AE185" s="204" t="s">
        <v>549</v>
      </c>
      <c r="AF185" s="60">
        <v>50158</v>
      </c>
      <c r="AG185" s="225">
        <f t="shared" si="61"/>
        <v>0.42990606143719146</v>
      </c>
      <c r="AH185" s="60">
        <v>19305</v>
      </c>
      <c r="AI185" s="207">
        <f t="shared" si="62"/>
        <v>0.42469640971488914</v>
      </c>
      <c r="AJ185" s="60">
        <v>16434</v>
      </c>
      <c r="AK185" s="208">
        <f t="shared" si="63"/>
        <v>0.42546471288769222</v>
      </c>
      <c r="AM185" s="204" t="s">
        <v>283</v>
      </c>
      <c r="AN185" s="530">
        <v>39763</v>
      </c>
    </row>
    <row r="186" spans="1:40" s="70" customFormat="1" x14ac:dyDescent="0.25">
      <c r="A186" s="281" t="s">
        <v>1811</v>
      </c>
      <c r="B186" s="280">
        <v>440</v>
      </c>
      <c r="C186" s="57" t="s">
        <v>807</v>
      </c>
      <c r="D186" s="271">
        <v>1164.371826171875</v>
      </c>
      <c r="E186" s="169" t="s">
        <v>560</v>
      </c>
      <c r="F186" s="60">
        <v>102410</v>
      </c>
      <c r="G186" s="60">
        <v>44127</v>
      </c>
      <c r="H186" s="60">
        <v>34197</v>
      </c>
      <c r="I186" s="53">
        <f>H186-G186</f>
        <v>-9930</v>
      </c>
      <c r="J186" s="349">
        <v>1</v>
      </c>
      <c r="K186" s="371">
        <v>14.068914413452148</v>
      </c>
      <c r="L186" s="60">
        <v>36648</v>
      </c>
      <c r="M186" s="207">
        <f t="shared" si="55"/>
        <v>0.35785567815643005</v>
      </c>
      <c r="N186" s="60">
        <v>14164</v>
      </c>
      <c r="O186" s="207">
        <f t="shared" si="56"/>
        <v>0.32098261835157615</v>
      </c>
      <c r="P186" s="60">
        <v>14782</v>
      </c>
      <c r="Q186" s="207">
        <f t="shared" si="57"/>
        <v>0.43226013977834316</v>
      </c>
      <c r="R186" s="204" t="s">
        <v>245</v>
      </c>
      <c r="S186" s="60">
        <v>36648</v>
      </c>
      <c r="T186" s="199">
        <f t="shared" si="58"/>
        <v>0.35785567815643005</v>
      </c>
      <c r="U186" s="60">
        <v>14164</v>
      </c>
      <c r="V186" s="207">
        <f t="shared" si="59"/>
        <v>0.32098261835157615</v>
      </c>
      <c r="W186" s="60">
        <v>14782</v>
      </c>
      <c r="X186" s="200">
        <f t="shared" si="60"/>
        <v>0.43226013977834316</v>
      </c>
      <c r="Y186" s="60"/>
      <c r="Z186" s="199"/>
      <c r="AA186" s="377"/>
      <c r="AB186" s="199"/>
      <c r="AC186" s="60"/>
      <c r="AD186" s="199"/>
      <c r="AE186" s="204" t="s">
        <v>245</v>
      </c>
      <c r="AF186" s="60">
        <v>36648</v>
      </c>
      <c r="AG186" s="225">
        <f t="shared" si="61"/>
        <v>0.35785567815643005</v>
      </c>
      <c r="AH186" s="60">
        <v>14164</v>
      </c>
      <c r="AI186" s="207">
        <f t="shared" si="62"/>
        <v>0.32098261835157615</v>
      </c>
      <c r="AJ186" s="60">
        <v>14782</v>
      </c>
      <c r="AK186" s="208">
        <f t="shared" si="63"/>
        <v>0.43226013977834316</v>
      </c>
      <c r="AM186" s="204" t="s">
        <v>283</v>
      </c>
      <c r="AN186" s="530">
        <v>28604</v>
      </c>
    </row>
    <row r="187" spans="1:40" s="70" customFormat="1" x14ac:dyDescent="0.25">
      <c r="A187" s="281" t="s">
        <v>1594</v>
      </c>
      <c r="B187" s="280">
        <v>440</v>
      </c>
      <c r="C187" s="57" t="s">
        <v>656</v>
      </c>
      <c r="D187" s="271">
        <v>678.9398193359375</v>
      </c>
      <c r="E187" s="169" t="s">
        <v>576</v>
      </c>
      <c r="F187" s="60">
        <v>85579</v>
      </c>
      <c r="G187" s="60">
        <v>34050</v>
      </c>
      <c r="H187" s="60">
        <v>33718</v>
      </c>
      <c r="I187" s="53">
        <f>H187-G187</f>
        <v>-332</v>
      </c>
      <c r="J187" s="349">
        <v>1</v>
      </c>
      <c r="K187" s="371">
        <v>13.746353149414063</v>
      </c>
      <c r="L187" s="60">
        <v>54462</v>
      </c>
      <c r="M187" s="207">
        <f t="shared" si="55"/>
        <v>0.63639444256184341</v>
      </c>
      <c r="N187" s="60">
        <v>13697</v>
      </c>
      <c r="O187" s="207">
        <f t="shared" si="56"/>
        <v>0.40226138032305431</v>
      </c>
      <c r="P187" s="60">
        <v>19623</v>
      </c>
      <c r="Q187" s="207">
        <f t="shared" si="57"/>
        <v>0.58197401981137675</v>
      </c>
      <c r="R187" s="204" t="s">
        <v>441</v>
      </c>
      <c r="S187" s="60">
        <v>54462</v>
      </c>
      <c r="T187" s="199">
        <f t="shared" si="58"/>
        <v>0.63639444256184341</v>
      </c>
      <c r="U187" s="60">
        <v>13697</v>
      </c>
      <c r="V187" s="207">
        <f t="shared" si="59"/>
        <v>0.40226138032305431</v>
      </c>
      <c r="W187" s="60">
        <v>19623</v>
      </c>
      <c r="X187" s="200">
        <f t="shared" si="60"/>
        <v>0.58197401981137675</v>
      </c>
      <c r="Y187" s="60"/>
      <c r="Z187" s="199"/>
      <c r="AA187" s="377"/>
      <c r="AB187" s="199"/>
      <c r="AC187" s="60"/>
      <c r="AD187" s="199"/>
      <c r="AE187" s="204" t="s">
        <v>441</v>
      </c>
      <c r="AF187" s="60">
        <v>54462</v>
      </c>
      <c r="AG187" s="225">
        <f t="shared" si="61"/>
        <v>0.63639444256184341</v>
      </c>
      <c r="AH187" s="60">
        <v>13697</v>
      </c>
      <c r="AI187" s="207">
        <f t="shared" si="62"/>
        <v>0.40226138032305431</v>
      </c>
      <c r="AJ187" s="60">
        <v>19623</v>
      </c>
      <c r="AK187" s="208">
        <f t="shared" si="63"/>
        <v>0.58197401981137675</v>
      </c>
      <c r="AM187" s="204" t="s">
        <v>280</v>
      </c>
      <c r="AN187" s="530">
        <v>22624</v>
      </c>
    </row>
    <row r="188" spans="1:40" s="339" customFormat="1" x14ac:dyDescent="0.25">
      <c r="A188" s="281"/>
      <c r="B188" s="280">
        <v>440</v>
      </c>
      <c r="C188" s="57"/>
      <c r="D188" s="337">
        <f>SUM(D183:D187)</f>
        <v>12884.244506835938</v>
      </c>
      <c r="E188" s="280"/>
      <c r="F188" s="338">
        <f t="shared" ref="F188:L188" si="86">SUM(F183:F187)</f>
        <v>2921408</v>
      </c>
      <c r="G188" s="338">
        <f t="shared" si="86"/>
        <v>1225938</v>
      </c>
      <c r="H188" s="338">
        <f t="shared" si="86"/>
        <v>1227612</v>
      </c>
      <c r="I188" s="338">
        <f t="shared" si="86"/>
        <v>1674</v>
      </c>
      <c r="J188" s="347">
        <f t="shared" si="86"/>
        <v>8</v>
      </c>
      <c r="K188" s="372">
        <f t="shared" si="86"/>
        <v>235.16342066143312</v>
      </c>
      <c r="L188" s="338">
        <f t="shared" si="86"/>
        <v>1222886</v>
      </c>
      <c r="M188" s="307">
        <f t="shared" si="55"/>
        <v>0.41859473240300565</v>
      </c>
      <c r="N188" s="338">
        <f>SUM(N183:N187)</f>
        <v>503304</v>
      </c>
      <c r="O188" s="307">
        <f t="shared" si="56"/>
        <v>0.41054604718998838</v>
      </c>
      <c r="P188" s="338">
        <f>SUM(P183:P187)</f>
        <v>684320</v>
      </c>
      <c r="Q188" s="307">
        <f t="shared" si="57"/>
        <v>0.55743997289045721</v>
      </c>
      <c r="R188" s="386"/>
      <c r="S188" s="338">
        <f>SUM(S183:S187)</f>
        <v>879681</v>
      </c>
      <c r="T188" s="256">
        <f t="shared" si="58"/>
        <v>0.30111542105724365</v>
      </c>
      <c r="U188" s="338">
        <f>SUM(U183:U187)</f>
        <v>365720</v>
      </c>
      <c r="V188" s="307">
        <f t="shared" si="59"/>
        <v>0.29831851202915644</v>
      </c>
      <c r="W188" s="338">
        <f>SUM(W183:W187)</f>
        <v>512613</v>
      </c>
      <c r="X188" s="258">
        <f t="shared" si="60"/>
        <v>0.41756923197231699</v>
      </c>
      <c r="Y188" s="338">
        <f>L188-S188</f>
        <v>343205</v>
      </c>
      <c r="Z188" s="256">
        <f>Y188/F188</f>
        <v>0.11747931134576205</v>
      </c>
      <c r="AA188" s="378">
        <f>N188-U188</f>
        <v>137584</v>
      </c>
      <c r="AB188" s="256">
        <f>AA188/G188</f>
        <v>0.11222753516083195</v>
      </c>
      <c r="AC188" s="338">
        <f>P188-W188</f>
        <v>171707</v>
      </c>
      <c r="AD188" s="256">
        <f>AC188/H188</f>
        <v>0.13987074091814025</v>
      </c>
      <c r="AE188" s="386">
        <f>SUM(AE183:AE187)</f>
        <v>0</v>
      </c>
      <c r="AF188" s="338">
        <f>SUM(AF183:AF187)</f>
        <v>879681</v>
      </c>
      <c r="AG188" s="225">
        <f t="shared" si="61"/>
        <v>0.30111542105724365</v>
      </c>
      <c r="AH188" s="338">
        <f>SUM(AH183:AH187)</f>
        <v>365720</v>
      </c>
      <c r="AI188" s="207">
        <f t="shared" si="62"/>
        <v>0.29831851202915644</v>
      </c>
      <c r="AJ188" s="338">
        <f>SUM(AJ183:AJ187)</f>
        <v>512613</v>
      </c>
      <c r="AK188" s="208">
        <f t="shared" si="63"/>
        <v>0.41756923197231699</v>
      </c>
      <c r="AM188" s="204" t="s">
        <v>326</v>
      </c>
      <c r="AN188" s="530">
        <v>15292</v>
      </c>
    </row>
    <row r="189" spans="1:40" s="70" customFormat="1" x14ac:dyDescent="0.25">
      <c r="A189" s="281" t="s">
        <v>1919</v>
      </c>
      <c r="B189" s="280">
        <v>450</v>
      </c>
      <c r="C189" s="57" t="s">
        <v>1920</v>
      </c>
      <c r="D189" s="271">
        <v>2147.783203125</v>
      </c>
      <c r="E189" s="162" t="s">
        <v>652</v>
      </c>
      <c r="F189" s="60">
        <v>1130490</v>
      </c>
      <c r="G189" s="53">
        <v>496593</v>
      </c>
      <c r="H189" s="53">
        <v>548185</v>
      </c>
      <c r="I189" s="53">
        <f>H189-G189</f>
        <v>51592</v>
      </c>
      <c r="J189" s="360">
        <v>1</v>
      </c>
      <c r="K189" s="371">
        <v>116.23313140869141</v>
      </c>
      <c r="L189" s="60">
        <v>403892</v>
      </c>
      <c r="M189" s="207">
        <f t="shared" si="55"/>
        <v>0.35727162557828906</v>
      </c>
      <c r="N189" s="60">
        <v>133517</v>
      </c>
      <c r="O189" s="207">
        <f t="shared" si="56"/>
        <v>0.26886605328709828</v>
      </c>
      <c r="P189" s="60">
        <v>303251</v>
      </c>
      <c r="Q189" s="207">
        <f t="shared" si="57"/>
        <v>0.55319098479527895</v>
      </c>
      <c r="R189" s="204" t="s">
        <v>144</v>
      </c>
      <c r="S189" s="60">
        <v>403892</v>
      </c>
      <c r="T189" s="199">
        <f t="shared" si="58"/>
        <v>0.35727162557828906</v>
      </c>
      <c r="U189" s="60">
        <v>133517</v>
      </c>
      <c r="V189" s="207">
        <f t="shared" si="59"/>
        <v>0.26886605328709828</v>
      </c>
      <c r="W189" s="60">
        <v>303251</v>
      </c>
      <c r="X189" s="200">
        <f t="shared" si="60"/>
        <v>0.55319098479527895</v>
      </c>
      <c r="Y189" s="60"/>
      <c r="Z189" s="199"/>
      <c r="AA189" s="377"/>
      <c r="AB189" s="199"/>
      <c r="AC189" s="60"/>
      <c r="AD189" s="199"/>
      <c r="AE189" s="204" t="s">
        <v>144</v>
      </c>
      <c r="AF189" s="60">
        <v>403892</v>
      </c>
      <c r="AG189" s="225">
        <f t="shared" si="61"/>
        <v>0.35727162557828906</v>
      </c>
      <c r="AH189" s="60">
        <v>133517</v>
      </c>
      <c r="AI189" s="207">
        <f t="shared" si="62"/>
        <v>0.26886605328709828</v>
      </c>
      <c r="AJ189" s="60">
        <v>303251</v>
      </c>
      <c r="AK189" s="208">
        <f t="shared" si="63"/>
        <v>0.55319098479527895</v>
      </c>
      <c r="AM189" s="204" t="s">
        <v>323</v>
      </c>
      <c r="AN189" s="530">
        <v>37752</v>
      </c>
    </row>
    <row r="190" spans="1:40" s="70" customFormat="1" x14ac:dyDescent="0.25">
      <c r="A190" s="281" t="s">
        <v>1921</v>
      </c>
      <c r="B190" s="280">
        <v>450</v>
      </c>
      <c r="C190" s="57" t="s">
        <v>1105</v>
      </c>
      <c r="D190" s="271">
        <v>1813.0048828125</v>
      </c>
      <c r="E190" s="162" t="s">
        <v>563</v>
      </c>
      <c r="F190" s="60">
        <v>504357</v>
      </c>
      <c r="G190" s="53">
        <v>212973</v>
      </c>
      <c r="H190" s="53">
        <v>263861</v>
      </c>
      <c r="I190" s="53">
        <f>H190-G190</f>
        <v>50888</v>
      </c>
      <c r="J190" s="360">
        <v>2</v>
      </c>
      <c r="K190" s="371">
        <v>94.994438171386719</v>
      </c>
      <c r="L190" s="60">
        <v>285563</v>
      </c>
      <c r="M190" s="207">
        <f t="shared" si="55"/>
        <v>0.56619220115909963</v>
      </c>
      <c r="N190" s="60">
        <v>91280</v>
      </c>
      <c r="O190" s="207">
        <f t="shared" si="56"/>
        <v>0.4285989303808464</v>
      </c>
      <c r="P190" s="60">
        <v>151994</v>
      </c>
      <c r="Q190" s="207">
        <f t="shared" si="57"/>
        <v>0.57603814129409048</v>
      </c>
      <c r="R190" s="204" t="s">
        <v>409</v>
      </c>
      <c r="S190" s="60">
        <v>228330</v>
      </c>
      <c r="T190" s="199">
        <f t="shared" si="58"/>
        <v>0.4527150411315794</v>
      </c>
      <c r="U190" s="60">
        <v>74239</v>
      </c>
      <c r="V190" s="207">
        <f t="shared" si="59"/>
        <v>0.34858409281927755</v>
      </c>
      <c r="W190" s="60">
        <v>115582</v>
      </c>
      <c r="X190" s="200">
        <f t="shared" si="60"/>
        <v>0.43804124141119755</v>
      </c>
      <c r="Y190" s="60">
        <f>L190-S190</f>
        <v>57233</v>
      </c>
      <c r="Z190" s="199">
        <f>Y190/F190</f>
        <v>0.11347716002752019</v>
      </c>
      <c r="AA190" s="377">
        <f>N190-U190</f>
        <v>17041</v>
      </c>
      <c r="AB190" s="199">
        <f>AA190/G190</f>
        <v>8.0014837561568838E-2</v>
      </c>
      <c r="AC190" s="60">
        <f>P190-W190</f>
        <v>36412</v>
      </c>
      <c r="AD190" s="199">
        <f>AC190/H190</f>
        <v>0.13799689988289288</v>
      </c>
      <c r="AE190" s="204" t="s">
        <v>409</v>
      </c>
      <c r="AF190" s="60">
        <v>228330</v>
      </c>
      <c r="AG190" s="225">
        <f t="shared" si="61"/>
        <v>0.4527150411315794</v>
      </c>
      <c r="AH190" s="60">
        <v>74239</v>
      </c>
      <c r="AI190" s="207">
        <f t="shared" si="62"/>
        <v>0.34858409281927755</v>
      </c>
      <c r="AJ190" s="60">
        <v>115582</v>
      </c>
      <c r="AK190" s="208">
        <f t="shared" si="63"/>
        <v>0.43804124141119755</v>
      </c>
      <c r="AL190" s="71"/>
      <c r="AM190" s="204" t="s">
        <v>277</v>
      </c>
      <c r="AN190" s="530">
        <v>23725</v>
      </c>
    </row>
    <row r="191" spans="1:40" s="339" customFormat="1" x14ac:dyDescent="0.25">
      <c r="A191" s="281"/>
      <c r="B191" s="280">
        <v>450</v>
      </c>
      <c r="C191" s="57"/>
      <c r="D191" s="337">
        <f>SUM(D189:D190)</f>
        <v>3960.7880859375</v>
      </c>
      <c r="E191" s="382"/>
      <c r="F191" s="338">
        <f t="shared" ref="F191:L191" si="87">SUM(F189:F190)</f>
        <v>1634847</v>
      </c>
      <c r="G191" s="338">
        <f t="shared" si="87"/>
        <v>709566</v>
      </c>
      <c r="H191" s="338">
        <f t="shared" si="87"/>
        <v>812046</v>
      </c>
      <c r="I191" s="338">
        <f t="shared" si="87"/>
        <v>102480</v>
      </c>
      <c r="J191" s="347">
        <f t="shared" si="87"/>
        <v>3</v>
      </c>
      <c r="K191" s="372">
        <f t="shared" si="87"/>
        <v>211.22756958007812</v>
      </c>
      <c r="L191" s="338">
        <f t="shared" si="87"/>
        <v>689455</v>
      </c>
      <c r="M191" s="307">
        <f t="shared" si="55"/>
        <v>0.42172447941611663</v>
      </c>
      <c r="N191" s="338">
        <f>SUM(N189:N190)</f>
        <v>224797</v>
      </c>
      <c r="O191" s="307">
        <f t="shared" si="56"/>
        <v>0.31680914812716504</v>
      </c>
      <c r="P191" s="338">
        <f>SUM(P189:P190)</f>
        <v>455245</v>
      </c>
      <c r="Q191" s="307">
        <f t="shared" si="57"/>
        <v>0.56061479275804571</v>
      </c>
      <c r="R191" s="386"/>
      <c r="S191" s="338">
        <f>SUM(S189:S190)</f>
        <v>632222</v>
      </c>
      <c r="T191" s="256">
        <f t="shared" si="58"/>
        <v>0.38671631045596316</v>
      </c>
      <c r="U191" s="338">
        <f>SUM(U189:U190)</f>
        <v>207756</v>
      </c>
      <c r="V191" s="307">
        <f t="shared" si="59"/>
        <v>0.29279305941941974</v>
      </c>
      <c r="W191" s="338">
        <f>SUM(W189:W190)</f>
        <v>418833</v>
      </c>
      <c r="X191" s="258">
        <f t="shared" si="60"/>
        <v>0.51577496841311943</v>
      </c>
      <c r="Y191" s="338">
        <f>L191-S191</f>
        <v>57233</v>
      </c>
      <c r="Z191" s="256">
        <f>Y191/F191</f>
        <v>3.5008168960153456E-2</v>
      </c>
      <c r="AA191" s="378">
        <f>N191-U191</f>
        <v>17041</v>
      </c>
      <c r="AB191" s="256">
        <f>AA191/G191</f>
        <v>2.4016088707745298E-2</v>
      </c>
      <c r="AC191" s="338">
        <f>P191-W191</f>
        <v>36412</v>
      </c>
      <c r="AD191" s="256">
        <f>AC191/H191</f>
        <v>4.4839824344926275E-2</v>
      </c>
      <c r="AE191" s="386">
        <f>SUM(AE189:AE190)</f>
        <v>0</v>
      </c>
      <c r="AF191" s="338">
        <f>SUM(AF189:AF190)</f>
        <v>632222</v>
      </c>
      <c r="AG191" s="225">
        <f t="shared" si="61"/>
        <v>0.38671631045596316</v>
      </c>
      <c r="AH191" s="338">
        <f>SUM(AH189:AH190)</f>
        <v>207756</v>
      </c>
      <c r="AI191" s="207">
        <f t="shared" si="62"/>
        <v>0.29279305941941974</v>
      </c>
      <c r="AJ191" s="338">
        <f>SUM(AJ189:AJ190)</f>
        <v>418833</v>
      </c>
      <c r="AK191" s="208">
        <f t="shared" si="63"/>
        <v>0.51577496841311943</v>
      </c>
      <c r="AL191" s="356"/>
      <c r="AM191" s="204" t="s">
        <v>320</v>
      </c>
      <c r="AN191" s="530">
        <v>45250</v>
      </c>
    </row>
    <row r="192" spans="1:40" s="70" customFormat="1" x14ac:dyDescent="0.25">
      <c r="A192" s="281" t="s">
        <v>1925</v>
      </c>
      <c r="B192" s="280">
        <v>456</v>
      </c>
      <c r="C192" s="57" t="s">
        <v>1926</v>
      </c>
      <c r="D192" s="271">
        <v>6804.25537109375</v>
      </c>
      <c r="E192" s="162" t="s">
        <v>579</v>
      </c>
      <c r="F192" s="60">
        <v>425417</v>
      </c>
      <c r="G192" s="53">
        <v>179685</v>
      </c>
      <c r="H192" s="53">
        <v>189809</v>
      </c>
      <c r="I192" s="53">
        <f>H192-G192</f>
        <v>10124</v>
      </c>
      <c r="J192" s="360">
        <v>1</v>
      </c>
      <c r="K192" s="371">
        <v>68.676490783691406</v>
      </c>
      <c r="L192" s="60">
        <v>225221</v>
      </c>
      <c r="M192" s="207">
        <f t="shared" si="55"/>
        <v>0.52941231779642095</v>
      </c>
      <c r="N192" s="60">
        <v>71777</v>
      </c>
      <c r="O192" s="207">
        <f t="shared" si="56"/>
        <v>0.39946016640231519</v>
      </c>
      <c r="P192" s="60">
        <v>118214</v>
      </c>
      <c r="Q192" s="207">
        <f t="shared" si="57"/>
        <v>0.62280503031995327</v>
      </c>
      <c r="R192" s="204" t="s">
        <v>142</v>
      </c>
      <c r="S192" s="60">
        <v>225221</v>
      </c>
      <c r="T192" s="199">
        <f t="shared" si="58"/>
        <v>0.52941231779642095</v>
      </c>
      <c r="U192" s="60">
        <v>71777</v>
      </c>
      <c r="V192" s="207">
        <f t="shared" si="59"/>
        <v>0.39946016640231519</v>
      </c>
      <c r="W192" s="60">
        <v>118214</v>
      </c>
      <c r="X192" s="200">
        <f t="shared" si="60"/>
        <v>0.62280503031995327</v>
      </c>
      <c r="Y192" s="60"/>
      <c r="Z192" s="199"/>
      <c r="AA192" s="377"/>
      <c r="AB192" s="199"/>
      <c r="AC192" s="60"/>
      <c r="AD192" s="199"/>
      <c r="AE192" s="204" t="s">
        <v>142</v>
      </c>
      <c r="AF192" s="60">
        <v>225221</v>
      </c>
      <c r="AG192" s="225">
        <f t="shared" si="61"/>
        <v>0.52941231779642095</v>
      </c>
      <c r="AH192" s="60">
        <v>71777</v>
      </c>
      <c r="AI192" s="207">
        <f t="shared" si="62"/>
        <v>0.39946016640231519</v>
      </c>
      <c r="AJ192" s="60">
        <v>118214</v>
      </c>
      <c r="AK192" s="208">
        <f t="shared" si="63"/>
        <v>0.62280503031995327</v>
      </c>
      <c r="AL192" s="71"/>
      <c r="AM192" s="204" t="s">
        <v>275</v>
      </c>
      <c r="AN192" s="530">
        <v>67741</v>
      </c>
    </row>
    <row r="193" spans="1:40" s="70" customFormat="1" x14ac:dyDescent="0.25">
      <c r="A193" s="281" t="s">
        <v>1543</v>
      </c>
      <c r="B193" s="280">
        <v>456</v>
      </c>
      <c r="C193" s="57" t="s">
        <v>619</v>
      </c>
      <c r="D193" s="271">
        <v>157.07553100585937</v>
      </c>
      <c r="E193" s="169" t="s">
        <v>576</v>
      </c>
      <c r="F193" s="60">
        <v>55274</v>
      </c>
      <c r="G193" s="60">
        <v>21506</v>
      </c>
      <c r="H193" s="60">
        <v>27175</v>
      </c>
      <c r="I193" s="53">
        <f>H193-G193</f>
        <v>5669</v>
      </c>
      <c r="J193" s="349">
        <v>1</v>
      </c>
      <c r="K193" s="371">
        <v>157.06352233886719</v>
      </c>
      <c r="L193" s="60">
        <v>55274</v>
      </c>
      <c r="M193" s="207">
        <f t="shared" si="55"/>
        <v>1</v>
      </c>
      <c r="N193" s="60">
        <v>21506</v>
      </c>
      <c r="O193" s="207">
        <f t="shared" si="56"/>
        <v>1</v>
      </c>
      <c r="P193" s="60">
        <v>27175</v>
      </c>
      <c r="Q193" s="207">
        <f t="shared" si="57"/>
        <v>1</v>
      </c>
      <c r="R193" s="204" t="s">
        <v>480</v>
      </c>
      <c r="S193" s="60">
        <v>55274</v>
      </c>
      <c r="T193" s="199">
        <f t="shared" si="58"/>
        <v>1</v>
      </c>
      <c r="U193" s="60">
        <v>21506</v>
      </c>
      <c r="V193" s="207">
        <f t="shared" si="59"/>
        <v>1</v>
      </c>
      <c r="W193" s="60">
        <v>27175</v>
      </c>
      <c r="X193" s="200">
        <f t="shared" si="60"/>
        <v>1</v>
      </c>
      <c r="Y193" s="60"/>
      <c r="Z193" s="199"/>
      <c r="AA193" s="377"/>
      <c r="AB193" s="199"/>
      <c r="AC193" s="60"/>
      <c r="AD193" s="199"/>
      <c r="AE193" s="204" t="s">
        <v>480</v>
      </c>
      <c r="AF193" s="60">
        <v>55274</v>
      </c>
      <c r="AG193" s="225">
        <f t="shared" si="61"/>
        <v>1</v>
      </c>
      <c r="AH193" s="60">
        <v>21506</v>
      </c>
      <c r="AI193" s="207">
        <f t="shared" si="62"/>
        <v>1</v>
      </c>
      <c r="AJ193" s="60">
        <v>27175</v>
      </c>
      <c r="AK193" s="208">
        <f t="shared" si="63"/>
        <v>1</v>
      </c>
      <c r="AL193" s="71"/>
      <c r="AM193" s="204" t="s">
        <v>273</v>
      </c>
      <c r="AN193" s="530">
        <v>23311</v>
      </c>
    </row>
    <row r="194" spans="1:40" s="339" customFormat="1" x14ac:dyDescent="0.25">
      <c r="A194" s="281"/>
      <c r="B194" s="280">
        <v>456</v>
      </c>
      <c r="C194" s="57"/>
      <c r="D194" s="337">
        <f>SUM(D192:D193)</f>
        <v>6961.3309020996094</v>
      </c>
      <c r="E194" s="280"/>
      <c r="F194" s="338">
        <f t="shared" ref="F194:L194" si="88">SUM(F192:F193)</f>
        <v>480691</v>
      </c>
      <c r="G194" s="338">
        <f t="shared" si="88"/>
        <v>201191</v>
      </c>
      <c r="H194" s="338">
        <f t="shared" si="88"/>
        <v>216984</v>
      </c>
      <c r="I194" s="338">
        <f t="shared" si="88"/>
        <v>15793</v>
      </c>
      <c r="J194" s="347">
        <f t="shared" si="88"/>
        <v>2</v>
      </c>
      <c r="K194" s="372">
        <f t="shared" si="88"/>
        <v>225.74001312255859</v>
      </c>
      <c r="L194" s="338">
        <f t="shared" si="88"/>
        <v>280495</v>
      </c>
      <c r="M194" s="307">
        <f t="shared" si="55"/>
        <v>0.58352455111495738</v>
      </c>
      <c r="N194" s="338">
        <f>SUM(N192:N193)</f>
        <v>93283</v>
      </c>
      <c r="O194" s="307">
        <f t="shared" si="56"/>
        <v>0.46365394078263938</v>
      </c>
      <c r="P194" s="338">
        <f>SUM(P192:P193)</f>
        <v>145389</v>
      </c>
      <c r="Q194" s="307">
        <f t="shared" si="57"/>
        <v>0.67004479592965382</v>
      </c>
      <c r="R194" s="386"/>
      <c r="S194" s="338">
        <f>SUM(S192:S193)</f>
        <v>280495</v>
      </c>
      <c r="T194" s="256">
        <f t="shared" si="58"/>
        <v>0.58352455111495738</v>
      </c>
      <c r="U194" s="338">
        <f>SUM(U192:U193)</f>
        <v>93283</v>
      </c>
      <c r="V194" s="307">
        <f t="shared" si="59"/>
        <v>0.46365394078263938</v>
      </c>
      <c r="W194" s="338">
        <f>SUM(W192:W193)</f>
        <v>145389</v>
      </c>
      <c r="X194" s="258">
        <f t="shared" si="60"/>
        <v>0.67004479592965382</v>
      </c>
      <c r="Y194" s="338"/>
      <c r="Z194" s="256"/>
      <c r="AA194" s="378"/>
      <c r="AB194" s="256"/>
      <c r="AC194" s="338"/>
      <c r="AD194" s="256"/>
      <c r="AE194" s="386">
        <f>SUM(AE192:AE193)</f>
        <v>0</v>
      </c>
      <c r="AF194" s="338">
        <f>SUM(AF192:AF193)</f>
        <v>280495</v>
      </c>
      <c r="AG194" s="225">
        <f t="shared" si="61"/>
        <v>0.58352455111495738</v>
      </c>
      <c r="AH194" s="338">
        <f>SUM(AH192:AH193)</f>
        <v>93283</v>
      </c>
      <c r="AI194" s="207">
        <f t="shared" si="62"/>
        <v>0.46365394078263938</v>
      </c>
      <c r="AJ194" s="338">
        <f>SUM(AJ192:AJ193)</f>
        <v>145389</v>
      </c>
      <c r="AK194" s="208">
        <f t="shared" si="63"/>
        <v>0.67004479592965382</v>
      </c>
      <c r="AL194" s="356"/>
      <c r="AM194" s="204" t="s">
        <v>270</v>
      </c>
      <c r="AN194" s="24">
        <v>28799</v>
      </c>
    </row>
    <row r="195" spans="1:40" s="70" customFormat="1" x14ac:dyDescent="0.25">
      <c r="A195" s="281" t="s">
        <v>1934</v>
      </c>
      <c r="B195" s="280">
        <v>472</v>
      </c>
      <c r="C195" s="57" t="s">
        <v>1935</v>
      </c>
      <c r="D195" s="271">
        <v>5305.26611328125</v>
      </c>
      <c r="E195" s="162" t="s">
        <v>652</v>
      </c>
      <c r="F195" s="60">
        <v>2149127</v>
      </c>
      <c r="G195" s="53">
        <v>837975</v>
      </c>
      <c r="H195" s="53">
        <v>840310</v>
      </c>
      <c r="I195" s="53">
        <f>H195-G195</f>
        <v>2335</v>
      </c>
      <c r="J195" s="360">
        <v>5</v>
      </c>
      <c r="K195" s="371">
        <v>99.163871765136719</v>
      </c>
      <c r="L195" s="60">
        <v>814441</v>
      </c>
      <c r="M195" s="207">
        <f t="shared" ref="M195:M258" si="89">L195/F195</f>
        <v>0.37896364430766538</v>
      </c>
      <c r="N195" s="60">
        <v>291494</v>
      </c>
      <c r="O195" s="207">
        <f t="shared" ref="O195:O258" si="90">N195/G195</f>
        <v>0.34785524627823028</v>
      </c>
      <c r="P195" s="60">
        <v>454852</v>
      </c>
      <c r="Q195" s="207">
        <f t="shared" ref="Q195:Q258" si="91">P195/H195</f>
        <v>0.54129071414120977</v>
      </c>
      <c r="R195" s="204" t="s">
        <v>129</v>
      </c>
      <c r="S195" s="60">
        <v>466488</v>
      </c>
      <c r="T195" s="199">
        <f t="shared" ref="T195:T258" si="92">S195/F195</f>
        <v>0.21705929896185752</v>
      </c>
      <c r="U195" s="60">
        <v>162659</v>
      </c>
      <c r="V195" s="207">
        <f t="shared" ref="V195:V258" si="93">U195/G195</f>
        <v>0.19410960947522302</v>
      </c>
      <c r="W195" s="60">
        <v>276126</v>
      </c>
      <c r="X195" s="200">
        <f t="shared" ref="X195:X258" si="94">W195/H195</f>
        <v>0.32860015946495935</v>
      </c>
      <c r="Y195" s="60">
        <f>L195-S195</f>
        <v>347953</v>
      </c>
      <c r="Z195" s="199">
        <f>Y195/F195</f>
        <v>0.16190434534580786</v>
      </c>
      <c r="AA195" s="377">
        <f>N195-U195</f>
        <v>128835</v>
      </c>
      <c r="AB195" s="199">
        <f>AA195/G195</f>
        <v>0.15374563680300726</v>
      </c>
      <c r="AC195" s="60">
        <f>P195-W195</f>
        <v>178726</v>
      </c>
      <c r="AD195" s="199">
        <f>AC195/H195</f>
        <v>0.21269055467625042</v>
      </c>
      <c r="AE195" s="204" t="s">
        <v>129</v>
      </c>
      <c r="AF195" s="60">
        <v>466488</v>
      </c>
      <c r="AG195" s="225">
        <f t="shared" ref="AG195:AG258" si="95">AF195/F195</f>
        <v>0.21705929896185752</v>
      </c>
      <c r="AH195" s="60">
        <v>162659</v>
      </c>
      <c r="AI195" s="207">
        <f t="shared" ref="AI195:AI258" si="96">AH195/G195</f>
        <v>0.19410960947522302</v>
      </c>
      <c r="AJ195" s="60">
        <v>276126</v>
      </c>
      <c r="AK195" s="208">
        <f t="shared" ref="AK195:AK258" si="97">AJ195/H195</f>
        <v>0.32860015946495935</v>
      </c>
      <c r="AL195" s="71"/>
      <c r="AM195" s="204" t="s">
        <v>267</v>
      </c>
      <c r="AN195" s="530">
        <v>25524</v>
      </c>
    </row>
    <row r="196" spans="1:40" s="70" customFormat="1" x14ac:dyDescent="0.25">
      <c r="A196" s="281" t="s">
        <v>2083</v>
      </c>
      <c r="B196" s="280">
        <v>472</v>
      </c>
      <c r="C196" s="57" t="s">
        <v>987</v>
      </c>
      <c r="D196" s="271">
        <v>1251.9788818359375</v>
      </c>
      <c r="E196" s="169" t="s">
        <v>560</v>
      </c>
      <c r="F196" s="60">
        <v>166892</v>
      </c>
      <c r="G196" s="60">
        <v>55946</v>
      </c>
      <c r="H196" s="60">
        <v>39942</v>
      </c>
      <c r="I196" s="53">
        <f>H196-G196</f>
        <v>-16004</v>
      </c>
      <c r="J196" s="349">
        <v>1</v>
      </c>
      <c r="K196" s="371">
        <v>9.4222478866577148</v>
      </c>
      <c r="L196" s="60">
        <v>64925</v>
      </c>
      <c r="M196" s="207">
        <f t="shared" si="89"/>
        <v>0.38902403949859787</v>
      </c>
      <c r="N196" s="60">
        <v>11513</v>
      </c>
      <c r="O196" s="207">
        <f t="shared" si="90"/>
        <v>0.2057877238765953</v>
      </c>
      <c r="P196" s="60">
        <v>13059</v>
      </c>
      <c r="Q196" s="207">
        <f t="shared" si="91"/>
        <v>0.32694907616043262</v>
      </c>
      <c r="R196" s="204" t="s">
        <v>1</v>
      </c>
      <c r="S196" s="60">
        <v>64925</v>
      </c>
      <c r="T196" s="199">
        <f t="shared" si="92"/>
        <v>0.38902403949859787</v>
      </c>
      <c r="U196" s="60">
        <v>11513</v>
      </c>
      <c r="V196" s="207">
        <f t="shared" si="93"/>
        <v>0.2057877238765953</v>
      </c>
      <c r="W196" s="60">
        <v>13059</v>
      </c>
      <c r="X196" s="200">
        <f t="shared" si="94"/>
        <v>0.32694907616043262</v>
      </c>
      <c r="Y196" s="60"/>
      <c r="Z196" s="199"/>
      <c r="AA196" s="377"/>
      <c r="AB196" s="199"/>
      <c r="AC196" s="60"/>
      <c r="AD196" s="199"/>
      <c r="AE196" s="204" t="s">
        <v>1</v>
      </c>
      <c r="AF196" s="60">
        <v>64925</v>
      </c>
      <c r="AG196" s="225">
        <f t="shared" si="95"/>
        <v>0.38902403949859787</v>
      </c>
      <c r="AH196" s="60">
        <v>11513</v>
      </c>
      <c r="AI196" s="207">
        <f t="shared" si="96"/>
        <v>0.2057877238765953</v>
      </c>
      <c r="AJ196" s="60">
        <v>13059</v>
      </c>
      <c r="AK196" s="208">
        <f t="shared" si="97"/>
        <v>0.32694907616043262</v>
      </c>
      <c r="AM196" s="204" t="s">
        <v>264</v>
      </c>
      <c r="AN196" s="24">
        <v>11178</v>
      </c>
    </row>
    <row r="197" spans="1:40" s="339" customFormat="1" x14ac:dyDescent="0.25">
      <c r="A197" s="281"/>
      <c r="B197" s="280">
        <v>472</v>
      </c>
      <c r="C197" s="57"/>
      <c r="D197" s="337">
        <f>SUM(D195:D196)</f>
        <v>6557.2449951171875</v>
      </c>
      <c r="E197" s="280"/>
      <c r="F197" s="338">
        <f t="shared" ref="F197:L197" si="98">SUM(F195:F196)</f>
        <v>2316019</v>
      </c>
      <c r="G197" s="338">
        <f t="shared" si="98"/>
        <v>893921</v>
      </c>
      <c r="H197" s="338">
        <f t="shared" si="98"/>
        <v>880252</v>
      </c>
      <c r="I197" s="338">
        <f t="shared" si="98"/>
        <v>-13669</v>
      </c>
      <c r="J197" s="347">
        <f t="shared" si="98"/>
        <v>6</v>
      </c>
      <c r="K197" s="372">
        <f t="shared" si="98"/>
        <v>108.58611965179443</v>
      </c>
      <c r="L197" s="338">
        <f t="shared" si="98"/>
        <v>879366</v>
      </c>
      <c r="M197" s="307">
        <f t="shared" si="89"/>
        <v>0.37968859495539542</v>
      </c>
      <c r="N197" s="338">
        <f>SUM(N195:N196)</f>
        <v>303007</v>
      </c>
      <c r="O197" s="307">
        <f t="shared" si="90"/>
        <v>0.3389639576651628</v>
      </c>
      <c r="P197" s="338">
        <f>SUM(P195:P196)</f>
        <v>467911</v>
      </c>
      <c r="Q197" s="307">
        <f t="shared" si="91"/>
        <v>0.53156482461840471</v>
      </c>
      <c r="R197" s="386"/>
      <c r="S197" s="338">
        <f>SUM(S195:S196)</f>
        <v>531413</v>
      </c>
      <c r="T197" s="256">
        <f t="shared" si="92"/>
        <v>0.22945105372624316</v>
      </c>
      <c r="U197" s="338">
        <f>SUM(U195:U196)</f>
        <v>174172</v>
      </c>
      <c r="V197" s="307">
        <f t="shared" si="93"/>
        <v>0.19484048366690121</v>
      </c>
      <c r="W197" s="338">
        <f>SUM(W195:W196)</f>
        <v>289185</v>
      </c>
      <c r="X197" s="258">
        <f t="shared" si="94"/>
        <v>0.32852524049931159</v>
      </c>
      <c r="Y197" s="338">
        <f>L197-S197</f>
        <v>347953</v>
      </c>
      <c r="Z197" s="256">
        <f>Y197/F197</f>
        <v>0.15023754122915225</v>
      </c>
      <c r="AA197" s="378">
        <f>N197-U197</f>
        <v>128835</v>
      </c>
      <c r="AB197" s="256">
        <f>AA197/G197</f>
        <v>0.14412347399826159</v>
      </c>
      <c r="AC197" s="338">
        <f>P197-W197</f>
        <v>178726</v>
      </c>
      <c r="AD197" s="256">
        <f>AC197/H197</f>
        <v>0.20303958411909317</v>
      </c>
      <c r="AE197" s="386">
        <f>SUM(AE195:AE196)</f>
        <v>0</v>
      </c>
      <c r="AF197" s="338">
        <f>SUM(AF195:AF196)</f>
        <v>531413</v>
      </c>
      <c r="AG197" s="225">
        <f t="shared" si="95"/>
        <v>0.22945105372624316</v>
      </c>
      <c r="AH197" s="338">
        <f>SUM(AH195:AH196)</f>
        <v>174172</v>
      </c>
      <c r="AI197" s="207">
        <f t="shared" si="96"/>
        <v>0.19484048366690121</v>
      </c>
      <c r="AJ197" s="338">
        <f>SUM(AJ195:AJ196)</f>
        <v>289185</v>
      </c>
      <c r="AK197" s="208">
        <f t="shared" si="97"/>
        <v>0.32852524049931159</v>
      </c>
      <c r="AM197" s="204" t="s">
        <v>261</v>
      </c>
      <c r="AN197" s="530">
        <v>15398</v>
      </c>
    </row>
    <row r="198" spans="1:40" s="70" customFormat="1" x14ac:dyDescent="0.25">
      <c r="A198" s="281" t="s">
        <v>1936</v>
      </c>
      <c r="B198" s="280">
        <v>474</v>
      </c>
      <c r="C198" s="57" t="s">
        <v>1937</v>
      </c>
      <c r="D198" s="271">
        <v>814.49072265625</v>
      </c>
      <c r="E198" s="162" t="s">
        <v>560</v>
      </c>
      <c r="F198" s="60">
        <v>200169</v>
      </c>
      <c r="G198" s="53">
        <v>71019</v>
      </c>
      <c r="H198" s="53">
        <v>77265</v>
      </c>
      <c r="I198" s="53">
        <f>H198-G198</f>
        <v>6246</v>
      </c>
      <c r="J198" s="360">
        <v>1</v>
      </c>
      <c r="K198" s="371">
        <v>18.082572937011719</v>
      </c>
      <c r="L198" s="60">
        <v>51508</v>
      </c>
      <c r="M198" s="207">
        <f t="shared" si="89"/>
        <v>0.25732256243474266</v>
      </c>
      <c r="N198" s="60">
        <v>15929</v>
      </c>
      <c r="O198" s="207">
        <f t="shared" si="90"/>
        <v>0.22429209084892776</v>
      </c>
      <c r="P198" s="60">
        <v>25142</v>
      </c>
      <c r="Q198" s="207">
        <f t="shared" si="91"/>
        <v>0.32539959878340774</v>
      </c>
      <c r="R198" s="204" t="s">
        <v>122</v>
      </c>
      <c r="S198" s="60">
        <v>51508</v>
      </c>
      <c r="T198" s="199">
        <f t="shared" si="92"/>
        <v>0.25732256243474266</v>
      </c>
      <c r="U198" s="60">
        <v>15929</v>
      </c>
      <c r="V198" s="207">
        <f t="shared" si="93"/>
        <v>0.22429209084892776</v>
      </c>
      <c r="W198" s="60">
        <v>25142</v>
      </c>
      <c r="X198" s="200">
        <f t="shared" si="94"/>
        <v>0.32539959878340774</v>
      </c>
      <c r="Y198" s="60"/>
      <c r="Z198" s="199"/>
      <c r="AA198" s="377"/>
      <c r="AB198" s="199"/>
      <c r="AC198" s="60"/>
      <c r="AD198" s="199"/>
      <c r="AE198" s="204" t="s">
        <v>122</v>
      </c>
      <c r="AF198" s="60">
        <v>51508</v>
      </c>
      <c r="AG198" s="225">
        <f t="shared" si="95"/>
        <v>0.25732256243474266</v>
      </c>
      <c r="AH198" s="60">
        <v>15929</v>
      </c>
      <c r="AI198" s="207">
        <f t="shared" si="96"/>
        <v>0.22429209084892776</v>
      </c>
      <c r="AJ198" s="60">
        <v>25142</v>
      </c>
      <c r="AK198" s="208">
        <f t="shared" si="97"/>
        <v>0.32539959878340774</v>
      </c>
      <c r="AL198" s="71"/>
      <c r="AM198" s="204" t="s">
        <v>261</v>
      </c>
      <c r="AN198" s="530">
        <v>8351</v>
      </c>
    </row>
    <row r="199" spans="1:40" s="70" customFormat="1" x14ac:dyDescent="0.25">
      <c r="A199" s="281" t="s">
        <v>1941</v>
      </c>
      <c r="B199" s="280">
        <v>474</v>
      </c>
      <c r="C199" s="57" t="s">
        <v>598</v>
      </c>
      <c r="D199" s="271">
        <v>447.55502319335937</v>
      </c>
      <c r="E199" s="169" t="s">
        <v>560</v>
      </c>
      <c r="F199" s="60">
        <v>107771</v>
      </c>
      <c r="G199" s="60">
        <v>41954</v>
      </c>
      <c r="H199" s="60">
        <v>35523</v>
      </c>
      <c r="I199" s="53">
        <f>H199-G199</f>
        <v>-6431</v>
      </c>
      <c r="J199" s="349">
        <v>1</v>
      </c>
      <c r="K199" s="371">
        <v>11.109545707702637</v>
      </c>
      <c r="L199" s="60">
        <v>34932</v>
      </c>
      <c r="M199" s="207">
        <f t="shared" si="89"/>
        <v>0.32413172374757587</v>
      </c>
      <c r="N199" s="60">
        <v>13348</v>
      </c>
      <c r="O199" s="207">
        <f t="shared" si="90"/>
        <v>0.3181579825523192</v>
      </c>
      <c r="P199" s="60">
        <v>14248</v>
      </c>
      <c r="Q199" s="207">
        <f t="shared" si="91"/>
        <v>0.40109225009149002</v>
      </c>
      <c r="R199" s="204" t="s">
        <v>509</v>
      </c>
      <c r="S199" s="60">
        <v>34932</v>
      </c>
      <c r="T199" s="199">
        <f t="shared" si="92"/>
        <v>0.32413172374757587</v>
      </c>
      <c r="U199" s="60">
        <v>13348</v>
      </c>
      <c r="V199" s="207">
        <f t="shared" si="93"/>
        <v>0.3181579825523192</v>
      </c>
      <c r="W199" s="60">
        <v>14248</v>
      </c>
      <c r="X199" s="200">
        <f t="shared" si="94"/>
        <v>0.40109225009149002</v>
      </c>
      <c r="Y199" s="60"/>
      <c r="Z199" s="199"/>
      <c r="AA199" s="377"/>
      <c r="AB199" s="199"/>
      <c r="AC199" s="60"/>
      <c r="AD199" s="199"/>
      <c r="AE199" s="204" t="s">
        <v>509</v>
      </c>
      <c r="AF199" s="60">
        <v>34932</v>
      </c>
      <c r="AG199" s="225">
        <f t="shared" si="95"/>
        <v>0.32413172374757587</v>
      </c>
      <c r="AH199" s="60">
        <v>13348</v>
      </c>
      <c r="AI199" s="207">
        <f t="shared" si="96"/>
        <v>0.3181579825523192</v>
      </c>
      <c r="AJ199" s="60">
        <v>14248</v>
      </c>
      <c r="AK199" s="208">
        <f t="shared" si="97"/>
        <v>0.40109225009149002</v>
      </c>
      <c r="AL199" s="71"/>
      <c r="AM199" s="471" t="s">
        <v>1532</v>
      </c>
      <c r="AN199" s="530">
        <v>2374</v>
      </c>
    </row>
    <row r="200" spans="1:40" s="70" customFormat="1" x14ac:dyDescent="0.25">
      <c r="A200" s="281" t="s">
        <v>1938</v>
      </c>
      <c r="B200" s="280">
        <v>474</v>
      </c>
      <c r="C200" s="57" t="s">
        <v>1939</v>
      </c>
      <c r="D200" s="271">
        <v>527.0430908203125</v>
      </c>
      <c r="E200" s="162" t="s">
        <v>576</v>
      </c>
      <c r="F200" s="60">
        <v>83629</v>
      </c>
      <c r="G200" s="53">
        <v>32437</v>
      </c>
      <c r="H200" s="53">
        <v>33675</v>
      </c>
      <c r="I200" s="53">
        <f>H200-G200</f>
        <v>1238</v>
      </c>
      <c r="J200" s="360">
        <v>1</v>
      </c>
      <c r="K200" s="371">
        <v>34.785854346650424</v>
      </c>
      <c r="L200" s="60">
        <v>41863</v>
      </c>
      <c r="M200" s="207">
        <f t="shared" si="89"/>
        <v>0.50057994236449077</v>
      </c>
      <c r="N200" s="60">
        <v>15444</v>
      </c>
      <c r="O200" s="207">
        <f t="shared" si="90"/>
        <v>0.47612294601843574</v>
      </c>
      <c r="P200" s="60">
        <v>26879</v>
      </c>
      <c r="Q200" s="207">
        <f t="shared" si="91"/>
        <v>0.79818856718634001</v>
      </c>
      <c r="R200" s="204" t="s">
        <v>219</v>
      </c>
      <c r="S200" s="60">
        <v>41863</v>
      </c>
      <c r="T200" s="199">
        <f t="shared" si="92"/>
        <v>0.50057994236449077</v>
      </c>
      <c r="U200" s="60">
        <v>15444</v>
      </c>
      <c r="V200" s="207">
        <f t="shared" si="93"/>
        <v>0.47612294601843574</v>
      </c>
      <c r="W200" s="60">
        <v>26879</v>
      </c>
      <c r="X200" s="200">
        <f t="shared" si="94"/>
        <v>0.79818856718634001</v>
      </c>
      <c r="Y200" s="60"/>
      <c r="Z200" s="199"/>
      <c r="AA200" s="377"/>
      <c r="AB200" s="199"/>
      <c r="AC200" s="60"/>
      <c r="AD200" s="199"/>
      <c r="AE200" s="204" t="s">
        <v>219</v>
      </c>
      <c r="AF200" s="60">
        <v>41863</v>
      </c>
      <c r="AG200" s="225">
        <f t="shared" si="95"/>
        <v>0.50057994236449077</v>
      </c>
      <c r="AH200" s="60">
        <v>15444</v>
      </c>
      <c r="AI200" s="207">
        <f t="shared" si="96"/>
        <v>0.47612294601843574</v>
      </c>
      <c r="AJ200" s="60">
        <v>26879</v>
      </c>
      <c r="AK200" s="208">
        <f t="shared" si="97"/>
        <v>0.79818856718634001</v>
      </c>
      <c r="AL200" s="71"/>
      <c r="AM200" s="204" t="s">
        <v>259</v>
      </c>
      <c r="AN200" s="530">
        <v>125247</v>
      </c>
    </row>
    <row r="201" spans="1:40" s="339" customFormat="1" x14ac:dyDescent="0.25">
      <c r="A201" s="281"/>
      <c r="B201" s="280">
        <v>474</v>
      </c>
      <c r="C201" s="57"/>
      <c r="D201" s="337">
        <f>SUM(D198:D200)</f>
        <v>1789.0888366699219</v>
      </c>
      <c r="E201" s="382"/>
      <c r="F201" s="338">
        <f t="shared" ref="F201:L201" si="99">SUM(F198:F200)</f>
        <v>391569</v>
      </c>
      <c r="G201" s="338">
        <f t="shared" si="99"/>
        <v>145410</v>
      </c>
      <c r="H201" s="338">
        <f t="shared" si="99"/>
        <v>146463</v>
      </c>
      <c r="I201" s="338">
        <f t="shared" si="99"/>
        <v>1053</v>
      </c>
      <c r="J201" s="347">
        <f t="shared" si="99"/>
        <v>3</v>
      </c>
      <c r="K201" s="372">
        <f t="shared" si="99"/>
        <v>63.97797299136478</v>
      </c>
      <c r="L201" s="338">
        <f t="shared" si="99"/>
        <v>128303</v>
      </c>
      <c r="M201" s="307">
        <f t="shared" si="89"/>
        <v>0.32766383447106384</v>
      </c>
      <c r="N201" s="338">
        <f>SUM(N198:N200)</f>
        <v>44721</v>
      </c>
      <c r="O201" s="307">
        <f t="shared" si="90"/>
        <v>0.30755106251289455</v>
      </c>
      <c r="P201" s="338">
        <f>SUM(P198:P200)</f>
        <v>66269</v>
      </c>
      <c r="Q201" s="307">
        <f t="shared" si="91"/>
        <v>0.45246239664625193</v>
      </c>
      <c r="R201" s="386"/>
      <c r="S201" s="338">
        <f>SUM(S198:S200)</f>
        <v>128303</v>
      </c>
      <c r="T201" s="256">
        <f t="shared" si="92"/>
        <v>0.32766383447106384</v>
      </c>
      <c r="U201" s="338">
        <f>SUM(U198:U200)</f>
        <v>44721</v>
      </c>
      <c r="V201" s="307">
        <f t="shared" si="93"/>
        <v>0.30755106251289455</v>
      </c>
      <c r="W201" s="338">
        <f>SUM(W198:W200)</f>
        <v>66269</v>
      </c>
      <c r="X201" s="258">
        <f t="shared" si="94"/>
        <v>0.45246239664625193</v>
      </c>
      <c r="Y201" s="338"/>
      <c r="Z201" s="256"/>
      <c r="AA201" s="378"/>
      <c r="AB201" s="256"/>
      <c r="AC201" s="338"/>
      <c r="AD201" s="256"/>
      <c r="AE201" s="386">
        <f>SUM(AE198:AE200)</f>
        <v>0</v>
      </c>
      <c r="AF201" s="338">
        <f>SUM(AF198:AF200)</f>
        <v>128303</v>
      </c>
      <c r="AG201" s="225">
        <f t="shared" si="95"/>
        <v>0.32766383447106384</v>
      </c>
      <c r="AH201" s="338">
        <f>SUM(AH198:AH200)</f>
        <v>44721</v>
      </c>
      <c r="AI201" s="207">
        <f t="shared" si="96"/>
        <v>0.30755106251289455</v>
      </c>
      <c r="AJ201" s="338">
        <f>SUM(AJ198:AJ200)</f>
        <v>66269</v>
      </c>
      <c r="AK201" s="208">
        <f t="shared" si="97"/>
        <v>0.45246239664625193</v>
      </c>
      <c r="AL201" s="356"/>
      <c r="AM201" s="204" t="s">
        <v>257</v>
      </c>
      <c r="AN201" s="530">
        <v>14088</v>
      </c>
    </row>
    <row r="202" spans="1:40" s="70" customFormat="1" x14ac:dyDescent="0.25">
      <c r="A202" s="281" t="s">
        <v>1950</v>
      </c>
      <c r="B202" s="280">
        <v>482</v>
      </c>
      <c r="C202" s="57" t="s">
        <v>912</v>
      </c>
      <c r="D202" s="271">
        <v>8090.1806640625</v>
      </c>
      <c r="E202" s="169" t="s">
        <v>652</v>
      </c>
      <c r="F202" s="60">
        <v>1087873</v>
      </c>
      <c r="G202" s="60">
        <v>478889</v>
      </c>
      <c r="H202" s="60">
        <v>571346</v>
      </c>
      <c r="I202" s="53">
        <f>H202-G202</f>
        <v>92457</v>
      </c>
      <c r="J202" s="349">
        <v>1</v>
      </c>
      <c r="K202" s="371">
        <v>110.23476409912109</v>
      </c>
      <c r="L202" s="60">
        <v>186440</v>
      </c>
      <c r="M202" s="207">
        <f t="shared" si="89"/>
        <v>0.17138029898710602</v>
      </c>
      <c r="N202" s="60">
        <v>83623</v>
      </c>
      <c r="O202" s="207">
        <f t="shared" si="90"/>
        <v>0.1746187529886884</v>
      </c>
      <c r="P202" s="60">
        <v>240825</v>
      </c>
      <c r="Q202" s="207">
        <f t="shared" si="91"/>
        <v>0.42150465742299764</v>
      </c>
      <c r="R202" s="204" t="s">
        <v>100</v>
      </c>
      <c r="S202" s="60">
        <v>186440</v>
      </c>
      <c r="T202" s="199">
        <f t="shared" si="92"/>
        <v>0.17138029898710602</v>
      </c>
      <c r="U202" s="60">
        <v>83623</v>
      </c>
      <c r="V202" s="207">
        <f t="shared" si="93"/>
        <v>0.1746187529886884</v>
      </c>
      <c r="W202" s="60">
        <v>240825</v>
      </c>
      <c r="X202" s="200">
        <f t="shared" si="94"/>
        <v>0.42150465742299764</v>
      </c>
      <c r="Y202" s="60"/>
      <c r="Z202" s="199"/>
      <c r="AA202" s="377"/>
      <c r="AB202" s="199"/>
      <c r="AC202" s="60"/>
      <c r="AD202" s="199"/>
      <c r="AE202" s="204" t="s">
        <v>100</v>
      </c>
      <c r="AF202" s="60">
        <v>186440</v>
      </c>
      <c r="AG202" s="225">
        <f t="shared" si="95"/>
        <v>0.17138029898710602</v>
      </c>
      <c r="AH202" s="60">
        <v>83623</v>
      </c>
      <c r="AI202" s="207">
        <f t="shared" si="96"/>
        <v>0.1746187529886884</v>
      </c>
      <c r="AJ202" s="60">
        <v>240825</v>
      </c>
      <c r="AK202" s="208">
        <f t="shared" si="97"/>
        <v>0.42150465742299764</v>
      </c>
      <c r="AL202" s="71"/>
      <c r="AM202" s="204" t="s">
        <v>255</v>
      </c>
      <c r="AN202" s="530">
        <v>114267</v>
      </c>
    </row>
    <row r="203" spans="1:40" s="70" customFormat="1" x14ac:dyDescent="0.25">
      <c r="A203" s="281" t="s">
        <v>1951</v>
      </c>
      <c r="B203" s="280">
        <v>482</v>
      </c>
      <c r="C203" s="57" t="s">
        <v>1276</v>
      </c>
      <c r="D203" s="271">
        <v>8615.658203125</v>
      </c>
      <c r="E203" s="162" t="s">
        <v>563</v>
      </c>
      <c r="F203" s="60">
        <v>597159</v>
      </c>
      <c r="G203" s="53">
        <v>241517</v>
      </c>
      <c r="H203" s="53">
        <v>195309</v>
      </c>
      <c r="I203" s="53">
        <f>H203-G203</f>
        <v>-46208</v>
      </c>
      <c r="J203" s="360">
        <v>2</v>
      </c>
      <c r="K203" s="371">
        <v>26.59705924987793</v>
      </c>
      <c r="L203" s="60">
        <v>112937</v>
      </c>
      <c r="M203" s="207">
        <f t="shared" si="89"/>
        <v>0.1891238346905933</v>
      </c>
      <c r="N203" s="60">
        <v>37250</v>
      </c>
      <c r="O203" s="207">
        <f t="shared" si="90"/>
        <v>0.15423344940521785</v>
      </c>
      <c r="P203" s="60">
        <v>53025</v>
      </c>
      <c r="Q203" s="207">
        <f t="shared" si="91"/>
        <v>0.27149286515214355</v>
      </c>
      <c r="R203" s="204" t="s">
        <v>205</v>
      </c>
      <c r="S203" s="60">
        <v>82825</v>
      </c>
      <c r="T203" s="199">
        <f t="shared" si="92"/>
        <v>0.13869840360774935</v>
      </c>
      <c r="U203" s="60">
        <v>31933</v>
      </c>
      <c r="V203" s="207">
        <f t="shared" si="93"/>
        <v>0.13221843596931065</v>
      </c>
      <c r="W203" s="60">
        <v>41743</v>
      </c>
      <c r="X203" s="200">
        <f t="shared" si="94"/>
        <v>0.2137279900055809</v>
      </c>
      <c r="Y203" s="60">
        <f t="shared" ref="Y203:Y208" si="100">L203-S203</f>
        <v>30112</v>
      </c>
      <c r="Z203" s="199">
        <f t="shared" ref="Z203:Z208" si="101">Y203/F203</f>
        <v>5.0425431082843933E-2</v>
      </c>
      <c r="AA203" s="377">
        <f t="shared" ref="AA203:AA208" si="102">N203-U203</f>
        <v>5317</v>
      </c>
      <c r="AB203" s="199">
        <f t="shared" ref="AB203:AB208" si="103">AA203/G203</f>
        <v>2.2015013435907203E-2</v>
      </c>
      <c r="AC203" s="60">
        <f t="shared" ref="AC203:AC208" si="104">P203-W203</f>
        <v>11282</v>
      </c>
      <c r="AD203" s="199">
        <f t="shared" ref="AD203:AD208" si="105">AC203/H203</f>
        <v>5.7764875146562623E-2</v>
      </c>
      <c r="AE203" s="204" t="s">
        <v>205</v>
      </c>
      <c r="AF203" s="60">
        <v>82825</v>
      </c>
      <c r="AG203" s="225">
        <f t="shared" si="95"/>
        <v>0.13869840360774935</v>
      </c>
      <c r="AH203" s="60">
        <v>31933</v>
      </c>
      <c r="AI203" s="207">
        <f t="shared" si="96"/>
        <v>0.13221843596931065</v>
      </c>
      <c r="AJ203" s="60">
        <v>41743</v>
      </c>
      <c r="AK203" s="208">
        <f t="shared" si="97"/>
        <v>0.2137279900055809</v>
      </c>
      <c r="AM203" s="204" t="s">
        <v>315</v>
      </c>
      <c r="AN203" s="35">
        <v>82380</v>
      </c>
    </row>
    <row r="204" spans="1:40" s="70" customFormat="1" x14ac:dyDescent="0.25">
      <c r="A204" s="281" t="s">
        <v>1916</v>
      </c>
      <c r="B204" s="280">
        <v>482</v>
      </c>
      <c r="C204" s="57" t="s">
        <v>1322</v>
      </c>
      <c r="D204" s="271">
        <v>5541.41357421875</v>
      </c>
      <c r="E204" s="162" t="s">
        <v>563</v>
      </c>
      <c r="F204" s="60">
        <v>526810</v>
      </c>
      <c r="G204" s="53">
        <v>189226</v>
      </c>
      <c r="H204" s="53">
        <v>164440</v>
      </c>
      <c r="I204" s="53">
        <f>H204-G204</f>
        <v>-24786</v>
      </c>
      <c r="J204" s="360">
        <v>2</v>
      </c>
      <c r="K204" s="371">
        <v>41.737987518310547</v>
      </c>
      <c r="L204" s="60">
        <v>200816</v>
      </c>
      <c r="M204" s="207">
        <f t="shared" si="89"/>
        <v>0.38119246027979725</v>
      </c>
      <c r="N204" s="60">
        <v>64325</v>
      </c>
      <c r="O204" s="207">
        <f t="shared" si="90"/>
        <v>0.33993742931732424</v>
      </c>
      <c r="P204" s="60">
        <v>77401</v>
      </c>
      <c r="Q204" s="207">
        <f t="shared" si="91"/>
        <v>0.47069447822914134</v>
      </c>
      <c r="R204" s="204" t="s">
        <v>147</v>
      </c>
      <c r="S204" s="60">
        <v>112488</v>
      </c>
      <c r="T204" s="199">
        <f t="shared" si="92"/>
        <v>0.21352669843017408</v>
      </c>
      <c r="U204" s="60">
        <v>30321</v>
      </c>
      <c r="V204" s="207">
        <f t="shared" si="93"/>
        <v>0.16023696532189022</v>
      </c>
      <c r="W204" s="60">
        <v>47159</v>
      </c>
      <c r="X204" s="200">
        <f t="shared" si="94"/>
        <v>0.28678545366090974</v>
      </c>
      <c r="Y204" s="60">
        <f t="shared" si="100"/>
        <v>88328</v>
      </c>
      <c r="Z204" s="199">
        <f t="shared" si="101"/>
        <v>0.1676657618496232</v>
      </c>
      <c r="AA204" s="377">
        <f t="shared" si="102"/>
        <v>34004</v>
      </c>
      <c r="AB204" s="199">
        <f t="shared" si="103"/>
        <v>0.17970046399543402</v>
      </c>
      <c r="AC204" s="60">
        <f t="shared" si="104"/>
        <v>30242</v>
      </c>
      <c r="AD204" s="199">
        <f t="shared" si="105"/>
        <v>0.18390902456823158</v>
      </c>
      <c r="AE204" s="204" t="s">
        <v>147</v>
      </c>
      <c r="AF204" s="60">
        <v>112488</v>
      </c>
      <c r="AG204" s="225">
        <f t="shared" si="95"/>
        <v>0.21352669843017408</v>
      </c>
      <c r="AH204" s="60">
        <v>30321</v>
      </c>
      <c r="AI204" s="207">
        <f t="shared" si="96"/>
        <v>0.16023696532189022</v>
      </c>
      <c r="AJ204" s="60">
        <v>47159</v>
      </c>
      <c r="AK204" s="208">
        <f t="shared" si="97"/>
        <v>0.28678545366090974</v>
      </c>
      <c r="AM204" s="204" t="s">
        <v>252</v>
      </c>
      <c r="AN204" s="530">
        <v>18786</v>
      </c>
    </row>
    <row r="205" spans="1:40" s="339" customFormat="1" x14ac:dyDescent="0.25">
      <c r="A205" s="281"/>
      <c r="B205" s="280">
        <v>474</v>
      </c>
      <c r="C205" s="57"/>
      <c r="D205" s="337">
        <f>SUM(D202:D204)</f>
        <v>22247.25244140625</v>
      </c>
      <c r="E205" s="382"/>
      <c r="F205" s="338">
        <f t="shared" ref="F205:L205" si="106">SUM(F202:F204)</f>
        <v>2211842</v>
      </c>
      <c r="G205" s="338">
        <f t="shared" si="106"/>
        <v>909632</v>
      </c>
      <c r="H205" s="338">
        <f t="shared" si="106"/>
        <v>931095</v>
      </c>
      <c r="I205" s="338">
        <f t="shared" si="106"/>
        <v>21463</v>
      </c>
      <c r="J205" s="347">
        <f t="shared" si="106"/>
        <v>5</v>
      </c>
      <c r="K205" s="372">
        <f t="shared" si="106"/>
        <v>178.56981086730957</v>
      </c>
      <c r="L205" s="338">
        <f t="shared" si="106"/>
        <v>500193</v>
      </c>
      <c r="M205" s="307">
        <f t="shared" si="89"/>
        <v>0.22614318744286435</v>
      </c>
      <c r="N205" s="338">
        <f>SUM(N202:N204)</f>
        <v>185198</v>
      </c>
      <c r="O205" s="307">
        <f t="shared" si="90"/>
        <v>0.20359661929219727</v>
      </c>
      <c r="P205" s="338">
        <f>SUM(P202:P204)</f>
        <v>371251</v>
      </c>
      <c r="Q205" s="307">
        <f t="shared" si="91"/>
        <v>0.39872515693887306</v>
      </c>
      <c r="R205" s="386"/>
      <c r="S205" s="338">
        <f>SUM(S202:S204)</f>
        <v>381753</v>
      </c>
      <c r="T205" s="256">
        <f t="shared" si="92"/>
        <v>0.17259505877906289</v>
      </c>
      <c r="U205" s="338">
        <f>SUM(U202:U204)</f>
        <v>145877</v>
      </c>
      <c r="V205" s="307">
        <f t="shared" si="93"/>
        <v>0.16036924822345741</v>
      </c>
      <c r="W205" s="338">
        <f>SUM(W202:W204)</f>
        <v>329727</v>
      </c>
      <c r="X205" s="258">
        <f t="shared" si="94"/>
        <v>0.35412820388896943</v>
      </c>
      <c r="Y205" s="338">
        <f t="shared" si="100"/>
        <v>118440</v>
      </c>
      <c r="Z205" s="256">
        <f t="shared" si="101"/>
        <v>5.3548128663801486E-2</v>
      </c>
      <c r="AA205" s="378">
        <f t="shared" si="102"/>
        <v>39321</v>
      </c>
      <c r="AB205" s="256">
        <f t="shared" si="103"/>
        <v>4.3227371068739889E-2</v>
      </c>
      <c r="AC205" s="338">
        <f t="shared" si="104"/>
        <v>41524</v>
      </c>
      <c r="AD205" s="256">
        <f t="shared" si="105"/>
        <v>4.4596953049903611E-2</v>
      </c>
      <c r="AE205" s="386">
        <f>SUM(AE202:AE204)</f>
        <v>0</v>
      </c>
      <c r="AF205" s="338">
        <f>SUM(AF202:AF204)</f>
        <v>381753</v>
      </c>
      <c r="AG205" s="225">
        <f t="shared" si="95"/>
        <v>0.17259505877906289</v>
      </c>
      <c r="AH205" s="338">
        <f>SUM(AH202:AH204)</f>
        <v>145877</v>
      </c>
      <c r="AI205" s="207">
        <f t="shared" si="96"/>
        <v>0.16036924822345741</v>
      </c>
      <c r="AJ205" s="338">
        <f>SUM(AJ202:AJ204)</f>
        <v>329727</v>
      </c>
      <c r="AK205" s="208">
        <f t="shared" si="97"/>
        <v>0.35412820388896943</v>
      </c>
      <c r="AM205" s="204" t="s">
        <v>245</v>
      </c>
      <c r="AN205" s="530">
        <v>14164</v>
      </c>
    </row>
    <row r="206" spans="1:40" s="70" customFormat="1" x14ac:dyDescent="0.25">
      <c r="A206" s="281" t="s">
        <v>1957</v>
      </c>
      <c r="B206" s="280">
        <v>488</v>
      </c>
      <c r="C206" s="57" t="s">
        <v>1958</v>
      </c>
      <c r="D206" s="271">
        <v>2519.31591796875</v>
      </c>
      <c r="E206" s="162" t="s">
        <v>1019</v>
      </c>
      <c r="F206" s="60">
        <v>4335391</v>
      </c>
      <c r="G206" s="53">
        <v>1852652</v>
      </c>
      <c r="H206" s="53">
        <v>1953826</v>
      </c>
      <c r="I206" s="53">
        <f t="shared" ref="I206:I212" si="107">H206-G206</f>
        <v>101174</v>
      </c>
      <c r="J206" s="360">
        <v>11</v>
      </c>
      <c r="K206" s="371">
        <v>47.545581817626953</v>
      </c>
      <c r="L206" s="60">
        <v>1942441</v>
      </c>
      <c r="M206" s="207">
        <f t="shared" si="89"/>
        <v>0.44804286395390863</v>
      </c>
      <c r="N206" s="60">
        <v>819618</v>
      </c>
      <c r="O206" s="207">
        <f t="shared" si="90"/>
        <v>0.4424025666989807</v>
      </c>
      <c r="P206" s="60">
        <v>1148780</v>
      </c>
      <c r="Q206" s="207">
        <f t="shared" si="91"/>
        <v>0.58796433254547742</v>
      </c>
      <c r="R206" s="204" t="s">
        <v>112</v>
      </c>
      <c r="S206" s="60">
        <v>805235</v>
      </c>
      <c r="T206" s="199">
        <f t="shared" si="92"/>
        <v>0.18573526586183345</v>
      </c>
      <c r="U206" s="60">
        <v>380444</v>
      </c>
      <c r="V206" s="207">
        <f t="shared" si="93"/>
        <v>0.20535103192612536</v>
      </c>
      <c r="W206" s="60">
        <v>560854</v>
      </c>
      <c r="X206" s="200">
        <f t="shared" si="94"/>
        <v>0.28705422079550585</v>
      </c>
      <c r="Y206" s="60">
        <f t="shared" si="100"/>
        <v>1137206</v>
      </c>
      <c r="Z206" s="199">
        <f t="shared" si="101"/>
        <v>0.26230759809207521</v>
      </c>
      <c r="AA206" s="377">
        <f t="shared" si="102"/>
        <v>439174</v>
      </c>
      <c r="AB206" s="199">
        <f t="shared" si="103"/>
        <v>0.23705153477285534</v>
      </c>
      <c r="AC206" s="60">
        <f t="shared" si="104"/>
        <v>587926</v>
      </c>
      <c r="AD206" s="199">
        <f t="shared" si="105"/>
        <v>0.30091011174997162</v>
      </c>
      <c r="AE206" s="204" t="s">
        <v>112</v>
      </c>
      <c r="AF206" s="60">
        <v>805235</v>
      </c>
      <c r="AG206" s="225">
        <f t="shared" si="95"/>
        <v>0.18573526586183345</v>
      </c>
      <c r="AH206" s="60">
        <v>380444</v>
      </c>
      <c r="AI206" s="207">
        <f t="shared" si="96"/>
        <v>0.20535103192612536</v>
      </c>
      <c r="AJ206" s="60">
        <v>560854</v>
      </c>
      <c r="AK206" s="208">
        <f t="shared" si="97"/>
        <v>0.28705422079550585</v>
      </c>
      <c r="AM206" s="204" t="s">
        <v>245</v>
      </c>
      <c r="AN206" s="530">
        <v>27997</v>
      </c>
    </row>
    <row r="207" spans="1:40" s="70" customFormat="1" x14ac:dyDescent="0.25">
      <c r="A207" s="281" t="s">
        <v>1961</v>
      </c>
      <c r="B207" s="280">
        <v>488</v>
      </c>
      <c r="C207" s="57" t="s">
        <v>1357</v>
      </c>
      <c r="D207" s="271">
        <v>2687.839111328125</v>
      </c>
      <c r="E207" s="162" t="s">
        <v>652</v>
      </c>
      <c r="F207" s="60">
        <v>1836911</v>
      </c>
      <c r="G207" s="53">
        <v>763329</v>
      </c>
      <c r="H207" s="53">
        <v>866354</v>
      </c>
      <c r="I207" s="53">
        <f t="shared" si="107"/>
        <v>103025</v>
      </c>
      <c r="J207" s="360">
        <v>7</v>
      </c>
      <c r="K207" s="371">
        <v>176.92176818847656</v>
      </c>
      <c r="L207" s="60">
        <v>1466052</v>
      </c>
      <c r="M207" s="207">
        <f t="shared" si="89"/>
        <v>0.79810725723783027</v>
      </c>
      <c r="N207" s="60">
        <v>589968</v>
      </c>
      <c r="O207" s="207">
        <f t="shared" si="90"/>
        <v>0.77288823036986676</v>
      </c>
      <c r="P207" s="60">
        <v>673853</v>
      </c>
      <c r="Q207" s="207">
        <f t="shared" si="91"/>
        <v>0.77780329980585305</v>
      </c>
      <c r="R207" s="204" t="s">
        <v>1358</v>
      </c>
      <c r="S207" s="60">
        <v>945942</v>
      </c>
      <c r="T207" s="199">
        <f t="shared" si="92"/>
        <v>0.51496343589863636</v>
      </c>
      <c r="U207" s="60">
        <v>369028</v>
      </c>
      <c r="V207" s="207">
        <f t="shared" si="93"/>
        <v>0.48344553921048461</v>
      </c>
      <c r="W207" s="60">
        <v>374051</v>
      </c>
      <c r="X207" s="200">
        <f t="shared" si="94"/>
        <v>0.43175307091558418</v>
      </c>
      <c r="Y207" s="60">
        <f t="shared" si="100"/>
        <v>520110</v>
      </c>
      <c r="Z207" s="199">
        <f t="shared" si="101"/>
        <v>0.28314382133919391</v>
      </c>
      <c r="AA207" s="377">
        <f t="shared" si="102"/>
        <v>220940</v>
      </c>
      <c r="AB207" s="199">
        <f t="shared" si="103"/>
        <v>0.28944269115938215</v>
      </c>
      <c r="AC207" s="60">
        <f t="shared" si="104"/>
        <v>299802</v>
      </c>
      <c r="AD207" s="199">
        <f t="shared" si="105"/>
        <v>0.34605022889026887</v>
      </c>
      <c r="AE207" s="204" t="s">
        <v>1358</v>
      </c>
      <c r="AF207" s="60">
        <v>945942</v>
      </c>
      <c r="AG207" s="225">
        <f t="shared" si="95"/>
        <v>0.51496343589863636</v>
      </c>
      <c r="AH207" s="60">
        <v>369028</v>
      </c>
      <c r="AI207" s="207">
        <f t="shared" si="96"/>
        <v>0.48344553921048461</v>
      </c>
      <c r="AJ207" s="60">
        <v>374051</v>
      </c>
      <c r="AK207" s="208">
        <f t="shared" si="97"/>
        <v>0.43175307091558418</v>
      </c>
      <c r="AM207" s="204" t="s">
        <v>311</v>
      </c>
      <c r="AN207" s="35">
        <v>1437482</v>
      </c>
    </row>
    <row r="208" spans="1:40" s="70" customFormat="1" x14ac:dyDescent="0.25">
      <c r="A208" s="281" t="s">
        <v>2018</v>
      </c>
      <c r="B208" s="280">
        <v>488</v>
      </c>
      <c r="C208" s="57" t="s">
        <v>2019</v>
      </c>
      <c r="D208" s="271">
        <v>1425.7340087890625</v>
      </c>
      <c r="E208" s="169" t="s">
        <v>563</v>
      </c>
      <c r="F208" s="60">
        <v>685306</v>
      </c>
      <c r="G208" s="60">
        <v>233208</v>
      </c>
      <c r="H208" s="60">
        <v>200098</v>
      </c>
      <c r="I208" s="53">
        <f t="shared" si="107"/>
        <v>-33110</v>
      </c>
      <c r="J208" s="349">
        <v>2</v>
      </c>
      <c r="K208" s="371">
        <v>55.926013946533203</v>
      </c>
      <c r="L208" s="60">
        <v>353841</v>
      </c>
      <c r="M208" s="207">
        <f t="shared" si="89"/>
        <v>0.51632555384018231</v>
      </c>
      <c r="N208" s="60">
        <v>101287</v>
      </c>
      <c r="O208" s="207">
        <f t="shared" si="90"/>
        <v>0.43432043497650169</v>
      </c>
      <c r="P208" s="60">
        <v>102041</v>
      </c>
      <c r="Q208" s="207">
        <f t="shared" si="91"/>
        <v>0.50995512199022475</v>
      </c>
      <c r="R208" s="204" t="s">
        <v>58</v>
      </c>
      <c r="S208" s="60">
        <v>291707</v>
      </c>
      <c r="T208" s="199">
        <f t="shared" si="92"/>
        <v>0.42565948641920542</v>
      </c>
      <c r="U208" s="60">
        <v>81569</v>
      </c>
      <c r="V208" s="207">
        <f t="shared" si="93"/>
        <v>0.34976930465507189</v>
      </c>
      <c r="W208" s="60">
        <v>83770</v>
      </c>
      <c r="X208" s="200">
        <f t="shared" si="94"/>
        <v>0.41864486401663187</v>
      </c>
      <c r="Y208" s="60">
        <f t="shared" si="100"/>
        <v>62134</v>
      </c>
      <c r="Z208" s="199">
        <f t="shared" si="101"/>
        <v>9.0666067420976909E-2</v>
      </c>
      <c r="AA208" s="377">
        <f t="shared" si="102"/>
        <v>19718</v>
      </c>
      <c r="AB208" s="199">
        <f t="shared" si="103"/>
        <v>8.4551130321429802E-2</v>
      </c>
      <c r="AC208" s="60">
        <f t="shared" si="104"/>
        <v>18271</v>
      </c>
      <c r="AD208" s="199">
        <f t="shared" si="105"/>
        <v>9.1310257973592934E-2</v>
      </c>
      <c r="AE208" s="204" t="s">
        <v>58</v>
      </c>
      <c r="AF208" s="60">
        <v>291707</v>
      </c>
      <c r="AG208" s="225">
        <f t="shared" si="95"/>
        <v>0.42565948641920542</v>
      </c>
      <c r="AH208" s="60">
        <v>81569</v>
      </c>
      <c r="AI208" s="207">
        <f t="shared" si="96"/>
        <v>0.34976930465507189</v>
      </c>
      <c r="AJ208" s="60">
        <v>83770</v>
      </c>
      <c r="AK208" s="208">
        <f t="shared" si="97"/>
        <v>0.41864486401663187</v>
      </c>
      <c r="AM208" s="204" t="s">
        <v>1822</v>
      </c>
      <c r="AN208" s="530">
        <v>96190</v>
      </c>
    </row>
    <row r="209" spans="1:40" s="70" customFormat="1" x14ac:dyDescent="0.25">
      <c r="A209" s="281" t="s">
        <v>1963</v>
      </c>
      <c r="B209" s="280">
        <v>488</v>
      </c>
      <c r="C209" s="57" t="s">
        <v>1964</v>
      </c>
      <c r="D209" s="271">
        <v>1588.2884521484375</v>
      </c>
      <c r="E209" s="162" t="s">
        <v>579</v>
      </c>
      <c r="F209" s="60">
        <v>483878</v>
      </c>
      <c r="G209" s="53">
        <v>191029</v>
      </c>
      <c r="H209" s="53">
        <v>167697</v>
      </c>
      <c r="I209" s="53">
        <f t="shared" si="107"/>
        <v>-23332</v>
      </c>
      <c r="J209" s="360">
        <v>1</v>
      </c>
      <c r="K209" s="371">
        <v>40.344417572021484</v>
      </c>
      <c r="L209" s="60">
        <v>167815</v>
      </c>
      <c r="M209" s="207">
        <f t="shared" si="89"/>
        <v>0.34681262632316412</v>
      </c>
      <c r="N209" s="60">
        <v>43367</v>
      </c>
      <c r="O209" s="207">
        <f t="shared" si="90"/>
        <v>0.22701788733647771</v>
      </c>
      <c r="P209" s="60">
        <v>45903</v>
      </c>
      <c r="Q209" s="207">
        <f t="shared" si="91"/>
        <v>0.27372582693787006</v>
      </c>
      <c r="R209" s="204" t="s">
        <v>80</v>
      </c>
      <c r="S209" s="60">
        <v>167815</v>
      </c>
      <c r="T209" s="199">
        <f t="shared" si="92"/>
        <v>0.34681262632316412</v>
      </c>
      <c r="U209" s="60">
        <v>43367</v>
      </c>
      <c r="V209" s="207">
        <f t="shared" si="93"/>
        <v>0.22701788733647771</v>
      </c>
      <c r="W209" s="60">
        <v>45903</v>
      </c>
      <c r="X209" s="200">
        <f t="shared" si="94"/>
        <v>0.27372582693787006</v>
      </c>
      <c r="Y209" s="60"/>
      <c r="Z209" s="199"/>
      <c r="AA209" s="377"/>
      <c r="AB209" s="199"/>
      <c r="AC209" s="60"/>
      <c r="AD209" s="199"/>
      <c r="AE209" s="204" t="s">
        <v>80</v>
      </c>
      <c r="AF209" s="60">
        <v>167815</v>
      </c>
      <c r="AG209" s="225">
        <f t="shared" si="95"/>
        <v>0.34681262632316412</v>
      </c>
      <c r="AH209" s="60">
        <v>43367</v>
      </c>
      <c r="AI209" s="207">
        <f t="shared" si="96"/>
        <v>0.22701788733647771</v>
      </c>
      <c r="AJ209" s="60">
        <v>45903</v>
      </c>
      <c r="AK209" s="208">
        <f t="shared" si="97"/>
        <v>0.27372582693787006</v>
      </c>
      <c r="AM209" s="204" t="s">
        <v>242</v>
      </c>
      <c r="AN209" s="530">
        <v>95249</v>
      </c>
    </row>
    <row r="210" spans="1:40" s="70" customFormat="1" x14ac:dyDescent="0.25">
      <c r="A210" s="281" t="s">
        <v>1966</v>
      </c>
      <c r="B210" s="280">
        <v>488</v>
      </c>
      <c r="C210" s="57" t="s">
        <v>1408</v>
      </c>
      <c r="D210" s="271">
        <v>848.01885986328125</v>
      </c>
      <c r="E210" s="162" t="s">
        <v>579</v>
      </c>
      <c r="F210" s="60">
        <v>413344</v>
      </c>
      <c r="G210" s="53">
        <v>166330</v>
      </c>
      <c r="H210" s="53">
        <v>122176</v>
      </c>
      <c r="I210" s="53">
        <f t="shared" si="107"/>
        <v>-44154</v>
      </c>
      <c r="J210" s="360">
        <v>2</v>
      </c>
      <c r="K210" s="371">
        <v>30.513679504394531</v>
      </c>
      <c r="L210" s="60">
        <v>221263</v>
      </c>
      <c r="M210" s="207">
        <f t="shared" si="89"/>
        <v>0.53529989548656809</v>
      </c>
      <c r="N210" s="60">
        <v>77455</v>
      </c>
      <c r="O210" s="207">
        <f t="shared" si="90"/>
        <v>0.46567065472253955</v>
      </c>
      <c r="P210" s="60">
        <v>53125</v>
      </c>
      <c r="Q210" s="207">
        <f t="shared" si="91"/>
        <v>0.43482353326348872</v>
      </c>
      <c r="R210" s="204" t="s">
        <v>38</v>
      </c>
      <c r="S210" s="60">
        <v>115942</v>
      </c>
      <c r="T210" s="199">
        <f t="shared" si="92"/>
        <v>0.28049760006193386</v>
      </c>
      <c r="U210" s="60">
        <v>45867</v>
      </c>
      <c r="V210" s="207">
        <f t="shared" si="93"/>
        <v>0.27575903324715928</v>
      </c>
      <c r="W210" s="60">
        <v>27897</v>
      </c>
      <c r="X210" s="200">
        <f t="shared" si="94"/>
        <v>0.22833453378732321</v>
      </c>
      <c r="Y210" s="60">
        <f>L210-S210</f>
        <v>105321</v>
      </c>
      <c r="Z210" s="199">
        <f>Y210/F210</f>
        <v>0.25480229542463423</v>
      </c>
      <c r="AA210" s="377">
        <f>N210-U210</f>
        <v>31588</v>
      </c>
      <c r="AB210" s="199">
        <f>AA210/G210</f>
        <v>0.18991162147538027</v>
      </c>
      <c r="AC210" s="60">
        <f>P210-W210</f>
        <v>25228</v>
      </c>
      <c r="AD210" s="199">
        <f>AC210/H210</f>
        <v>0.20648899947616553</v>
      </c>
      <c r="AE210" s="204" t="s">
        <v>38</v>
      </c>
      <c r="AF210" s="60">
        <v>115942</v>
      </c>
      <c r="AG210" s="225">
        <f t="shared" si="95"/>
        <v>0.28049760006193386</v>
      </c>
      <c r="AH210" s="60">
        <v>45867</v>
      </c>
      <c r="AI210" s="207">
        <f t="shared" si="96"/>
        <v>0.27575903324715928</v>
      </c>
      <c r="AJ210" s="60">
        <v>27897</v>
      </c>
      <c r="AK210" s="208">
        <f t="shared" si="97"/>
        <v>0.22833453378732321</v>
      </c>
      <c r="AM210" s="204" t="s">
        <v>240</v>
      </c>
      <c r="AN210" s="530">
        <v>26640</v>
      </c>
    </row>
    <row r="211" spans="1:40" s="70" customFormat="1" x14ac:dyDescent="0.25">
      <c r="A211" s="281" t="s">
        <v>1962</v>
      </c>
      <c r="B211" s="280">
        <v>488</v>
      </c>
      <c r="C211" s="57" t="s">
        <v>1370</v>
      </c>
      <c r="D211" s="271">
        <v>447.18316650390625</v>
      </c>
      <c r="E211" s="162" t="s">
        <v>579</v>
      </c>
      <c r="F211" s="60">
        <v>262382</v>
      </c>
      <c r="G211" s="53">
        <v>104282</v>
      </c>
      <c r="H211" s="53">
        <v>90080</v>
      </c>
      <c r="I211" s="53">
        <f t="shared" si="107"/>
        <v>-14202</v>
      </c>
      <c r="J211" s="360">
        <v>2</v>
      </c>
      <c r="K211" s="371">
        <v>12.571638107299805</v>
      </c>
      <c r="L211" s="60">
        <v>111145</v>
      </c>
      <c r="M211" s="207">
        <f t="shared" si="89"/>
        <v>0.42359994206919682</v>
      </c>
      <c r="N211" s="60">
        <v>41950</v>
      </c>
      <c r="O211" s="207">
        <f t="shared" si="90"/>
        <v>0.40227460156115147</v>
      </c>
      <c r="P211" s="60">
        <v>50451</v>
      </c>
      <c r="Q211" s="207">
        <f t="shared" si="91"/>
        <v>0.56006882770870337</v>
      </c>
      <c r="R211" s="204" t="s">
        <v>83</v>
      </c>
      <c r="S211" s="60">
        <v>59946</v>
      </c>
      <c r="T211" s="199">
        <f t="shared" si="92"/>
        <v>0.22846841627855569</v>
      </c>
      <c r="U211" s="60">
        <v>21334</v>
      </c>
      <c r="V211" s="207">
        <f t="shared" si="93"/>
        <v>0.20457988914673672</v>
      </c>
      <c r="W211" s="60">
        <v>30343</v>
      </c>
      <c r="X211" s="200">
        <f t="shared" si="94"/>
        <v>0.33684502664298399</v>
      </c>
      <c r="Y211" s="60">
        <f>L211-S211</f>
        <v>51199</v>
      </c>
      <c r="Z211" s="199">
        <f>Y211/F211</f>
        <v>0.19513152579064114</v>
      </c>
      <c r="AA211" s="377">
        <f>N211-U211</f>
        <v>20616</v>
      </c>
      <c r="AB211" s="199">
        <f>AA211/G211</f>
        <v>0.19769471241441475</v>
      </c>
      <c r="AC211" s="60">
        <f>P211-W211</f>
        <v>20108</v>
      </c>
      <c r="AD211" s="199">
        <f>AC211/H211</f>
        <v>0.22322380106571937</v>
      </c>
      <c r="AE211" s="204" t="s">
        <v>83</v>
      </c>
      <c r="AF211" s="60">
        <v>59946</v>
      </c>
      <c r="AG211" s="225">
        <f t="shared" si="95"/>
        <v>0.22846841627855569</v>
      </c>
      <c r="AH211" s="60">
        <v>21334</v>
      </c>
      <c r="AI211" s="207">
        <f t="shared" si="96"/>
        <v>0.20457988914673672</v>
      </c>
      <c r="AJ211" s="60">
        <v>30343</v>
      </c>
      <c r="AK211" s="208">
        <f t="shared" si="97"/>
        <v>0.33684502664298399</v>
      </c>
      <c r="AL211" s="71"/>
      <c r="AM211" s="204" t="s">
        <v>236</v>
      </c>
      <c r="AN211" s="530">
        <v>28879</v>
      </c>
    </row>
    <row r="212" spans="1:40" s="70" customFormat="1" x14ac:dyDescent="0.25">
      <c r="A212" s="281" t="s">
        <v>1965</v>
      </c>
      <c r="B212" s="280">
        <v>488</v>
      </c>
      <c r="C212" s="57" t="s">
        <v>847</v>
      </c>
      <c r="D212" s="271">
        <v>788.00872802734375</v>
      </c>
      <c r="E212" s="169" t="s">
        <v>560</v>
      </c>
      <c r="F212" s="60">
        <v>136484</v>
      </c>
      <c r="G212" s="60">
        <v>60228</v>
      </c>
      <c r="H212" s="60">
        <v>63119</v>
      </c>
      <c r="I212" s="53">
        <f t="shared" si="107"/>
        <v>2891</v>
      </c>
      <c r="J212" s="349">
        <v>1</v>
      </c>
      <c r="K212" s="371">
        <v>17.755117416381836</v>
      </c>
      <c r="L212" s="60">
        <v>76915</v>
      </c>
      <c r="M212" s="207">
        <f t="shared" si="89"/>
        <v>0.56354591014331346</v>
      </c>
      <c r="N212" s="60">
        <v>23722</v>
      </c>
      <c r="O212" s="207">
        <f t="shared" si="90"/>
        <v>0.39386996081556752</v>
      </c>
      <c r="P212" s="60">
        <v>19083</v>
      </c>
      <c r="Q212" s="207">
        <f t="shared" si="91"/>
        <v>0.30233368716234416</v>
      </c>
      <c r="R212" s="204" t="s">
        <v>193</v>
      </c>
      <c r="S212" s="60">
        <v>76915</v>
      </c>
      <c r="T212" s="199">
        <f t="shared" si="92"/>
        <v>0.56354591014331346</v>
      </c>
      <c r="U212" s="60">
        <v>23722</v>
      </c>
      <c r="V212" s="207">
        <f t="shared" si="93"/>
        <v>0.39386996081556752</v>
      </c>
      <c r="W212" s="60">
        <v>19083</v>
      </c>
      <c r="X212" s="200">
        <f t="shared" si="94"/>
        <v>0.30233368716234416</v>
      </c>
      <c r="Y212" s="60"/>
      <c r="Z212" s="199"/>
      <c r="AA212" s="377"/>
      <c r="AB212" s="199"/>
      <c r="AC212" s="60"/>
      <c r="AD212" s="199"/>
      <c r="AE212" s="204" t="s">
        <v>193</v>
      </c>
      <c r="AF212" s="60">
        <v>76915</v>
      </c>
      <c r="AG212" s="225">
        <f t="shared" si="95"/>
        <v>0.56354591014331346</v>
      </c>
      <c r="AH212" s="60">
        <v>23722</v>
      </c>
      <c r="AI212" s="207">
        <f t="shared" si="96"/>
        <v>0.39386996081556752</v>
      </c>
      <c r="AJ212" s="60">
        <v>19083</v>
      </c>
      <c r="AK212" s="208">
        <f t="shared" si="97"/>
        <v>0.30233368716234416</v>
      </c>
      <c r="AL212" s="71"/>
      <c r="AM212" s="204" t="s">
        <v>284</v>
      </c>
      <c r="AN212" s="530">
        <v>11272</v>
      </c>
    </row>
    <row r="213" spans="1:40" s="339" customFormat="1" x14ac:dyDescent="0.25">
      <c r="A213" s="281"/>
      <c r="B213" s="280">
        <v>488</v>
      </c>
      <c r="C213" s="57"/>
      <c r="D213" s="337">
        <f>SUM(D206:D212)</f>
        <v>10304.388244628906</v>
      </c>
      <c r="E213" s="280"/>
      <c r="F213" s="338">
        <f t="shared" ref="F213:L213" si="108">SUM(F206:F212)</f>
        <v>8153696</v>
      </c>
      <c r="G213" s="338">
        <f t="shared" si="108"/>
        <v>3371058</v>
      </c>
      <c r="H213" s="338">
        <f t="shared" si="108"/>
        <v>3463350</v>
      </c>
      <c r="I213" s="338">
        <f t="shared" si="108"/>
        <v>92292</v>
      </c>
      <c r="J213" s="347">
        <f t="shared" si="108"/>
        <v>26</v>
      </c>
      <c r="K213" s="372">
        <f t="shared" si="108"/>
        <v>381.57821655273437</v>
      </c>
      <c r="L213" s="338">
        <f t="shared" si="108"/>
        <v>4339472</v>
      </c>
      <c r="M213" s="307">
        <f t="shared" si="89"/>
        <v>0.53220919690898461</v>
      </c>
      <c r="N213" s="338">
        <f>SUM(N206:N212)</f>
        <v>1697367</v>
      </c>
      <c r="O213" s="307">
        <f t="shared" si="90"/>
        <v>0.50351165717113144</v>
      </c>
      <c r="P213" s="338">
        <f>SUM(P206:P212)</f>
        <v>2093236</v>
      </c>
      <c r="Q213" s="307">
        <f t="shared" si="91"/>
        <v>0.60439632148064737</v>
      </c>
      <c r="R213" s="386"/>
      <c r="S213" s="338">
        <f>SUM(S206:S212)</f>
        <v>2463502</v>
      </c>
      <c r="T213" s="256">
        <f t="shared" si="92"/>
        <v>0.30213316758436909</v>
      </c>
      <c r="U213" s="338">
        <f>SUM(U206:U212)</f>
        <v>965331</v>
      </c>
      <c r="V213" s="307">
        <f t="shared" si="93"/>
        <v>0.28635846668909287</v>
      </c>
      <c r="W213" s="338">
        <f>SUM(W206:W212)</f>
        <v>1141901</v>
      </c>
      <c r="X213" s="258">
        <f t="shared" si="94"/>
        <v>0.3297099628971949</v>
      </c>
      <c r="Y213" s="338">
        <f>L213-S213</f>
        <v>1875970</v>
      </c>
      <c r="Z213" s="256">
        <f>Y213/F213</f>
        <v>0.23007602932461549</v>
      </c>
      <c r="AA213" s="378">
        <f>N213-U213</f>
        <v>732036</v>
      </c>
      <c r="AB213" s="256">
        <f>AA213/G213</f>
        <v>0.21715319048203857</v>
      </c>
      <c r="AC213" s="338">
        <f>P213-W213</f>
        <v>951335</v>
      </c>
      <c r="AD213" s="256">
        <f>AC213/H213</f>
        <v>0.27468635858345242</v>
      </c>
      <c r="AE213" s="386">
        <f>SUM(AE206:AE212)</f>
        <v>0</v>
      </c>
      <c r="AF213" s="338">
        <f>SUM(AF206:AF212)</f>
        <v>2463502</v>
      </c>
      <c r="AG213" s="225">
        <f t="shared" si="95"/>
        <v>0.30213316758436909</v>
      </c>
      <c r="AH213" s="338">
        <f>SUM(AH206:AH212)</f>
        <v>965331</v>
      </c>
      <c r="AI213" s="207">
        <f t="shared" si="96"/>
        <v>0.28635846668909287</v>
      </c>
      <c r="AJ213" s="338">
        <f>SUM(AJ206:AJ212)</f>
        <v>1141901</v>
      </c>
      <c r="AK213" s="208">
        <f t="shared" si="97"/>
        <v>0.3297099628971949</v>
      </c>
      <c r="AL213" s="356"/>
      <c r="AM213" s="204" t="s">
        <v>815</v>
      </c>
      <c r="AN213" s="24">
        <v>102735</v>
      </c>
    </row>
    <row r="214" spans="1:40" s="70" customFormat="1" x14ac:dyDescent="0.25">
      <c r="A214" s="281" t="s">
        <v>1974</v>
      </c>
      <c r="B214" s="280">
        <v>496</v>
      </c>
      <c r="C214" s="57" t="s">
        <v>918</v>
      </c>
      <c r="D214" s="271">
        <v>1411.8475341796875</v>
      </c>
      <c r="E214" s="169" t="s">
        <v>579</v>
      </c>
      <c r="F214" s="60">
        <v>347611</v>
      </c>
      <c r="G214" s="60">
        <v>128419</v>
      </c>
      <c r="H214" s="60">
        <v>141740</v>
      </c>
      <c r="I214" s="53">
        <f>H214-G214</f>
        <v>13321</v>
      </c>
      <c r="J214" s="349">
        <v>1</v>
      </c>
      <c r="K214" s="371">
        <v>78.734512329101563</v>
      </c>
      <c r="L214" s="60">
        <v>136286</v>
      </c>
      <c r="M214" s="207">
        <f t="shared" si="89"/>
        <v>0.39206469300453667</v>
      </c>
      <c r="N214" s="60">
        <v>46617</v>
      </c>
      <c r="O214" s="207">
        <f t="shared" si="90"/>
        <v>0.3630070316697685</v>
      </c>
      <c r="P214" s="60">
        <v>83867</v>
      </c>
      <c r="Q214" s="207">
        <f t="shared" si="91"/>
        <v>0.5916960632143361</v>
      </c>
      <c r="R214" s="204" t="s">
        <v>87</v>
      </c>
      <c r="S214" s="60">
        <v>136286</v>
      </c>
      <c r="T214" s="199">
        <f t="shared" si="92"/>
        <v>0.39206469300453667</v>
      </c>
      <c r="U214" s="60">
        <v>46617</v>
      </c>
      <c r="V214" s="207">
        <f t="shared" si="93"/>
        <v>0.3630070316697685</v>
      </c>
      <c r="W214" s="60">
        <v>83867</v>
      </c>
      <c r="X214" s="200">
        <f t="shared" si="94"/>
        <v>0.5916960632143361</v>
      </c>
      <c r="Y214" s="60"/>
      <c r="Z214" s="199"/>
      <c r="AA214" s="377"/>
      <c r="AB214" s="199"/>
      <c r="AC214" s="60"/>
      <c r="AD214" s="199"/>
      <c r="AE214" s="204" t="s">
        <v>87</v>
      </c>
      <c r="AF214" s="60">
        <v>136286</v>
      </c>
      <c r="AG214" s="225">
        <f t="shared" si="95"/>
        <v>0.39206469300453667</v>
      </c>
      <c r="AH214" s="60">
        <v>46617</v>
      </c>
      <c r="AI214" s="207">
        <f t="shared" si="96"/>
        <v>0.3630070316697685</v>
      </c>
      <c r="AJ214" s="60">
        <v>83867</v>
      </c>
      <c r="AK214" s="208">
        <f t="shared" si="97"/>
        <v>0.5916960632143361</v>
      </c>
      <c r="AM214" s="204" t="s">
        <v>282</v>
      </c>
      <c r="AN214" s="530">
        <v>47739</v>
      </c>
    </row>
    <row r="215" spans="1:40" s="70" customFormat="1" x14ac:dyDescent="0.25">
      <c r="A215" s="281" t="s">
        <v>1721</v>
      </c>
      <c r="B215" s="280">
        <v>496</v>
      </c>
      <c r="C215" s="57" t="s">
        <v>1722</v>
      </c>
      <c r="D215" s="271">
        <v>944.132080078125</v>
      </c>
      <c r="E215" s="162" t="s">
        <v>576</v>
      </c>
      <c r="F215" s="60">
        <v>77917</v>
      </c>
      <c r="G215" s="53">
        <v>18708</v>
      </c>
      <c r="H215" s="53">
        <v>13863</v>
      </c>
      <c r="I215" s="53">
        <f>H215-G215</f>
        <v>-4845</v>
      </c>
      <c r="J215" s="360">
        <v>1</v>
      </c>
      <c r="K215" s="371">
        <v>16.480720520019531</v>
      </c>
      <c r="L215" s="60">
        <v>33437</v>
      </c>
      <c r="M215" s="207">
        <f t="shared" si="89"/>
        <v>0.42913613203793782</v>
      </c>
      <c r="N215" s="60">
        <v>7316</v>
      </c>
      <c r="O215" s="207">
        <f t="shared" si="90"/>
        <v>0.39106264699593757</v>
      </c>
      <c r="P215" s="60">
        <v>4963</v>
      </c>
      <c r="Q215" s="207">
        <f t="shared" si="91"/>
        <v>0.35800331818509701</v>
      </c>
      <c r="R215" s="204" t="s">
        <v>362</v>
      </c>
      <c r="S215" s="60">
        <v>33437</v>
      </c>
      <c r="T215" s="199">
        <f t="shared" si="92"/>
        <v>0.42913613203793782</v>
      </c>
      <c r="U215" s="60">
        <v>7316</v>
      </c>
      <c r="V215" s="207">
        <f t="shared" si="93"/>
        <v>0.39106264699593757</v>
      </c>
      <c r="W215" s="60">
        <v>4963</v>
      </c>
      <c r="X215" s="200">
        <f t="shared" si="94"/>
        <v>0.35800331818509701</v>
      </c>
      <c r="Y215" s="60"/>
      <c r="Z215" s="199"/>
      <c r="AA215" s="377"/>
      <c r="AB215" s="199"/>
      <c r="AC215" s="60"/>
      <c r="AD215" s="199"/>
      <c r="AE215" s="204" t="s">
        <v>362</v>
      </c>
      <c r="AF215" s="60">
        <v>33437</v>
      </c>
      <c r="AG215" s="225">
        <f t="shared" si="95"/>
        <v>0.42913613203793782</v>
      </c>
      <c r="AH215" s="60">
        <v>7316</v>
      </c>
      <c r="AI215" s="207">
        <f t="shared" si="96"/>
        <v>0.39106264699593757</v>
      </c>
      <c r="AJ215" s="60">
        <v>4963</v>
      </c>
      <c r="AK215" s="208">
        <f t="shared" si="97"/>
        <v>0.35800331818509701</v>
      </c>
      <c r="AL215" s="71"/>
      <c r="AM215" s="204" t="s">
        <v>233</v>
      </c>
      <c r="AN215" s="530">
        <v>9826</v>
      </c>
    </row>
    <row r="216" spans="1:40" s="339" customFormat="1" x14ac:dyDescent="0.25">
      <c r="A216" s="281"/>
      <c r="B216" s="280">
        <v>496</v>
      </c>
      <c r="C216" s="57"/>
      <c r="D216" s="337">
        <f>SUM(D214:D215)</f>
        <v>2355.9796142578125</v>
      </c>
      <c r="E216" s="382"/>
      <c r="F216" s="338">
        <f t="shared" ref="F216:L216" si="109">SUM(F214:F215)</f>
        <v>425528</v>
      </c>
      <c r="G216" s="338">
        <f t="shared" si="109"/>
        <v>147127</v>
      </c>
      <c r="H216" s="338">
        <f t="shared" si="109"/>
        <v>155603</v>
      </c>
      <c r="I216" s="338">
        <f t="shared" si="109"/>
        <v>8476</v>
      </c>
      <c r="J216" s="347">
        <f t="shared" si="109"/>
        <v>2</v>
      </c>
      <c r="K216" s="372">
        <f t="shared" si="109"/>
        <v>95.215232849121094</v>
      </c>
      <c r="L216" s="338">
        <f t="shared" si="109"/>
        <v>169723</v>
      </c>
      <c r="M216" s="307">
        <f t="shared" si="89"/>
        <v>0.39885271944501888</v>
      </c>
      <c r="N216" s="338">
        <f>SUM(N214:N215)</f>
        <v>53933</v>
      </c>
      <c r="O216" s="307">
        <f t="shared" si="90"/>
        <v>0.36657445608216033</v>
      </c>
      <c r="P216" s="338">
        <f>SUM(P214:P215)</f>
        <v>88830</v>
      </c>
      <c r="Q216" s="307">
        <f t="shared" si="91"/>
        <v>0.57087588285572899</v>
      </c>
      <c r="R216" s="386"/>
      <c r="S216" s="338">
        <f>SUM(S214:S215)</f>
        <v>169723</v>
      </c>
      <c r="T216" s="256">
        <f t="shared" si="92"/>
        <v>0.39885271944501888</v>
      </c>
      <c r="U216" s="338">
        <f>SUM(U214:U215)</f>
        <v>53933</v>
      </c>
      <c r="V216" s="307">
        <f t="shared" si="93"/>
        <v>0.36657445608216033</v>
      </c>
      <c r="W216" s="338">
        <f>SUM(W214:W215)</f>
        <v>88830</v>
      </c>
      <c r="X216" s="258">
        <f t="shared" si="94"/>
        <v>0.57087588285572899</v>
      </c>
      <c r="Y216" s="338"/>
      <c r="Z216" s="256"/>
      <c r="AA216" s="378"/>
      <c r="AB216" s="256"/>
      <c r="AC216" s="338"/>
      <c r="AD216" s="256"/>
      <c r="AE216" s="386">
        <f>SUM(AE214:AE215)</f>
        <v>0</v>
      </c>
      <c r="AF216" s="338">
        <f>SUM(AF214:AF215)</f>
        <v>169723</v>
      </c>
      <c r="AG216" s="225">
        <f t="shared" si="95"/>
        <v>0.39885271944501888</v>
      </c>
      <c r="AH216" s="338">
        <f>SUM(AH214:AH215)</f>
        <v>53933</v>
      </c>
      <c r="AI216" s="207">
        <f t="shared" si="96"/>
        <v>0.36657445608216033</v>
      </c>
      <c r="AJ216" s="338">
        <f>SUM(AJ214:AJ215)</f>
        <v>88830</v>
      </c>
      <c r="AK216" s="208">
        <f t="shared" si="97"/>
        <v>0.57087588285572899</v>
      </c>
      <c r="AL216" s="356"/>
      <c r="AM216" s="204" t="s">
        <v>279</v>
      </c>
      <c r="AN216" s="530">
        <v>14888</v>
      </c>
    </row>
    <row r="217" spans="1:40" s="70" customFormat="1" x14ac:dyDescent="0.25">
      <c r="A217" s="281" t="s">
        <v>1979</v>
      </c>
      <c r="B217" s="280">
        <v>500</v>
      </c>
      <c r="C217" s="57" t="s">
        <v>1376</v>
      </c>
      <c r="D217" s="271">
        <v>5935.123046875</v>
      </c>
      <c r="E217" s="162" t="s">
        <v>1019</v>
      </c>
      <c r="F217" s="60">
        <v>3439809</v>
      </c>
      <c r="G217" s="53">
        <v>1498880</v>
      </c>
      <c r="H217" s="53">
        <v>1600098</v>
      </c>
      <c r="I217" s="53">
        <f>H217-G217</f>
        <v>101218</v>
      </c>
      <c r="J217" s="360">
        <v>9</v>
      </c>
      <c r="K217" s="371">
        <v>84.290809631347656</v>
      </c>
      <c r="L217" s="60">
        <v>1398264</v>
      </c>
      <c r="M217" s="207">
        <f t="shared" si="89"/>
        <v>0.4064946629304127</v>
      </c>
      <c r="N217" s="60">
        <v>584752</v>
      </c>
      <c r="O217" s="207">
        <f t="shared" si="90"/>
        <v>0.39012596071733563</v>
      </c>
      <c r="P217" s="60">
        <v>1022060</v>
      </c>
      <c r="Q217" s="207">
        <f t="shared" si="91"/>
        <v>0.63874837666192941</v>
      </c>
      <c r="R217" s="204" t="s">
        <v>75</v>
      </c>
      <c r="S217" s="60">
        <v>608660</v>
      </c>
      <c r="T217" s="199">
        <f t="shared" si="92"/>
        <v>0.17694587112249546</v>
      </c>
      <c r="U217" s="60">
        <v>293493</v>
      </c>
      <c r="V217" s="207">
        <f t="shared" si="93"/>
        <v>0.19580820345858241</v>
      </c>
      <c r="W217" s="60">
        <v>505115</v>
      </c>
      <c r="X217" s="200">
        <f t="shared" si="94"/>
        <v>0.31567753975069029</v>
      </c>
      <c r="Y217" s="60">
        <f t="shared" ref="Y217:Y226" si="110">L217-S217</f>
        <v>789604</v>
      </c>
      <c r="Z217" s="199">
        <f t="shared" ref="Z217:Z226" si="111">Y217/F217</f>
        <v>0.22954879180791724</v>
      </c>
      <c r="AA217" s="377">
        <f t="shared" ref="AA217:AA226" si="112">N217-U217</f>
        <v>291259</v>
      </c>
      <c r="AB217" s="199">
        <f t="shared" ref="AB217:AB226" si="113">AA217/G217</f>
        <v>0.19431775725875319</v>
      </c>
      <c r="AC217" s="60">
        <f t="shared" ref="AC217:AC226" si="114">P217-W217</f>
        <v>516945</v>
      </c>
      <c r="AD217" s="199">
        <f t="shared" ref="AD217:AD226" si="115">AC217/H217</f>
        <v>0.32307083691123917</v>
      </c>
      <c r="AE217" s="204" t="s">
        <v>75</v>
      </c>
      <c r="AF217" s="60">
        <v>608660</v>
      </c>
      <c r="AG217" s="225">
        <f t="shared" si="95"/>
        <v>0.17694587112249546</v>
      </c>
      <c r="AH217" s="60">
        <v>293493</v>
      </c>
      <c r="AI217" s="207">
        <f t="shared" si="96"/>
        <v>0.19580820345858241</v>
      </c>
      <c r="AJ217" s="60">
        <v>505115</v>
      </c>
      <c r="AK217" s="208">
        <f t="shared" si="97"/>
        <v>0.31567753975069029</v>
      </c>
      <c r="AL217" s="71"/>
      <c r="AM217" s="204" t="s">
        <v>229</v>
      </c>
      <c r="AN217" s="530">
        <v>14102</v>
      </c>
    </row>
    <row r="218" spans="1:40" x14ac:dyDescent="0.25">
      <c r="A218" s="281" t="s">
        <v>1982</v>
      </c>
      <c r="B218" s="280">
        <v>500</v>
      </c>
      <c r="C218" s="57" t="s">
        <v>1983</v>
      </c>
      <c r="D218" s="271">
        <v>732.93243408203125</v>
      </c>
      <c r="E218" s="169" t="s">
        <v>579</v>
      </c>
      <c r="F218" s="60">
        <v>252264</v>
      </c>
      <c r="G218" s="60">
        <v>99404</v>
      </c>
      <c r="H218" s="60">
        <v>97652</v>
      </c>
      <c r="I218" s="53">
        <f>H218-G218</f>
        <v>-1752</v>
      </c>
      <c r="J218" s="349">
        <v>2</v>
      </c>
      <c r="K218" s="371">
        <v>17.310708999633789</v>
      </c>
      <c r="L218" s="60">
        <v>63849</v>
      </c>
      <c r="M218" s="207">
        <f t="shared" si="89"/>
        <v>0.25310389116164017</v>
      </c>
      <c r="N218" s="60">
        <v>23853</v>
      </c>
      <c r="O218" s="207">
        <f t="shared" si="90"/>
        <v>0.2399601625689107</v>
      </c>
      <c r="P218" s="60">
        <v>54308</v>
      </c>
      <c r="Q218" s="207">
        <f t="shared" si="91"/>
        <v>0.55613812313111866</v>
      </c>
      <c r="R218" s="204" t="s">
        <v>178</v>
      </c>
      <c r="S218" s="60">
        <v>46478</v>
      </c>
      <c r="T218" s="199">
        <f t="shared" si="92"/>
        <v>0.1842434909459931</v>
      </c>
      <c r="U218" s="60">
        <v>18201</v>
      </c>
      <c r="V218" s="207">
        <f t="shared" si="93"/>
        <v>0.18310128365055733</v>
      </c>
      <c r="W218" s="60">
        <v>42354</v>
      </c>
      <c r="X218" s="200">
        <f t="shared" si="94"/>
        <v>0.43372383566132799</v>
      </c>
      <c r="Y218" s="60">
        <f t="shared" si="110"/>
        <v>17371</v>
      </c>
      <c r="Z218" s="199">
        <f t="shared" si="111"/>
        <v>6.88604002156471E-2</v>
      </c>
      <c r="AA218" s="377">
        <f t="shared" si="112"/>
        <v>5652</v>
      </c>
      <c r="AB218" s="199">
        <f t="shared" si="113"/>
        <v>5.6858878918353388E-2</v>
      </c>
      <c r="AC218" s="60">
        <f t="shared" si="114"/>
        <v>11954</v>
      </c>
      <c r="AD218" s="199">
        <f t="shared" si="115"/>
        <v>0.12241428746979069</v>
      </c>
      <c r="AE218" s="204" t="s">
        <v>178</v>
      </c>
      <c r="AF218" s="60">
        <v>46478</v>
      </c>
      <c r="AG218" s="225">
        <f t="shared" si="95"/>
        <v>0.1842434909459931</v>
      </c>
      <c r="AH218" s="60">
        <v>18201</v>
      </c>
      <c r="AI218" s="207">
        <f t="shared" si="96"/>
        <v>0.18310128365055733</v>
      </c>
      <c r="AJ218" s="60">
        <v>42354</v>
      </c>
      <c r="AK218" s="208">
        <f t="shared" si="97"/>
        <v>0.43372383566132799</v>
      </c>
      <c r="AM218" s="204" t="s">
        <v>1220</v>
      </c>
      <c r="AN218" s="530">
        <v>45225</v>
      </c>
    </row>
    <row r="219" spans="1:40" s="70" customFormat="1" x14ac:dyDescent="0.25">
      <c r="A219" s="281" t="s">
        <v>1986</v>
      </c>
      <c r="B219" s="280">
        <v>500</v>
      </c>
      <c r="C219" s="57" t="s">
        <v>1036</v>
      </c>
      <c r="D219" s="271">
        <v>396.5859375</v>
      </c>
      <c r="E219" s="162" t="s">
        <v>579</v>
      </c>
      <c r="F219" s="60">
        <v>251133</v>
      </c>
      <c r="G219" s="53">
        <v>83644</v>
      </c>
      <c r="H219" s="53">
        <v>63299</v>
      </c>
      <c r="I219" s="53">
        <f>H219-G219</f>
        <v>-20345</v>
      </c>
      <c r="J219" s="360">
        <v>2</v>
      </c>
      <c r="K219" s="371">
        <v>22.780834197998047</v>
      </c>
      <c r="L219" s="60">
        <v>56933</v>
      </c>
      <c r="M219" s="207">
        <f t="shared" si="89"/>
        <v>0.22670457486670409</v>
      </c>
      <c r="N219" s="60">
        <v>19379</v>
      </c>
      <c r="O219" s="207">
        <f t="shared" si="90"/>
        <v>0.2316842810004304</v>
      </c>
      <c r="P219" s="60">
        <v>27452</v>
      </c>
      <c r="Q219" s="207">
        <f t="shared" si="91"/>
        <v>0.43368773598319088</v>
      </c>
      <c r="R219" s="204" t="s">
        <v>508</v>
      </c>
      <c r="S219" s="60">
        <v>37729</v>
      </c>
      <c r="T219" s="199">
        <f t="shared" si="92"/>
        <v>0.15023513437103048</v>
      </c>
      <c r="U219" s="60">
        <v>14408</v>
      </c>
      <c r="V219" s="207">
        <f t="shared" si="93"/>
        <v>0.1722538376930802</v>
      </c>
      <c r="W219" s="60">
        <v>17247</v>
      </c>
      <c r="X219" s="200">
        <f t="shared" si="94"/>
        <v>0.27246875938008497</v>
      </c>
      <c r="Y219" s="60">
        <f t="shared" si="110"/>
        <v>19204</v>
      </c>
      <c r="Z219" s="199">
        <f t="shared" si="111"/>
        <v>7.6469440495673613E-2</v>
      </c>
      <c r="AA219" s="377">
        <f t="shared" si="112"/>
        <v>4971</v>
      </c>
      <c r="AB219" s="199">
        <f t="shared" si="113"/>
        <v>5.94304433073502E-2</v>
      </c>
      <c r="AC219" s="60">
        <f t="shared" si="114"/>
        <v>10205</v>
      </c>
      <c r="AD219" s="199">
        <f t="shared" si="115"/>
        <v>0.16121897660310588</v>
      </c>
      <c r="AE219" s="204" t="s">
        <v>508</v>
      </c>
      <c r="AF219" s="60">
        <v>37729</v>
      </c>
      <c r="AG219" s="225">
        <f t="shared" si="95"/>
        <v>0.15023513437103048</v>
      </c>
      <c r="AH219" s="60">
        <v>14408</v>
      </c>
      <c r="AI219" s="207">
        <f t="shared" si="96"/>
        <v>0.1722538376930802</v>
      </c>
      <c r="AJ219" s="60">
        <v>17247</v>
      </c>
      <c r="AK219" s="208">
        <f t="shared" si="97"/>
        <v>0.27246875938008497</v>
      </c>
      <c r="AL219" s="71"/>
      <c r="AM219" s="204" t="s">
        <v>227</v>
      </c>
      <c r="AN219" s="35">
        <v>22339</v>
      </c>
    </row>
    <row r="220" spans="1:40" s="70" customFormat="1" x14ac:dyDescent="0.25">
      <c r="A220" s="281" t="s">
        <v>1852</v>
      </c>
      <c r="B220" s="280">
        <v>500</v>
      </c>
      <c r="C220" s="57" t="s">
        <v>1246</v>
      </c>
      <c r="D220" s="271">
        <v>1749.1767578125</v>
      </c>
      <c r="E220" s="162" t="s">
        <v>560</v>
      </c>
      <c r="F220" s="60">
        <v>116901</v>
      </c>
      <c r="G220" s="53">
        <v>48757</v>
      </c>
      <c r="H220" s="53">
        <v>42449</v>
      </c>
      <c r="I220" s="53">
        <f>H220-G220</f>
        <v>-6308</v>
      </c>
      <c r="J220" s="360">
        <v>2</v>
      </c>
      <c r="K220" s="371">
        <v>11.335655212402344</v>
      </c>
      <c r="L220" s="60">
        <v>47521</v>
      </c>
      <c r="M220" s="207">
        <f t="shared" si="89"/>
        <v>0.40650636008246294</v>
      </c>
      <c r="N220" s="60">
        <v>17078</v>
      </c>
      <c r="O220" s="207">
        <f t="shared" si="90"/>
        <v>0.35026765387534098</v>
      </c>
      <c r="P220" s="60">
        <v>20315</v>
      </c>
      <c r="Q220" s="207">
        <f t="shared" si="91"/>
        <v>0.47857428914697636</v>
      </c>
      <c r="R220" s="204" t="s">
        <v>244</v>
      </c>
      <c r="S220" s="60">
        <v>31743</v>
      </c>
      <c r="T220" s="199">
        <f t="shared" si="92"/>
        <v>0.27153745476942026</v>
      </c>
      <c r="U220" s="60">
        <v>10974</v>
      </c>
      <c r="V220" s="207">
        <f t="shared" si="93"/>
        <v>0.22507537379248108</v>
      </c>
      <c r="W220" s="60">
        <v>14399</v>
      </c>
      <c r="X220" s="200">
        <f t="shared" si="94"/>
        <v>0.33920704845814981</v>
      </c>
      <c r="Y220" s="60">
        <f t="shared" si="110"/>
        <v>15778</v>
      </c>
      <c r="Z220" s="199">
        <f t="shared" si="111"/>
        <v>0.13496890531304265</v>
      </c>
      <c r="AA220" s="377">
        <f t="shared" si="112"/>
        <v>6104</v>
      </c>
      <c r="AB220" s="199">
        <f t="shared" si="113"/>
        <v>0.1251922800828599</v>
      </c>
      <c r="AC220" s="60">
        <f t="shared" si="114"/>
        <v>5916</v>
      </c>
      <c r="AD220" s="199">
        <f t="shared" si="115"/>
        <v>0.13936724068882658</v>
      </c>
      <c r="AE220" s="204" t="s">
        <v>244</v>
      </c>
      <c r="AF220" s="60">
        <v>31743</v>
      </c>
      <c r="AG220" s="225">
        <f t="shared" si="95"/>
        <v>0.27153745476942026</v>
      </c>
      <c r="AH220" s="60">
        <v>10974</v>
      </c>
      <c r="AI220" s="207">
        <f t="shared" si="96"/>
        <v>0.22507537379248108</v>
      </c>
      <c r="AJ220" s="60">
        <v>14399</v>
      </c>
      <c r="AK220" s="208">
        <f t="shared" si="97"/>
        <v>0.33920704845814981</v>
      </c>
      <c r="AL220" s="71"/>
      <c r="AM220" s="471" t="s">
        <v>186</v>
      </c>
      <c r="AN220" s="530">
        <v>24326</v>
      </c>
    </row>
    <row r="221" spans="1:40" s="339" customFormat="1" x14ac:dyDescent="0.25">
      <c r="A221" s="281"/>
      <c r="B221" s="280">
        <v>500</v>
      </c>
      <c r="C221" s="57"/>
      <c r="D221" s="337">
        <f>SUM(D217:D220)</f>
        <v>8813.8181762695312</v>
      </c>
      <c r="E221" s="382"/>
      <c r="F221" s="338">
        <f t="shared" ref="F221:L221" si="116">SUM(F217:F220)</f>
        <v>4060107</v>
      </c>
      <c r="G221" s="338">
        <f t="shared" si="116"/>
        <v>1730685</v>
      </c>
      <c r="H221" s="338">
        <f t="shared" si="116"/>
        <v>1803498</v>
      </c>
      <c r="I221" s="338">
        <f t="shared" si="116"/>
        <v>72813</v>
      </c>
      <c r="J221" s="347">
        <f t="shared" si="116"/>
        <v>15</v>
      </c>
      <c r="K221" s="372">
        <f t="shared" si="116"/>
        <v>135.71800804138184</v>
      </c>
      <c r="L221" s="338">
        <f t="shared" si="116"/>
        <v>1566567</v>
      </c>
      <c r="M221" s="307">
        <f t="shared" si="89"/>
        <v>0.38584377209763193</v>
      </c>
      <c r="N221" s="338">
        <f>SUM(N217:N220)</f>
        <v>645062</v>
      </c>
      <c r="O221" s="307">
        <f t="shared" si="90"/>
        <v>0.3727206279594496</v>
      </c>
      <c r="P221" s="338">
        <f>SUM(P217:P220)</f>
        <v>1124135</v>
      </c>
      <c r="Q221" s="307">
        <f t="shared" si="91"/>
        <v>0.62330814894166775</v>
      </c>
      <c r="R221" s="386"/>
      <c r="S221" s="338">
        <f>SUM(S217:S220)</f>
        <v>724610</v>
      </c>
      <c r="T221" s="256">
        <f t="shared" si="92"/>
        <v>0.17847066592087352</v>
      </c>
      <c r="U221" s="338">
        <f>SUM(U217:U220)</f>
        <v>337076</v>
      </c>
      <c r="V221" s="307">
        <f t="shared" si="93"/>
        <v>0.19476450076125926</v>
      </c>
      <c r="W221" s="338">
        <f>SUM(W217:W220)</f>
        <v>579115</v>
      </c>
      <c r="X221" s="258">
        <f t="shared" si="94"/>
        <v>0.3211065385157067</v>
      </c>
      <c r="Y221" s="338">
        <f t="shared" si="110"/>
        <v>841957</v>
      </c>
      <c r="Z221" s="256">
        <f t="shared" si="111"/>
        <v>0.20737310617675839</v>
      </c>
      <c r="AA221" s="378">
        <f t="shared" si="112"/>
        <v>307986</v>
      </c>
      <c r="AB221" s="256">
        <f t="shared" si="113"/>
        <v>0.17795612719819032</v>
      </c>
      <c r="AC221" s="338">
        <f t="shared" si="114"/>
        <v>545020</v>
      </c>
      <c r="AD221" s="256">
        <f t="shared" si="115"/>
        <v>0.30220161042596111</v>
      </c>
      <c r="AE221" s="386">
        <f>SUM(AE217:AE220)</f>
        <v>0</v>
      </c>
      <c r="AF221" s="338">
        <f>SUM(AF217:AF220)</f>
        <v>724610</v>
      </c>
      <c r="AG221" s="225">
        <f t="shared" si="95"/>
        <v>0.17847066592087352</v>
      </c>
      <c r="AH221" s="338">
        <f>SUM(AH217:AH220)</f>
        <v>337076</v>
      </c>
      <c r="AI221" s="207">
        <f t="shared" si="96"/>
        <v>0.19476450076125926</v>
      </c>
      <c r="AJ221" s="338">
        <f>SUM(AJ217:AJ220)</f>
        <v>579115</v>
      </c>
      <c r="AK221" s="208">
        <f t="shared" si="97"/>
        <v>0.3211065385157067</v>
      </c>
      <c r="AL221" s="356"/>
      <c r="AM221" s="204" t="s">
        <v>224</v>
      </c>
      <c r="AN221" s="530">
        <v>228462</v>
      </c>
    </row>
    <row r="222" spans="1:40" s="70" customFormat="1" x14ac:dyDescent="0.25">
      <c r="A222" s="281" t="s">
        <v>2003</v>
      </c>
      <c r="B222" s="280">
        <v>515</v>
      </c>
      <c r="C222" s="57" t="s">
        <v>1393</v>
      </c>
      <c r="D222" s="271">
        <v>968.118408203125</v>
      </c>
      <c r="E222" s="162" t="s">
        <v>579</v>
      </c>
      <c r="F222" s="60">
        <v>319224</v>
      </c>
      <c r="G222" s="53">
        <v>132577</v>
      </c>
      <c r="H222" s="53">
        <v>124381</v>
      </c>
      <c r="I222" s="53">
        <f>H222-G222</f>
        <v>-8196</v>
      </c>
      <c r="J222" s="360">
        <v>2</v>
      </c>
      <c r="K222" s="371">
        <v>39.189842224121094</v>
      </c>
      <c r="L222" s="60">
        <v>149420</v>
      </c>
      <c r="M222" s="207">
        <f t="shared" si="89"/>
        <v>0.4680725759967922</v>
      </c>
      <c r="N222" s="60">
        <v>56718</v>
      </c>
      <c r="O222" s="207">
        <f t="shared" si="90"/>
        <v>0.42781176222119977</v>
      </c>
      <c r="P222" s="60">
        <v>72425</v>
      </c>
      <c r="Q222" s="207">
        <f t="shared" si="91"/>
        <v>0.58228346773220996</v>
      </c>
      <c r="R222" s="204" t="s">
        <v>59</v>
      </c>
      <c r="S222" s="60">
        <v>101168</v>
      </c>
      <c r="T222" s="199">
        <f t="shared" si="92"/>
        <v>0.31691852742901538</v>
      </c>
      <c r="U222" s="60">
        <v>40471</v>
      </c>
      <c r="V222" s="207">
        <f t="shared" si="93"/>
        <v>0.30526411066776288</v>
      </c>
      <c r="W222" s="60">
        <v>57615</v>
      </c>
      <c r="X222" s="200">
        <f t="shared" si="94"/>
        <v>0.46321383491047669</v>
      </c>
      <c r="Y222" s="60">
        <f t="shared" si="110"/>
        <v>48252</v>
      </c>
      <c r="Z222" s="199">
        <f t="shared" si="111"/>
        <v>0.15115404856777687</v>
      </c>
      <c r="AA222" s="377">
        <f t="shared" si="112"/>
        <v>16247</v>
      </c>
      <c r="AB222" s="199">
        <f t="shared" si="113"/>
        <v>0.12254765155343687</v>
      </c>
      <c r="AC222" s="60">
        <f t="shared" si="114"/>
        <v>14810</v>
      </c>
      <c r="AD222" s="199">
        <f t="shared" si="115"/>
        <v>0.11906963282173322</v>
      </c>
      <c r="AE222" s="204" t="s">
        <v>59</v>
      </c>
      <c r="AF222" s="60">
        <v>101168</v>
      </c>
      <c r="AG222" s="225">
        <f t="shared" si="95"/>
        <v>0.31691852742901538</v>
      </c>
      <c r="AH222" s="60">
        <v>40471</v>
      </c>
      <c r="AI222" s="207">
        <f t="shared" si="96"/>
        <v>0.30526411066776288</v>
      </c>
      <c r="AJ222" s="60">
        <v>57615</v>
      </c>
      <c r="AK222" s="208">
        <f t="shared" si="97"/>
        <v>0.46321383491047669</v>
      </c>
      <c r="AL222" s="71"/>
      <c r="AM222" s="204" t="s">
        <v>223</v>
      </c>
      <c r="AN222" s="530">
        <v>17541</v>
      </c>
    </row>
    <row r="223" spans="1:40" s="70" customFormat="1" x14ac:dyDescent="0.25">
      <c r="A223" s="281" t="s">
        <v>1646</v>
      </c>
      <c r="B223" s="280">
        <v>515</v>
      </c>
      <c r="C223" s="57" t="s">
        <v>1108</v>
      </c>
      <c r="D223" s="271">
        <v>467.26797485351562</v>
      </c>
      <c r="E223" s="162" t="s">
        <v>560</v>
      </c>
      <c r="F223" s="60">
        <v>197559</v>
      </c>
      <c r="G223" s="53">
        <v>81761</v>
      </c>
      <c r="H223" s="53">
        <v>102019</v>
      </c>
      <c r="I223" s="53">
        <f>H223-G223</f>
        <v>20258</v>
      </c>
      <c r="J223" s="360">
        <v>2</v>
      </c>
      <c r="K223" s="371">
        <v>22.223394393920898</v>
      </c>
      <c r="L223" s="60">
        <v>82668</v>
      </c>
      <c r="M223" s="207">
        <f t="shared" si="89"/>
        <v>0.41844714743443728</v>
      </c>
      <c r="N223" s="60">
        <v>24073</v>
      </c>
      <c r="O223" s="207">
        <f t="shared" si="90"/>
        <v>0.29443133034087154</v>
      </c>
      <c r="P223" s="60">
        <v>45006</v>
      </c>
      <c r="Q223" s="207">
        <f t="shared" si="91"/>
        <v>0.44115311853674316</v>
      </c>
      <c r="R223" s="204" t="s">
        <v>406</v>
      </c>
      <c r="S223" s="60">
        <v>50949</v>
      </c>
      <c r="T223" s="199">
        <f t="shared" si="92"/>
        <v>0.25789257892578926</v>
      </c>
      <c r="U223" s="60">
        <v>15537</v>
      </c>
      <c r="V223" s="207">
        <f t="shared" si="93"/>
        <v>0.19002947615611354</v>
      </c>
      <c r="W223" s="60">
        <v>30580</v>
      </c>
      <c r="X223" s="200">
        <f t="shared" si="94"/>
        <v>0.29974808614081688</v>
      </c>
      <c r="Y223" s="60">
        <f t="shared" si="110"/>
        <v>31719</v>
      </c>
      <c r="Z223" s="199">
        <f t="shared" si="111"/>
        <v>0.16055456850864805</v>
      </c>
      <c r="AA223" s="377">
        <f t="shared" si="112"/>
        <v>8536</v>
      </c>
      <c r="AB223" s="199">
        <f t="shared" si="113"/>
        <v>0.10440185418475802</v>
      </c>
      <c r="AC223" s="60">
        <f t="shared" si="114"/>
        <v>14426</v>
      </c>
      <c r="AD223" s="199">
        <f t="shared" si="115"/>
        <v>0.14140503239592625</v>
      </c>
      <c r="AE223" s="204" t="s">
        <v>406</v>
      </c>
      <c r="AF223" s="60">
        <v>50949</v>
      </c>
      <c r="AG223" s="225">
        <f t="shared" si="95"/>
        <v>0.25789257892578926</v>
      </c>
      <c r="AH223" s="60">
        <v>15537</v>
      </c>
      <c r="AI223" s="207">
        <f t="shared" si="96"/>
        <v>0.19002947615611354</v>
      </c>
      <c r="AJ223" s="60">
        <v>30580</v>
      </c>
      <c r="AK223" s="208">
        <f t="shared" si="97"/>
        <v>0.29974808614081688</v>
      </c>
      <c r="AL223" s="71"/>
      <c r="AM223" s="204" t="s">
        <v>272</v>
      </c>
      <c r="AN223" s="24">
        <v>128602</v>
      </c>
    </row>
    <row r="224" spans="1:40" s="70" customFormat="1" x14ac:dyDescent="0.25">
      <c r="A224" s="281" t="s">
        <v>1879</v>
      </c>
      <c r="B224" s="280">
        <v>515</v>
      </c>
      <c r="C224" s="57" t="s">
        <v>1266</v>
      </c>
      <c r="D224" s="271">
        <v>579.45513916015625</v>
      </c>
      <c r="E224" s="162" t="s">
        <v>560</v>
      </c>
      <c r="F224" s="60">
        <v>156813</v>
      </c>
      <c r="G224" s="53">
        <v>62147</v>
      </c>
      <c r="H224" s="53">
        <v>58486</v>
      </c>
      <c r="I224" s="53">
        <f>H224-G224</f>
        <v>-3661</v>
      </c>
      <c r="J224" s="360">
        <v>2</v>
      </c>
      <c r="K224" s="371">
        <v>5.9406700134277344</v>
      </c>
      <c r="L224" s="60">
        <v>21638</v>
      </c>
      <c r="M224" s="207">
        <f t="shared" si="89"/>
        <v>0.13798600881304485</v>
      </c>
      <c r="N224" s="60">
        <v>6888</v>
      </c>
      <c r="O224" s="207">
        <f t="shared" si="90"/>
        <v>0.11083399037765299</v>
      </c>
      <c r="P224" s="60">
        <v>7453</v>
      </c>
      <c r="Q224" s="207">
        <f t="shared" si="91"/>
        <v>0.12743220599801661</v>
      </c>
      <c r="R224" s="242" t="s">
        <v>216</v>
      </c>
      <c r="S224" s="60">
        <v>11600</v>
      </c>
      <c r="T224" s="199">
        <f t="shared" si="92"/>
        <v>7.3973458833132458E-2</v>
      </c>
      <c r="U224" s="60">
        <v>4195</v>
      </c>
      <c r="V224" s="207">
        <f t="shared" si="93"/>
        <v>6.7501247043300558E-2</v>
      </c>
      <c r="W224" s="60">
        <v>4600</v>
      </c>
      <c r="X224" s="200">
        <f t="shared" si="94"/>
        <v>7.8651301166091037E-2</v>
      </c>
      <c r="Y224" s="60">
        <f t="shared" si="110"/>
        <v>10038</v>
      </c>
      <c r="Z224" s="199">
        <f t="shared" si="111"/>
        <v>6.4012549979912375E-2</v>
      </c>
      <c r="AA224" s="377">
        <f t="shared" si="112"/>
        <v>2693</v>
      </c>
      <c r="AB224" s="199">
        <f t="shared" si="113"/>
        <v>4.3332743334352421E-2</v>
      </c>
      <c r="AC224" s="60">
        <f t="shared" si="114"/>
        <v>2853</v>
      </c>
      <c r="AD224" s="199">
        <f t="shared" si="115"/>
        <v>4.8780904831925591E-2</v>
      </c>
      <c r="AE224" s="472" t="s">
        <v>111</v>
      </c>
      <c r="AF224" s="365">
        <v>8365</v>
      </c>
      <c r="AG224" s="225">
        <f t="shared" si="95"/>
        <v>5.3343791649926982E-2</v>
      </c>
      <c r="AH224" s="365">
        <v>4401</v>
      </c>
      <c r="AI224" s="207">
        <f t="shared" si="96"/>
        <v>7.0815968590599701E-2</v>
      </c>
      <c r="AJ224" s="365">
        <v>8034</v>
      </c>
      <c r="AK224" s="208">
        <f t="shared" si="97"/>
        <v>0.1373662072974729</v>
      </c>
      <c r="AL224" s="71"/>
      <c r="AM224" s="204" t="s">
        <v>258</v>
      </c>
      <c r="AN224" s="35">
        <v>10999</v>
      </c>
    </row>
    <row r="225" spans="1:40" s="339" customFormat="1" x14ac:dyDescent="0.25">
      <c r="A225" s="281"/>
      <c r="B225" s="280">
        <v>515</v>
      </c>
      <c r="C225" s="57"/>
      <c r="D225" s="337">
        <f>SUM(D222:D224)</f>
        <v>2014.8415222167969</v>
      </c>
      <c r="E225" s="382"/>
      <c r="F225" s="338">
        <f t="shared" ref="F225:L225" si="117">SUM(F222:F224)</f>
        <v>673596</v>
      </c>
      <c r="G225" s="338">
        <f t="shared" si="117"/>
        <v>276485</v>
      </c>
      <c r="H225" s="338">
        <f t="shared" si="117"/>
        <v>284886</v>
      </c>
      <c r="I225" s="338">
        <f t="shared" si="117"/>
        <v>8401</v>
      </c>
      <c r="J225" s="347">
        <f t="shared" si="117"/>
        <v>6</v>
      </c>
      <c r="K225" s="372">
        <f t="shared" si="117"/>
        <v>67.353906631469727</v>
      </c>
      <c r="L225" s="338">
        <f t="shared" si="117"/>
        <v>253726</v>
      </c>
      <c r="M225" s="307">
        <f t="shared" si="89"/>
        <v>0.37667385198249398</v>
      </c>
      <c r="N225" s="338">
        <f>SUM(N222:N224)</f>
        <v>87679</v>
      </c>
      <c r="O225" s="307">
        <f t="shared" si="90"/>
        <v>0.31712027777275442</v>
      </c>
      <c r="P225" s="338">
        <f>SUM(P222:P224)</f>
        <v>124884</v>
      </c>
      <c r="Q225" s="307">
        <f t="shared" si="91"/>
        <v>0.43836481961205537</v>
      </c>
      <c r="R225" s="386"/>
      <c r="S225" s="338">
        <f>SUM(S222:S224)</f>
        <v>163717</v>
      </c>
      <c r="T225" s="256">
        <f t="shared" si="92"/>
        <v>0.24304924613566589</v>
      </c>
      <c r="U225" s="338">
        <f>SUM(U222:U224)</f>
        <v>60203</v>
      </c>
      <c r="V225" s="307">
        <f t="shared" si="93"/>
        <v>0.21774418142033022</v>
      </c>
      <c r="W225" s="338">
        <f>SUM(W222:W224)</f>
        <v>92795</v>
      </c>
      <c r="X225" s="258">
        <f t="shared" si="94"/>
        <v>0.32572678194084653</v>
      </c>
      <c r="Y225" s="338">
        <f t="shared" si="110"/>
        <v>90009</v>
      </c>
      <c r="Z225" s="256">
        <f t="shared" si="111"/>
        <v>0.13362460584682806</v>
      </c>
      <c r="AA225" s="378">
        <f t="shared" si="112"/>
        <v>27476</v>
      </c>
      <c r="AB225" s="256">
        <f t="shared" si="113"/>
        <v>9.9376096352424184E-2</v>
      </c>
      <c r="AC225" s="338">
        <f t="shared" si="114"/>
        <v>32089</v>
      </c>
      <c r="AD225" s="256">
        <f t="shared" si="115"/>
        <v>0.11263803767120883</v>
      </c>
      <c r="AE225" s="386">
        <f>SUM(AE222:AE224)</f>
        <v>0</v>
      </c>
      <c r="AF225" s="338">
        <f>SUM(AF222:AF224)</f>
        <v>160482</v>
      </c>
      <c r="AG225" s="225">
        <f t="shared" si="95"/>
        <v>0.23824666417259011</v>
      </c>
      <c r="AH225" s="338">
        <f>SUM(AH222:AH224)</f>
        <v>60409</v>
      </c>
      <c r="AI225" s="207">
        <f t="shared" si="96"/>
        <v>0.21848924896468164</v>
      </c>
      <c r="AJ225" s="338">
        <f>SUM(AJ222:AJ224)</f>
        <v>96229</v>
      </c>
      <c r="AK225" s="208">
        <f t="shared" si="97"/>
        <v>0.33778072632561795</v>
      </c>
      <c r="AL225" s="356"/>
      <c r="AM225" s="204" t="s">
        <v>219</v>
      </c>
      <c r="AN225" s="530">
        <v>51292</v>
      </c>
    </row>
    <row r="226" spans="1:40" s="70" customFormat="1" x14ac:dyDescent="0.25">
      <c r="A226" s="281" t="s">
        <v>2004</v>
      </c>
      <c r="B226" s="280">
        <v>518</v>
      </c>
      <c r="C226" s="57" t="s">
        <v>2005</v>
      </c>
      <c r="D226" s="271">
        <v>5730.560546875</v>
      </c>
      <c r="E226" s="169" t="s">
        <v>563</v>
      </c>
      <c r="F226" s="60">
        <v>527753</v>
      </c>
      <c r="G226" s="60">
        <v>212509</v>
      </c>
      <c r="H226" s="60">
        <v>225437</v>
      </c>
      <c r="I226" s="53">
        <f>H226-G226</f>
        <v>12928</v>
      </c>
      <c r="J226" s="349">
        <v>2</v>
      </c>
      <c r="K226" s="371">
        <v>58.354774475097656</v>
      </c>
      <c r="L226" s="60">
        <v>298671</v>
      </c>
      <c r="M226" s="207">
        <f t="shared" si="89"/>
        <v>0.56592951626992172</v>
      </c>
      <c r="N226" s="60">
        <v>121803</v>
      </c>
      <c r="O226" s="207">
        <f t="shared" si="90"/>
        <v>0.57316631295615716</v>
      </c>
      <c r="P226" s="60">
        <v>166422</v>
      </c>
      <c r="Q226" s="207">
        <f t="shared" si="91"/>
        <v>0.73821954692441794</v>
      </c>
      <c r="R226" s="204" t="s">
        <v>73</v>
      </c>
      <c r="S226" s="60">
        <v>208916</v>
      </c>
      <c r="T226" s="199">
        <f t="shared" si="92"/>
        <v>0.39585942666360968</v>
      </c>
      <c r="U226" s="60">
        <v>82546</v>
      </c>
      <c r="V226" s="207">
        <f t="shared" si="93"/>
        <v>0.3884353133279061</v>
      </c>
      <c r="W226" s="60">
        <v>114322</v>
      </c>
      <c r="X226" s="200">
        <f t="shared" si="94"/>
        <v>0.50711285192758948</v>
      </c>
      <c r="Y226" s="60">
        <f t="shared" si="110"/>
        <v>89755</v>
      </c>
      <c r="Z226" s="199">
        <f t="shared" si="111"/>
        <v>0.17007008960631204</v>
      </c>
      <c r="AA226" s="377">
        <f t="shared" si="112"/>
        <v>39257</v>
      </c>
      <c r="AB226" s="199">
        <f t="shared" si="113"/>
        <v>0.18473099962825104</v>
      </c>
      <c r="AC226" s="60">
        <f t="shared" si="114"/>
        <v>52100</v>
      </c>
      <c r="AD226" s="199">
        <f t="shared" si="115"/>
        <v>0.23110669499682837</v>
      </c>
      <c r="AE226" s="204" t="s">
        <v>73</v>
      </c>
      <c r="AF226" s="60">
        <v>208916</v>
      </c>
      <c r="AG226" s="225">
        <f t="shared" si="95"/>
        <v>0.39585942666360968</v>
      </c>
      <c r="AH226" s="60">
        <v>82546</v>
      </c>
      <c r="AI226" s="207">
        <f t="shared" si="96"/>
        <v>0.3884353133279061</v>
      </c>
      <c r="AJ226" s="60">
        <v>114322</v>
      </c>
      <c r="AK226" s="208">
        <f t="shared" si="97"/>
        <v>0.50711285192758948</v>
      </c>
      <c r="AL226" s="71"/>
      <c r="AM226" s="204" t="s">
        <v>219</v>
      </c>
      <c r="AN226" s="530">
        <v>15444</v>
      </c>
    </row>
    <row r="227" spans="1:40" s="70" customFormat="1" x14ac:dyDescent="0.25">
      <c r="A227" s="281" t="s">
        <v>1584</v>
      </c>
      <c r="B227" s="280">
        <v>518</v>
      </c>
      <c r="C227" s="57" t="s">
        <v>640</v>
      </c>
      <c r="D227" s="271">
        <v>1312.79833984375</v>
      </c>
      <c r="E227" s="169" t="s">
        <v>560</v>
      </c>
      <c r="F227" s="60">
        <v>138494</v>
      </c>
      <c r="G227" s="60">
        <v>53809</v>
      </c>
      <c r="H227" s="60">
        <v>51170</v>
      </c>
      <c r="I227" s="53">
        <f>H227-G227</f>
        <v>-2639</v>
      </c>
      <c r="J227" s="349">
        <v>1</v>
      </c>
      <c r="K227" s="371">
        <v>13.562948226928711</v>
      </c>
      <c r="L227" s="60">
        <v>44137</v>
      </c>
      <c r="M227" s="207">
        <f t="shared" si="89"/>
        <v>0.31869250653457909</v>
      </c>
      <c r="N227" s="60">
        <v>10647</v>
      </c>
      <c r="O227" s="207">
        <f t="shared" si="90"/>
        <v>0.19786652790425394</v>
      </c>
      <c r="P227" s="60">
        <v>23100</v>
      </c>
      <c r="Q227" s="207">
        <f t="shared" si="91"/>
        <v>0.45143638850889195</v>
      </c>
      <c r="R227" s="204" t="s">
        <v>457</v>
      </c>
      <c r="S227" s="60">
        <v>44137</v>
      </c>
      <c r="T227" s="199">
        <f t="shared" si="92"/>
        <v>0.31869250653457909</v>
      </c>
      <c r="U227" s="60">
        <v>10647</v>
      </c>
      <c r="V227" s="207">
        <f t="shared" si="93"/>
        <v>0.19786652790425394</v>
      </c>
      <c r="W227" s="60">
        <v>23100</v>
      </c>
      <c r="X227" s="200">
        <f t="shared" si="94"/>
        <v>0.45143638850889195</v>
      </c>
      <c r="Y227" s="60"/>
      <c r="Z227" s="199"/>
      <c r="AA227" s="377"/>
      <c r="AB227" s="199"/>
      <c r="AC227" s="60"/>
      <c r="AD227" s="199"/>
      <c r="AE227" s="204" t="s">
        <v>457</v>
      </c>
      <c r="AF227" s="60">
        <v>44137</v>
      </c>
      <c r="AG227" s="225">
        <f t="shared" si="95"/>
        <v>0.31869250653457909</v>
      </c>
      <c r="AH227" s="60">
        <v>10647</v>
      </c>
      <c r="AI227" s="207">
        <f t="shared" si="96"/>
        <v>0.19786652790425394</v>
      </c>
      <c r="AJ227" s="60">
        <v>23100</v>
      </c>
      <c r="AK227" s="208">
        <f t="shared" si="97"/>
        <v>0.45143638850889195</v>
      </c>
      <c r="AM227" s="204" t="s">
        <v>256</v>
      </c>
      <c r="AN227" s="530">
        <v>234135</v>
      </c>
    </row>
    <row r="228" spans="1:40" s="339" customFormat="1" x14ac:dyDescent="0.25">
      <c r="A228" s="281"/>
      <c r="B228" s="280">
        <v>518</v>
      </c>
      <c r="C228" s="57"/>
      <c r="D228" s="337">
        <f>SUM(D226:D227)</f>
        <v>7043.35888671875</v>
      </c>
      <c r="E228" s="280"/>
      <c r="F228" s="338">
        <f t="shared" ref="F228:L228" si="118">SUM(F226:F227)</f>
        <v>666247</v>
      </c>
      <c r="G228" s="338">
        <f t="shared" si="118"/>
        <v>266318</v>
      </c>
      <c r="H228" s="338">
        <f t="shared" si="118"/>
        <v>276607</v>
      </c>
      <c r="I228" s="338">
        <f t="shared" si="118"/>
        <v>10289</v>
      </c>
      <c r="J228" s="347">
        <f t="shared" si="118"/>
        <v>3</v>
      </c>
      <c r="K228" s="372">
        <f t="shared" si="118"/>
        <v>71.917722702026367</v>
      </c>
      <c r="L228" s="338">
        <f t="shared" si="118"/>
        <v>342808</v>
      </c>
      <c r="M228" s="307">
        <f t="shared" si="89"/>
        <v>0.51453590034926988</v>
      </c>
      <c r="N228" s="338">
        <f>SUM(N226:N227)</f>
        <v>132450</v>
      </c>
      <c r="O228" s="307">
        <f t="shared" si="90"/>
        <v>0.49733776913314159</v>
      </c>
      <c r="P228" s="338">
        <f>SUM(P226:P227)</f>
        <v>189522</v>
      </c>
      <c r="Q228" s="307">
        <f t="shared" si="91"/>
        <v>0.68516704204882739</v>
      </c>
      <c r="R228" s="386"/>
      <c r="S228" s="338">
        <f>SUM(S226:S227)</f>
        <v>253053</v>
      </c>
      <c r="T228" s="256">
        <f t="shared" si="92"/>
        <v>0.37981859580605992</v>
      </c>
      <c r="U228" s="338">
        <f>SUM(U226:U227)</f>
        <v>93193</v>
      </c>
      <c r="V228" s="307">
        <f t="shared" si="93"/>
        <v>0.34993128515534061</v>
      </c>
      <c r="W228" s="338">
        <f>SUM(W226:W227)</f>
        <v>137422</v>
      </c>
      <c r="X228" s="258">
        <f t="shared" si="94"/>
        <v>0.49681316814108101</v>
      </c>
      <c r="Y228" s="338">
        <f t="shared" ref="Y228:Y235" si="119">L228-S228</f>
        <v>89755</v>
      </c>
      <c r="Z228" s="256">
        <f t="shared" ref="Z228:Z235" si="120">Y228/F228</f>
        <v>0.13471730454320996</v>
      </c>
      <c r="AA228" s="378">
        <f t="shared" ref="AA228:AA235" si="121">N228-U228</f>
        <v>39257</v>
      </c>
      <c r="AB228" s="256">
        <f t="shared" ref="AB228:AB235" si="122">AA228/G228</f>
        <v>0.14740648397780098</v>
      </c>
      <c r="AC228" s="338">
        <f t="shared" ref="AC228:AC235" si="123">P228-W228</f>
        <v>52100</v>
      </c>
      <c r="AD228" s="256">
        <f t="shared" ref="AD228:AD235" si="124">AC228/H228</f>
        <v>0.18835387390774638</v>
      </c>
      <c r="AE228" s="386">
        <f>SUM(AE226:AE227)</f>
        <v>0</v>
      </c>
      <c r="AF228" s="338">
        <f>SUM(AF226:AF227)</f>
        <v>253053</v>
      </c>
      <c r="AG228" s="225">
        <f t="shared" si="95"/>
        <v>0.37981859580605992</v>
      </c>
      <c r="AH228" s="338">
        <f>SUM(AH226:AH227)</f>
        <v>93193</v>
      </c>
      <c r="AI228" s="207">
        <f t="shared" si="96"/>
        <v>0.34993128515534061</v>
      </c>
      <c r="AJ228" s="338">
        <f>SUM(AJ226:AJ227)</f>
        <v>137422</v>
      </c>
      <c r="AK228" s="208">
        <f t="shared" si="97"/>
        <v>0.49681316814108101</v>
      </c>
      <c r="AM228" s="204" t="s">
        <v>251</v>
      </c>
      <c r="AN228" s="530">
        <v>171842</v>
      </c>
    </row>
    <row r="229" spans="1:40" s="70" customFormat="1" x14ac:dyDescent="0.25">
      <c r="A229" s="281" t="s">
        <v>2043</v>
      </c>
      <c r="B229" s="280">
        <v>546</v>
      </c>
      <c r="C229" s="57" t="s">
        <v>1419</v>
      </c>
      <c r="D229" s="271">
        <v>4837.59033203125</v>
      </c>
      <c r="E229" s="162" t="s">
        <v>579</v>
      </c>
      <c r="F229" s="60">
        <v>442179</v>
      </c>
      <c r="G229" s="53">
        <v>145621</v>
      </c>
      <c r="H229" s="53">
        <v>138718</v>
      </c>
      <c r="I229" s="53">
        <f>H229-G229</f>
        <v>-6903</v>
      </c>
      <c r="J229" s="360">
        <v>2</v>
      </c>
      <c r="K229" s="371">
        <v>28.571941375732422</v>
      </c>
      <c r="L229" s="60">
        <v>178607</v>
      </c>
      <c r="M229" s="207">
        <f t="shared" si="89"/>
        <v>0.40392465494743079</v>
      </c>
      <c r="N229" s="60">
        <v>52380</v>
      </c>
      <c r="O229" s="207">
        <f t="shared" si="90"/>
        <v>0.3597008673199607</v>
      </c>
      <c r="P229" s="60">
        <v>59667</v>
      </c>
      <c r="Q229" s="207">
        <f t="shared" si="91"/>
        <v>0.43013163396242737</v>
      </c>
      <c r="R229" s="204" t="s">
        <v>24</v>
      </c>
      <c r="S229" s="60">
        <v>124442</v>
      </c>
      <c r="T229" s="199">
        <f t="shared" si="92"/>
        <v>0.28142901404182469</v>
      </c>
      <c r="U229" s="60">
        <v>34097</v>
      </c>
      <c r="V229" s="207">
        <f t="shared" si="93"/>
        <v>0.23414892082872663</v>
      </c>
      <c r="W229" s="60">
        <v>43392</v>
      </c>
      <c r="X229" s="200">
        <f t="shared" si="94"/>
        <v>0.31280727807494341</v>
      </c>
      <c r="Y229" s="60">
        <f t="shared" si="119"/>
        <v>54165</v>
      </c>
      <c r="Z229" s="199">
        <f t="shared" si="120"/>
        <v>0.12249564090560611</v>
      </c>
      <c r="AA229" s="377">
        <f t="shared" si="121"/>
        <v>18283</v>
      </c>
      <c r="AB229" s="199">
        <f t="shared" si="122"/>
        <v>0.12555194649123411</v>
      </c>
      <c r="AC229" s="60">
        <f t="shared" si="123"/>
        <v>16275</v>
      </c>
      <c r="AD229" s="199">
        <f t="shared" si="124"/>
        <v>0.11732435588748397</v>
      </c>
      <c r="AE229" s="204" t="s">
        <v>24</v>
      </c>
      <c r="AF229" s="60">
        <v>124442</v>
      </c>
      <c r="AG229" s="225">
        <f t="shared" si="95"/>
        <v>0.28142901404182469</v>
      </c>
      <c r="AH229" s="60">
        <v>34097</v>
      </c>
      <c r="AI229" s="207">
        <f t="shared" si="96"/>
        <v>0.23414892082872663</v>
      </c>
      <c r="AJ229" s="60">
        <v>43392</v>
      </c>
      <c r="AK229" s="208">
        <f t="shared" si="97"/>
        <v>0.31280727807494341</v>
      </c>
      <c r="AL229" s="71"/>
      <c r="AM229" s="204" t="s">
        <v>218</v>
      </c>
      <c r="AN229" s="530">
        <v>24348</v>
      </c>
    </row>
    <row r="230" spans="1:40" s="70" customFormat="1" x14ac:dyDescent="0.25">
      <c r="A230" s="281" t="s">
        <v>1706</v>
      </c>
      <c r="B230" s="280">
        <v>546</v>
      </c>
      <c r="C230" s="57" t="s">
        <v>1135</v>
      </c>
      <c r="D230" s="271">
        <v>1391.74267578125</v>
      </c>
      <c r="E230" s="162" t="s">
        <v>560</v>
      </c>
      <c r="F230" s="60">
        <v>152982</v>
      </c>
      <c r="G230" s="53">
        <v>43529</v>
      </c>
      <c r="H230" s="53">
        <v>38333</v>
      </c>
      <c r="I230" s="53">
        <f>H230-G230</f>
        <v>-5196</v>
      </c>
      <c r="J230" s="360">
        <v>2</v>
      </c>
      <c r="K230" s="371">
        <v>13.061687469482422</v>
      </c>
      <c r="L230" s="60">
        <v>78780</v>
      </c>
      <c r="M230" s="207">
        <f t="shared" si="89"/>
        <v>0.51496254461309177</v>
      </c>
      <c r="N230" s="60">
        <v>13831</v>
      </c>
      <c r="O230" s="207">
        <f t="shared" si="90"/>
        <v>0.3177421948586</v>
      </c>
      <c r="P230" s="60">
        <v>16942</v>
      </c>
      <c r="Q230" s="207">
        <f t="shared" si="91"/>
        <v>0.44196906060052699</v>
      </c>
      <c r="R230" s="204" t="s">
        <v>377</v>
      </c>
      <c r="S230" s="60">
        <v>53967</v>
      </c>
      <c r="T230" s="199">
        <f t="shared" si="92"/>
        <v>0.35276699219516022</v>
      </c>
      <c r="U230" s="60">
        <v>9730</v>
      </c>
      <c r="V230" s="207">
        <f t="shared" si="93"/>
        <v>0.22352914149187897</v>
      </c>
      <c r="W230" s="60">
        <v>13248</v>
      </c>
      <c r="X230" s="200">
        <f t="shared" si="94"/>
        <v>0.34560300524352383</v>
      </c>
      <c r="Y230" s="60">
        <f t="shared" si="119"/>
        <v>24813</v>
      </c>
      <c r="Z230" s="199">
        <f t="shared" si="120"/>
        <v>0.16219555241793152</v>
      </c>
      <c r="AA230" s="377">
        <f t="shared" si="121"/>
        <v>4101</v>
      </c>
      <c r="AB230" s="199">
        <f t="shared" si="122"/>
        <v>9.4213053366721033E-2</v>
      </c>
      <c r="AC230" s="60">
        <f t="shared" si="123"/>
        <v>3694</v>
      </c>
      <c r="AD230" s="199">
        <f t="shared" si="124"/>
        <v>9.63660553570031E-2</v>
      </c>
      <c r="AE230" s="204" t="s">
        <v>377</v>
      </c>
      <c r="AF230" s="60">
        <v>53967</v>
      </c>
      <c r="AG230" s="225">
        <f t="shared" si="95"/>
        <v>0.35276699219516022</v>
      </c>
      <c r="AH230" s="60">
        <v>9730</v>
      </c>
      <c r="AI230" s="207">
        <f t="shared" si="96"/>
        <v>0.22352914149187897</v>
      </c>
      <c r="AJ230" s="60">
        <v>13248</v>
      </c>
      <c r="AK230" s="208">
        <f t="shared" si="97"/>
        <v>0.34560300524352383</v>
      </c>
      <c r="AL230" s="71"/>
      <c r="AM230" s="204" t="s">
        <v>215</v>
      </c>
      <c r="AN230" s="24">
        <v>77523</v>
      </c>
    </row>
    <row r="231" spans="1:40" s="339" customFormat="1" x14ac:dyDescent="0.25">
      <c r="A231" s="281"/>
      <c r="B231" s="280">
        <v>546</v>
      </c>
      <c r="C231" s="57"/>
      <c r="D231" s="337">
        <f>SUM(D229:D230)</f>
        <v>6229.3330078125</v>
      </c>
      <c r="E231" s="382"/>
      <c r="F231" s="338">
        <f t="shared" ref="F231:L231" si="125">SUM(F229:F230)</f>
        <v>595161</v>
      </c>
      <c r="G231" s="338">
        <f t="shared" si="125"/>
        <v>189150</v>
      </c>
      <c r="H231" s="338">
        <f t="shared" si="125"/>
        <v>177051</v>
      </c>
      <c r="I231" s="338">
        <f t="shared" si="125"/>
        <v>-12099</v>
      </c>
      <c r="J231" s="347">
        <f t="shared" si="125"/>
        <v>4</v>
      </c>
      <c r="K231" s="372">
        <f t="shared" si="125"/>
        <v>41.633628845214844</v>
      </c>
      <c r="L231" s="338">
        <f t="shared" si="125"/>
        <v>257387</v>
      </c>
      <c r="M231" s="307">
        <f t="shared" si="89"/>
        <v>0.43246617301872936</v>
      </c>
      <c r="N231" s="338">
        <f>SUM(N229:N230)</f>
        <v>66211</v>
      </c>
      <c r="O231" s="307">
        <f t="shared" si="90"/>
        <v>0.35004493787998942</v>
      </c>
      <c r="P231" s="338">
        <f>SUM(P229:P230)</f>
        <v>76609</v>
      </c>
      <c r="Q231" s="307">
        <f t="shared" si="91"/>
        <v>0.43269453434321187</v>
      </c>
      <c r="R231" s="386"/>
      <c r="S231" s="338">
        <f>SUM(S229:S230)</f>
        <v>178409</v>
      </c>
      <c r="T231" s="256">
        <f t="shared" si="92"/>
        <v>0.29976594568528514</v>
      </c>
      <c r="U231" s="338">
        <f>SUM(U229:U230)</f>
        <v>43827</v>
      </c>
      <c r="V231" s="307">
        <f t="shared" si="93"/>
        <v>0.23170499603489295</v>
      </c>
      <c r="W231" s="338">
        <f>SUM(W229:W230)</f>
        <v>56640</v>
      </c>
      <c r="X231" s="258">
        <f t="shared" si="94"/>
        <v>0.31990782316959521</v>
      </c>
      <c r="Y231" s="338">
        <f t="shared" si="119"/>
        <v>78978</v>
      </c>
      <c r="Z231" s="256">
        <f t="shared" si="120"/>
        <v>0.13270022733344422</v>
      </c>
      <c r="AA231" s="378">
        <f t="shared" si="121"/>
        <v>22384</v>
      </c>
      <c r="AB231" s="256">
        <f t="shared" si="122"/>
        <v>0.11833994184509648</v>
      </c>
      <c r="AC231" s="338">
        <f t="shared" si="123"/>
        <v>19969</v>
      </c>
      <c r="AD231" s="256">
        <f t="shared" si="124"/>
        <v>0.11278671117361665</v>
      </c>
      <c r="AE231" s="386">
        <f>SUM(AE229:AE230)</f>
        <v>0</v>
      </c>
      <c r="AF231" s="338">
        <f>SUM(AF229:AF230)</f>
        <v>178409</v>
      </c>
      <c r="AG231" s="225">
        <f t="shared" si="95"/>
        <v>0.29976594568528514</v>
      </c>
      <c r="AH231" s="338">
        <f>SUM(AH229:AH230)</f>
        <v>43827</v>
      </c>
      <c r="AI231" s="207">
        <f t="shared" si="96"/>
        <v>0.23170499603489295</v>
      </c>
      <c r="AJ231" s="338">
        <f>SUM(AJ229:AJ230)</f>
        <v>56640</v>
      </c>
      <c r="AK231" s="208">
        <f t="shared" si="97"/>
        <v>0.31990782316959521</v>
      </c>
      <c r="AL231" s="356"/>
      <c r="AM231" s="204" t="s">
        <v>213</v>
      </c>
      <c r="AN231" s="530">
        <v>68464</v>
      </c>
    </row>
    <row r="232" spans="1:40" s="70" customFormat="1" x14ac:dyDescent="0.25">
      <c r="A232" s="281" t="s">
        <v>2050</v>
      </c>
      <c r="B232" s="280">
        <v>548</v>
      </c>
      <c r="C232" s="57" t="s">
        <v>1422</v>
      </c>
      <c r="D232" s="271">
        <v>6323.3916015625</v>
      </c>
      <c r="E232" s="162" t="s">
        <v>1006</v>
      </c>
      <c r="F232" s="60">
        <v>5636232</v>
      </c>
      <c r="G232" s="53">
        <v>2596349</v>
      </c>
      <c r="H232" s="53">
        <v>2797061</v>
      </c>
      <c r="I232" s="53">
        <f t="shared" ref="I232:I237" si="126">H232-G232</f>
        <v>200712</v>
      </c>
      <c r="J232" s="360">
        <v>9</v>
      </c>
      <c r="K232" s="371">
        <v>62.705478668212891</v>
      </c>
      <c r="L232" s="60">
        <v>1326411</v>
      </c>
      <c r="M232" s="207">
        <f t="shared" si="89"/>
        <v>0.23533648011650338</v>
      </c>
      <c r="N232" s="60">
        <v>618262</v>
      </c>
      <c r="O232" s="207">
        <f t="shared" si="90"/>
        <v>0.23812746283338643</v>
      </c>
      <c r="P232" s="60">
        <v>1174045</v>
      </c>
      <c r="Q232" s="207">
        <f t="shared" si="91"/>
        <v>0.41974236528985248</v>
      </c>
      <c r="R232" s="204" t="s">
        <v>21</v>
      </c>
      <c r="S232" s="60">
        <v>601723</v>
      </c>
      <c r="T232" s="199">
        <f t="shared" si="92"/>
        <v>0.10675979980951814</v>
      </c>
      <c r="U232" s="60">
        <v>266105</v>
      </c>
      <c r="V232" s="207">
        <f t="shared" si="93"/>
        <v>0.10249199934215315</v>
      </c>
      <c r="W232" s="60">
        <v>621524</v>
      </c>
      <c r="X232" s="200">
        <f t="shared" si="94"/>
        <v>0.22220609418242934</v>
      </c>
      <c r="Y232" s="60">
        <f t="shared" si="119"/>
        <v>724688</v>
      </c>
      <c r="Z232" s="199">
        <f t="shared" si="120"/>
        <v>0.12857668030698524</v>
      </c>
      <c r="AA232" s="377">
        <f t="shared" si="121"/>
        <v>352157</v>
      </c>
      <c r="AB232" s="199">
        <f t="shared" si="122"/>
        <v>0.13563546349123326</v>
      </c>
      <c r="AC232" s="60">
        <f t="shared" si="123"/>
        <v>552521</v>
      </c>
      <c r="AD232" s="199">
        <f t="shared" si="124"/>
        <v>0.19753627110742311</v>
      </c>
      <c r="AE232" s="204" t="s">
        <v>21</v>
      </c>
      <c r="AF232" s="60">
        <v>601723</v>
      </c>
      <c r="AG232" s="225">
        <f t="shared" si="95"/>
        <v>0.10675979980951814</v>
      </c>
      <c r="AH232" s="60">
        <v>266105</v>
      </c>
      <c r="AI232" s="207">
        <f t="shared" si="96"/>
        <v>0.10249199934215315</v>
      </c>
      <c r="AJ232" s="60">
        <v>621524</v>
      </c>
      <c r="AK232" s="208">
        <f t="shared" si="97"/>
        <v>0.22220609418242934</v>
      </c>
      <c r="AM232" s="204" t="s">
        <v>206</v>
      </c>
      <c r="AN232" s="530">
        <v>6478</v>
      </c>
    </row>
    <row r="233" spans="1:40" x14ac:dyDescent="0.25">
      <c r="A233" s="281" t="s">
        <v>2058</v>
      </c>
      <c r="B233" s="280">
        <v>548</v>
      </c>
      <c r="C233" s="57" t="s">
        <v>2059</v>
      </c>
      <c r="D233" s="271">
        <v>2631.715576171875</v>
      </c>
      <c r="E233" s="162" t="s">
        <v>1019</v>
      </c>
      <c r="F233" s="60">
        <v>2710489</v>
      </c>
      <c r="G233" s="53">
        <v>1232874</v>
      </c>
      <c r="H233" s="53">
        <v>1212756</v>
      </c>
      <c r="I233" s="53">
        <f t="shared" si="126"/>
        <v>-20118</v>
      </c>
      <c r="J233" s="360">
        <v>3</v>
      </c>
      <c r="K233" s="371">
        <v>81.281501770019531</v>
      </c>
      <c r="L233" s="60">
        <v>775773</v>
      </c>
      <c r="M233" s="207">
        <f t="shared" si="89"/>
        <v>0.28621145483342675</v>
      </c>
      <c r="N233" s="60">
        <v>312997</v>
      </c>
      <c r="O233" s="207">
        <f t="shared" si="90"/>
        <v>0.25387590297143098</v>
      </c>
      <c r="P233" s="60">
        <v>417265</v>
      </c>
      <c r="Q233" s="207">
        <f t="shared" si="91"/>
        <v>0.34406343897700775</v>
      </c>
      <c r="R233" s="204" t="s">
        <v>531</v>
      </c>
      <c r="S233" s="60">
        <v>620961</v>
      </c>
      <c r="T233" s="199">
        <f t="shared" si="92"/>
        <v>0.22909556172336432</v>
      </c>
      <c r="U233" s="60">
        <v>243388</v>
      </c>
      <c r="V233" s="207">
        <f t="shared" si="93"/>
        <v>0.19741514542443103</v>
      </c>
      <c r="W233" s="60">
        <v>319934</v>
      </c>
      <c r="X233" s="200">
        <f t="shared" si="94"/>
        <v>0.26380739406772674</v>
      </c>
      <c r="Y233" s="60">
        <f t="shared" si="119"/>
        <v>154812</v>
      </c>
      <c r="Z233" s="199">
        <f t="shared" si="120"/>
        <v>5.7115893110062425E-2</v>
      </c>
      <c r="AA233" s="377">
        <f t="shared" si="121"/>
        <v>69609</v>
      </c>
      <c r="AB233" s="199">
        <f t="shared" si="122"/>
        <v>5.6460757546999939E-2</v>
      </c>
      <c r="AC233" s="60">
        <f t="shared" si="123"/>
        <v>97331</v>
      </c>
      <c r="AD233" s="199">
        <f t="shared" si="124"/>
        <v>8.025604490928101E-2</v>
      </c>
      <c r="AE233" s="204" t="s">
        <v>531</v>
      </c>
      <c r="AF233" s="60">
        <v>620961</v>
      </c>
      <c r="AG233" s="225">
        <f t="shared" si="95"/>
        <v>0.22909556172336432</v>
      </c>
      <c r="AH233" s="60">
        <v>243388</v>
      </c>
      <c r="AI233" s="207">
        <f t="shared" si="96"/>
        <v>0.19741514542443103</v>
      </c>
      <c r="AJ233" s="60">
        <v>319934</v>
      </c>
      <c r="AK233" s="208">
        <f t="shared" si="97"/>
        <v>0.26380739406772674</v>
      </c>
      <c r="AM233" s="204" t="s">
        <v>206</v>
      </c>
      <c r="AN233" s="530">
        <v>16895</v>
      </c>
    </row>
    <row r="234" spans="1:40" s="70" customFormat="1" x14ac:dyDescent="0.25">
      <c r="A234" s="281" t="s">
        <v>2061</v>
      </c>
      <c r="B234" s="280">
        <v>548</v>
      </c>
      <c r="C234" s="57" t="s">
        <v>1132</v>
      </c>
      <c r="D234" s="271">
        <v>788.011474609375</v>
      </c>
      <c r="E234" s="162" t="s">
        <v>579</v>
      </c>
      <c r="F234" s="60">
        <v>251599</v>
      </c>
      <c r="G234" s="53">
        <v>110141</v>
      </c>
      <c r="H234" s="53">
        <v>99761</v>
      </c>
      <c r="I234" s="53">
        <f t="shared" si="126"/>
        <v>-10380</v>
      </c>
      <c r="J234" s="360">
        <v>2</v>
      </c>
      <c r="K234" s="371">
        <v>10.709613800048828</v>
      </c>
      <c r="L234" s="60">
        <v>56889</v>
      </c>
      <c r="M234" s="207">
        <f t="shared" si="89"/>
        <v>0.22610980170827388</v>
      </c>
      <c r="N234" s="60">
        <v>23796</v>
      </c>
      <c r="O234" s="207">
        <f t="shared" si="90"/>
        <v>0.21605033547906774</v>
      </c>
      <c r="P234" s="60">
        <v>46682</v>
      </c>
      <c r="Q234" s="207">
        <f t="shared" si="91"/>
        <v>0.46793837271077876</v>
      </c>
      <c r="R234" s="204" t="s">
        <v>380</v>
      </c>
      <c r="S234" s="60">
        <v>39662</v>
      </c>
      <c r="T234" s="199">
        <f t="shared" si="92"/>
        <v>0.15763973624696442</v>
      </c>
      <c r="U234" s="60">
        <v>17407</v>
      </c>
      <c r="V234" s="207">
        <f t="shared" si="93"/>
        <v>0.15804287231821029</v>
      </c>
      <c r="W234" s="60">
        <v>34229</v>
      </c>
      <c r="X234" s="200">
        <f t="shared" si="94"/>
        <v>0.34311003297881937</v>
      </c>
      <c r="Y234" s="60">
        <f t="shared" si="119"/>
        <v>17227</v>
      </c>
      <c r="Z234" s="199">
        <f t="shared" si="120"/>
        <v>6.8470065461309459E-2</v>
      </c>
      <c r="AA234" s="377">
        <f t="shared" si="121"/>
        <v>6389</v>
      </c>
      <c r="AB234" s="199">
        <f t="shared" si="122"/>
        <v>5.8007463160857448E-2</v>
      </c>
      <c r="AC234" s="60">
        <f t="shared" si="123"/>
        <v>12453</v>
      </c>
      <c r="AD234" s="199">
        <f t="shared" si="124"/>
        <v>0.12482833973195938</v>
      </c>
      <c r="AE234" s="204" t="s">
        <v>380</v>
      </c>
      <c r="AF234" s="60">
        <v>39662</v>
      </c>
      <c r="AG234" s="225">
        <f t="shared" si="95"/>
        <v>0.15763973624696442</v>
      </c>
      <c r="AH234" s="60">
        <v>17407</v>
      </c>
      <c r="AI234" s="207">
        <f t="shared" si="96"/>
        <v>0.15804287231821029</v>
      </c>
      <c r="AJ234" s="60">
        <v>34229</v>
      </c>
      <c r="AK234" s="208">
        <f t="shared" si="97"/>
        <v>0.34311003297881937</v>
      </c>
      <c r="AL234" s="71"/>
      <c r="AM234" s="204" t="s">
        <v>203</v>
      </c>
      <c r="AN234" s="530">
        <v>75440</v>
      </c>
    </row>
    <row r="235" spans="1:40" x14ac:dyDescent="0.25">
      <c r="A235" s="280" t="s">
        <v>1546</v>
      </c>
      <c r="B235" s="280">
        <v>548</v>
      </c>
      <c r="C235" s="57" t="s">
        <v>1547</v>
      </c>
      <c r="D235" s="271">
        <v>772.22943115234375</v>
      </c>
      <c r="E235" s="162" t="s">
        <v>560</v>
      </c>
      <c r="F235" s="60">
        <v>149618</v>
      </c>
      <c r="G235" s="60">
        <v>64181</v>
      </c>
      <c r="H235" s="60">
        <v>51240</v>
      </c>
      <c r="I235" s="53">
        <f t="shared" si="126"/>
        <v>-12941</v>
      </c>
      <c r="J235" s="349">
        <v>2</v>
      </c>
      <c r="K235" s="371">
        <v>6.8594891209372957</v>
      </c>
      <c r="L235" s="60">
        <v>30836</v>
      </c>
      <c r="M235" s="207">
        <f t="shared" si="89"/>
        <v>0.20609819674103383</v>
      </c>
      <c r="N235" s="60">
        <v>13539</v>
      </c>
      <c r="O235" s="207">
        <f t="shared" si="90"/>
        <v>0.21095028123587978</v>
      </c>
      <c r="P235" s="60">
        <v>21691</v>
      </c>
      <c r="Q235" s="207">
        <f t="shared" si="91"/>
        <v>0.42332162373145982</v>
      </c>
      <c r="R235" s="204" t="s">
        <v>1549</v>
      </c>
      <c r="S235" s="60">
        <v>20268</v>
      </c>
      <c r="T235" s="199">
        <f t="shared" si="92"/>
        <v>0.13546498415965993</v>
      </c>
      <c r="U235" s="60">
        <v>8396</v>
      </c>
      <c r="V235" s="207">
        <f t="shared" si="93"/>
        <v>0.13081753166825072</v>
      </c>
      <c r="W235" s="60">
        <v>17079</v>
      </c>
      <c r="X235" s="200">
        <f t="shared" si="94"/>
        <v>0.33331381733021076</v>
      </c>
      <c r="Y235" s="60">
        <f t="shared" si="119"/>
        <v>10568</v>
      </c>
      <c r="Z235" s="199">
        <f t="shared" si="120"/>
        <v>7.0633212581373894E-2</v>
      </c>
      <c r="AA235" s="377">
        <f t="shared" si="121"/>
        <v>5143</v>
      </c>
      <c r="AB235" s="199">
        <f t="shared" si="122"/>
        <v>8.0132749567629044E-2</v>
      </c>
      <c r="AC235" s="60">
        <f t="shared" si="123"/>
        <v>4612</v>
      </c>
      <c r="AD235" s="199">
        <f t="shared" si="124"/>
        <v>9.000780640124903E-2</v>
      </c>
      <c r="AE235" s="204" t="s">
        <v>1549</v>
      </c>
      <c r="AF235" s="60">
        <v>20268</v>
      </c>
      <c r="AG235" s="225">
        <f t="shared" si="95"/>
        <v>0.13546498415965993</v>
      </c>
      <c r="AH235" s="60">
        <v>8396</v>
      </c>
      <c r="AI235" s="207">
        <f t="shared" si="96"/>
        <v>0.13081753166825072</v>
      </c>
      <c r="AJ235" s="60">
        <v>17079</v>
      </c>
      <c r="AK235" s="208">
        <f t="shared" si="97"/>
        <v>0.33331381733021076</v>
      </c>
      <c r="AM235" s="204" t="s">
        <v>200</v>
      </c>
      <c r="AN235" s="530">
        <v>8373</v>
      </c>
    </row>
    <row r="236" spans="1:40" s="70" customFormat="1" x14ac:dyDescent="0.25">
      <c r="A236" s="281" t="s">
        <v>2079</v>
      </c>
      <c r="B236" s="280">
        <v>548</v>
      </c>
      <c r="C236" s="57" t="s">
        <v>980</v>
      </c>
      <c r="D236" s="271">
        <v>1068.727783203125</v>
      </c>
      <c r="E236" s="169" t="s">
        <v>560</v>
      </c>
      <c r="F236" s="60">
        <v>128472</v>
      </c>
      <c r="G236" s="60">
        <v>55296</v>
      </c>
      <c r="H236" s="60">
        <v>51210</v>
      </c>
      <c r="I236" s="53">
        <f t="shared" si="126"/>
        <v>-4086</v>
      </c>
      <c r="J236" s="349">
        <v>1</v>
      </c>
      <c r="K236" s="371">
        <v>9.3263273239135742</v>
      </c>
      <c r="L236" s="60">
        <v>26203</v>
      </c>
      <c r="M236" s="207">
        <f t="shared" si="89"/>
        <v>0.20395883928015443</v>
      </c>
      <c r="N236" s="60">
        <v>12051</v>
      </c>
      <c r="O236" s="207">
        <f t="shared" si="90"/>
        <v>0.21793619791666666</v>
      </c>
      <c r="P236" s="60">
        <v>26718</v>
      </c>
      <c r="Q236" s="207">
        <f t="shared" si="91"/>
        <v>0.5217340363210311</v>
      </c>
      <c r="R236" s="204" t="s">
        <v>6</v>
      </c>
      <c r="S236" s="60">
        <v>26203</v>
      </c>
      <c r="T236" s="199">
        <f t="shared" si="92"/>
        <v>0.20395883928015443</v>
      </c>
      <c r="U236" s="60">
        <v>12051</v>
      </c>
      <c r="V236" s="207">
        <f t="shared" si="93"/>
        <v>0.21793619791666666</v>
      </c>
      <c r="W236" s="60">
        <v>26718</v>
      </c>
      <c r="X236" s="200">
        <f t="shared" si="94"/>
        <v>0.5217340363210311</v>
      </c>
      <c r="Y236" s="60"/>
      <c r="Z236" s="199"/>
      <c r="AA236" s="377"/>
      <c r="AB236" s="199"/>
      <c r="AC236" s="60"/>
      <c r="AD236" s="199"/>
      <c r="AE236" s="204" t="s">
        <v>6</v>
      </c>
      <c r="AF236" s="60">
        <v>26203</v>
      </c>
      <c r="AG236" s="225">
        <f t="shared" si="95"/>
        <v>0.20395883928015443</v>
      </c>
      <c r="AH236" s="60">
        <v>12051</v>
      </c>
      <c r="AI236" s="207">
        <f t="shared" si="96"/>
        <v>0.21793619791666666</v>
      </c>
      <c r="AJ236" s="60">
        <v>26718</v>
      </c>
      <c r="AK236" s="208">
        <f t="shared" si="97"/>
        <v>0.5217340363210311</v>
      </c>
      <c r="AL236" s="71"/>
      <c r="AM236" s="204" t="s">
        <v>198</v>
      </c>
      <c r="AN236" s="530">
        <v>8975</v>
      </c>
    </row>
    <row r="237" spans="1:40" s="70" customFormat="1" x14ac:dyDescent="0.25">
      <c r="A237" s="281" t="s">
        <v>1527</v>
      </c>
      <c r="B237" s="280">
        <v>548</v>
      </c>
      <c r="C237" s="57" t="s">
        <v>1528</v>
      </c>
      <c r="D237" s="271">
        <v>363.24908447265625</v>
      </c>
      <c r="E237" s="162" t="s">
        <v>560</v>
      </c>
      <c r="F237" s="60">
        <v>105151</v>
      </c>
      <c r="G237" s="53">
        <v>44264</v>
      </c>
      <c r="H237" s="53">
        <v>34065</v>
      </c>
      <c r="I237" s="53">
        <f t="shared" si="126"/>
        <v>-10199</v>
      </c>
      <c r="J237" s="360">
        <v>2</v>
      </c>
      <c r="K237" s="371">
        <v>13.042164722735992</v>
      </c>
      <c r="L237" s="60">
        <v>23483</v>
      </c>
      <c r="M237" s="207">
        <f t="shared" si="89"/>
        <v>0.22332645433709616</v>
      </c>
      <c r="N237" s="60">
        <v>4379</v>
      </c>
      <c r="O237" s="207">
        <f t="shared" si="90"/>
        <v>9.8929152358575814E-2</v>
      </c>
      <c r="P237" s="60">
        <v>4947</v>
      </c>
      <c r="Q237" s="207">
        <f t="shared" si="91"/>
        <v>0.14522236900044033</v>
      </c>
      <c r="R237" s="204" t="s">
        <v>1530</v>
      </c>
      <c r="S237" s="60">
        <v>11857</v>
      </c>
      <c r="T237" s="199">
        <f t="shared" si="92"/>
        <v>0.11276164753544902</v>
      </c>
      <c r="U237" s="60">
        <v>2005</v>
      </c>
      <c r="V237" s="207">
        <f t="shared" si="93"/>
        <v>4.5296403397795046E-2</v>
      </c>
      <c r="W237" s="60">
        <v>1588</v>
      </c>
      <c r="X237" s="200">
        <f t="shared" si="94"/>
        <v>4.6616762072508443E-2</v>
      </c>
      <c r="Y237" s="60">
        <f t="shared" ref="Y237:Y245" si="127">L237-S237</f>
        <v>11626</v>
      </c>
      <c r="Z237" s="199">
        <f t="shared" ref="Z237:Z245" si="128">Y237/F237</f>
        <v>0.11056480680164715</v>
      </c>
      <c r="AA237" s="377">
        <f t="shared" ref="AA237:AA245" si="129">N237-U237</f>
        <v>2374</v>
      </c>
      <c r="AB237" s="199">
        <f t="shared" ref="AB237:AB245" si="130">AA237/G237</f>
        <v>5.3632748960780768E-2</v>
      </c>
      <c r="AC237" s="60">
        <f t="shared" ref="AC237:AC245" si="131">P237-W237</f>
        <v>3359</v>
      </c>
      <c r="AD237" s="199">
        <f t="shared" ref="AD237:AD245" si="132">AC237/H237</f>
        <v>9.8605606927931896E-2</v>
      </c>
      <c r="AE237" s="471" t="s">
        <v>1532</v>
      </c>
      <c r="AF237" s="365">
        <v>11626</v>
      </c>
      <c r="AG237" s="225">
        <f t="shared" si="95"/>
        <v>0.11056480680164715</v>
      </c>
      <c r="AH237" s="365">
        <v>2374</v>
      </c>
      <c r="AI237" s="207">
        <f t="shared" si="96"/>
        <v>5.3632748960780768E-2</v>
      </c>
      <c r="AJ237" s="365">
        <v>3359</v>
      </c>
      <c r="AK237" s="208">
        <f t="shared" si="97"/>
        <v>9.8605606927931896E-2</v>
      </c>
      <c r="AL237" s="71"/>
      <c r="AM237" s="204" t="s">
        <v>244</v>
      </c>
      <c r="AN237" s="530">
        <v>10974</v>
      </c>
    </row>
    <row r="238" spans="1:40" s="339" customFormat="1" x14ac:dyDescent="0.25">
      <c r="A238" s="281"/>
      <c r="B238" s="280">
        <v>548</v>
      </c>
      <c r="C238" s="57"/>
      <c r="D238" s="337">
        <f>SUM(D232:D237)</f>
        <v>11947.324951171875</v>
      </c>
      <c r="E238" s="382"/>
      <c r="F238" s="338">
        <f t="shared" ref="F238:L238" si="133">SUM(F232:F237)</f>
        <v>8981561</v>
      </c>
      <c r="G238" s="338">
        <f t="shared" si="133"/>
        <v>4103105</v>
      </c>
      <c r="H238" s="338">
        <f t="shared" si="133"/>
        <v>4246093</v>
      </c>
      <c r="I238" s="338">
        <f t="shared" si="133"/>
        <v>142988</v>
      </c>
      <c r="J238" s="347">
        <f t="shared" si="133"/>
        <v>19</v>
      </c>
      <c r="K238" s="372">
        <f t="shared" si="133"/>
        <v>183.92457540586813</v>
      </c>
      <c r="L238" s="338">
        <f t="shared" si="133"/>
        <v>2239595</v>
      </c>
      <c r="M238" s="307">
        <f t="shared" si="89"/>
        <v>0.24935476138279303</v>
      </c>
      <c r="N238" s="338">
        <f>SUM(N232:N237)</f>
        <v>985024</v>
      </c>
      <c r="O238" s="307">
        <f t="shared" si="90"/>
        <v>0.2400679485414095</v>
      </c>
      <c r="P238" s="338">
        <f>SUM(P232:P237)</f>
        <v>1691348</v>
      </c>
      <c r="Q238" s="307">
        <f t="shared" si="91"/>
        <v>0.39833041810436087</v>
      </c>
      <c r="R238" s="386"/>
      <c r="S238" s="338">
        <f>SUM(S232:S237)</f>
        <v>1320674</v>
      </c>
      <c r="T238" s="256">
        <f t="shared" si="92"/>
        <v>0.14704281360445026</v>
      </c>
      <c r="U238" s="338">
        <f>SUM(U232:U237)</f>
        <v>549352</v>
      </c>
      <c r="V238" s="307">
        <f t="shared" si="93"/>
        <v>0.13388689784931168</v>
      </c>
      <c r="W238" s="338">
        <f>SUM(W232:W237)</f>
        <v>1021072</v>
      </c>
      <c r="X238" s="258">
        <f t="shared" si="94"/>
        <v>0.24047330098516448</v>
      </c>
      <c r="Y238" s="338">
        <f t="shared" si="127"/>
        <v>918921</v>
      </c>
      <c r="Z238" s="256">
        <f t="shared" si="128"/>
        <v>0.10231194777834277</v>
      </c>
      <c r="AA238" s="378">
        <f t="shared" si="129"/>
        <v>435672</v>
      </c>
      <c r="AB238" s="256">
        <f t="shared" si="130"/>
        <v>0.10618105069209781</v>
      </c>
      <c r="AC238" s="338">
        <f t="shared" si="131"/>
        <v>670276</v>
      </c>
      <c r="AD238" s="256">
        <f t="shared" si="132"/>
        <v>0.15785711711919639</v>
      </c>
      <c r="AE238" s="386">
        <f>SUM(AE232:AE237)</f>
        <v>0</v>
      </c>
      <c r="AF238" s="338">
        <f>SUM(AF232:AF237)</f>
        <v>1320443</v>
      </c>
      <c r="AG238" s="225">
        <f t="shared" si="95"/>
        <v>0.14701709424453055</v>
      </c>
      <c r="AH238" s="338">
        <f>SUM(AH232:AH237)</f>
        <v>549721</v>
      </c>
      <c r="AI238" s="207">
        <f t="shared" si="96"/>
        <v>0.13397682974235367</v>
      </c>
      <c r="AJ238" s="338">
        <f>SUM(AJ232:AJ237)</f>
        <v>1022843</v>
      </c>
      <c r="AK238" s="208">
        <f t="shared" si="97"/>
        <v>0.24089039029526674</v>
      </c>
      <c r="AL238" s="356"/>
      <c r="AM238" s="204" t="s">
        <v>195</v>
      </c>
      <c r="AN238" s="530">
        <v>18758</v>
      </c>
    </row>
    <row r="239" spans="1:40" s="70" customFormat="1" x14ac:dyDescent="0.25">
      <c r="A239" s="281" t="s">
        <v>1734</v>
      </c>
      <c r="B239" s="280"/>
      <c r="C239" s="57" t="s">
        <v>1735</v>
      </c>
      <c r="D239" s="271">
        <v>8558.083984375</v>
      </c>
      <c r="E239" s="162" t="s">
        <v>1006</v>
      </c>
      <c r="F239" s="60">
        <v>5920416</v>
      </c>
      <c r="G239" s="53">
        <v>2457177</v>
      </c>
      <c r="H239" s="53">
        <v>2528846</v>
      </c>
      <c r="I239" s="53">
        <f t="shared" ref="I239:I302" si="134">H239-G239</f>
        <v>71669</v>
      </c>
      <c r="J239" s="360">
        <v>5</v>
      </c>
      <c r="K239" s="371">
        <v>602.36871337890625</v>
      </c>
      <c r="L239" s="60">
        <v>2400124</v>
      </c>
      <c r="M239" s="207">
        <f t="shared" si="89"/>
        <v>0.40539786393388572</v>
      </c>
      <c r="N239" s="60">
        <v>889920</v>
      </c>
      <c r="O239" s="207">
        <f t="shared" si="90"/>
        <v>0.36217171168377371</v>
      </c>
      <c r="P239" s="60">
        <v>1565825</v>
      </c>
      <c r="Q239" s="207">
        <f t="shared" si="91"/>
        <v>0.61918558899988374</v>
      </c>
      <c r="R239" s="204" t="s">
        <v>356</v>
      </c>
      <c r="S239" s="60">
        <v>2099451</v>
      </c>
      <c r="T239" s="199">
        <f t="shared" si="92"/>
        <v>0.35461207455692301</v>
      </c>
      <c r="U239" s="60">
        <v>799308</v>
      </c>
      <c r="V239" s="207">
        <f t="shared" si="93"/>
        <v>0.32529524735092341</v>
      </c>
      <c r="W239" s="60">
        <v>1437414</v>
      </c>
      <c r="X239" s="200">
        <f t="shared" si="94"/>
        <v>0.56840709161411962</v>
      </c>
      <c r="Y239" s="60">
        <f t="shared" si="127"/>
        <v>300673</v>
      </c>
      <c r="Z239" s="199">
        <f t="shared" si="128"/>
        <v>5.0785789376962702E-2</v>
      </c>
      <c r="AA239" s="377">
        <f t="shared" si="129"/>
        <v>90612</v>
      </c>
      <c r="AB239" s="199">
        <f t="shared" si="130"/>
        <v>3.6876464332850259E-2</v>
      </c>
      <c r="AC239" s="60">
        <f t="shared" si="131"/>
        <v>128411</v>
      </c>
      <c r="AD239" s="199">
        <f t="shared" si="132"/>
        <v>5.07784973857641E-2</v>
      </c>
      <c r="AE239" s="204" t="s">
        <v>356</v>
      </c>
      <c r="AF239" s="60">
        <v>2099451</v>
      </c>
      <c r="AG239" s="225">
        <f t="shared" si="95"/>
        <v>0.35461207455692301</v>
      </c>
      <c r="AH239" s="60">
        <v>799308</v>
      </c>
      <c r="AI239" s="207">
        <f t="shared" si="96"/>
        <v>0.32529524735092341</v>
      </c>
      <c r="AJ239" s="60">
        <v>1437414</v>
      </c>
      <c r="AK239" s="208">
        <f t="shared" si="97"/>
        <v>0.56840709161411962</v>
      </c>
      <c r="AL239" s="71"/>
      <c r="AM239" s="204" t="s">
        <v>241</v>
      </c>
      <c r="AN239" s="24">
        <v>11432</v>
      </c>
    </row>
    <row r="240" spans="1:40" s="70" customFormat="1" x14ac:dyDescent="0.25">
      <c r="A240" s="281" t="s">
        <v>1902</v>
      </c>
      <c r="B240" s="280"/>
      <c r="C240" s="57" t="s">
        <v>1903</v>
      </c>
      <c r="D240" s="271">
        <v>14605.2314453125</v>
      </c>
      <c r="E240" s="162" t="s">
        <v>1019</v>
      </c>
      <c r="F240" s="60">
        <v>4192887</v>
      </c>
      <c r="G240" s="53">
        <v>1622185</v>
      </c>
      <c r="H240" s="53">
        <v>1661476</v>
      </c>
      <c r="I240" s="53">
        <f t="shared" si="134"/>
        <v>39291</v>
      </c>
      <c r="J240" s="360">
        <v>4</v>
      </c>
      <c r="K240" s="371">
        <v>475.265625</v>
      </c>
      <c r="L240" s="60">
        <v>2263777</v>
      </c>
      <c r="M240" s="207">
        <f t="shared" si="89"/>
        <v>0.53990889809336617</v>
      </c>
      <c r="N240" s="60">
        <v>878273</v>
      </c>
      <c r="O240" s="207">
        <f t="shared" si="90"/>
        <v>0.54141358722957</v>
      </c>
      <c r="P240" s="60">
        <v>1239361</v>
      </c>
      <c r="Q240" s="207">
        <f t="shared" si="91"/>
        <v>0.74593975477226271</v>
      </c>
      <c r="R240" s="204" t="s">
        <v>169</v>
      </c>
      <c r="S240" s="60">
        <v>1445632</v>
      </c>
      <c r="T240" s="199">
        <f t="shared" si="92"/>
        <v>0.34478200819626192</v>
      </c>
      <c r="U240" s="60">
        <v>550026</v>
      </c>
      <c r="V240" s="207">
        <f t="shared" si="93"/>
        <v>0.33906490320154609</v>
      </c>
      <c r="W240" s="60">
        <v>802516</v>
      </c>
      <c r="X240" s="200">
        <f t="shared" si="94"/>
        <v>0.48301389848544307</v>
      </c>
      <c r="Y240" s="60">
        <f t="shared" si="127"/>
        <v>818145</v>
      </c>
      <c r="Z240" s="199">
        <f t="shared" si="128"/>
        <v>0.19512688989710431</v>
      </c>
      <c r="AA240" s="377">
        <f t="shared" si="129"/>
        <v>328247</v>
      </c>
      <c r="AB240" s="199">
        <f t="shared" si="130"/>
        <v>0.20234868402802392</v>
      </c>
      <c r="AC240" s="60">
        <f t="shared" si="131"/>
        <v>436845</v>
      </c>
      <c r="AD240" s="199">
        <f t="shared" si="132"/>
        <v>0.26292585628681969</v>
      </c>
      <c r="AE240" s="204" t="s">
        <v>169</v>
      </c>
      <c r="AF240" s="60">
        <v>1445632</v>
      </c>
      <c r="AG240" s="225">
        <f t="shared" si="95"/>
        <v>0.34478200819626192</v>
      </c>
      <c r="AH240" s="60">
        <v>550026</v>
      </c>
      <c r="AI240" s="207">
        <f t="shared" si="96"/>
        <v>0.33906490320154609</v>
      </c>
      <c r="AJ240" s="60">
        <v>802516</v>
      </c>
      <c r="AK240" s="208">
        <f t="shared" si="97"/>
        <v>0.48301389848544307</v>
      </c>
      <c r="AL240" s="71"/>
      <c r="AM240" s="204" t="s">
        <v>239</v>
      </c>
      <c r="AN240" s="530">
        <v>7709</v>
      </c>
    </row>
    <row r="241" spans="1:40" s="70" customFormat="1" x14ac:dyDescent="0.25">
      <c r="A241" s="281" t="s">
        <v>1955</v>
      </c>
      <c r="B241" s="280"/>
      <c r="C241" s="57" t="s">
        <v>1956</v>
      </c>
      <c r="D241" s="271">
        <v>4239.8984375</v>
      </c>
      <c r="E241" s="162" t="s">
        <v>1019</v>
      </c>
      <c r="F241" s="60">
        <v>3095313</v>
      </c>
      <c r="G241" s="53">
        <v>1253748</v>
      </c>
      <c r="H241" s="53">
        <v>1230279</v>
      </c>
      <c r="I241" s="53">
        <f t="shared" si="134"/>
        <v>-23469</v>
      </c>
      <c r="J241" s="360">
        <v>2</v>
      </c>
      <c r="K241" s="371">
        <v>330.10690307617187</v>
      </c>
      <c r="L241" s="60">
        <v>1412730</v>
      </c>
      <c r="M241" s="207">
        <f t="shared" si="89"/>
        <v>0.45640941643058391</v>
      </c>
      <c r="N241" s="60">
        <v>593320</v>
      </c>
      <c r="O241" s="207">
        <f t="shared" si="90"/>
        <v>0.47323704604115019</v>
      </c>
      <c r="P241" s="60">
        <v>755717</v>
      </c>
      <c r="Q241" s="207">
        <f t="shared" si="91"/>
        <v>0.6142647318209935</v>
      </c>
      <c r="R241" s="204" t="s">
        <v>115</v>
      </c>
      <c r="S241" s="60">
        <v>1307402</v>
      </c>
      <c r="T241" s="199">
        <f t="shared" si="92"/>
        <v>0.42238119375972638</v>
      </c>
      <c r="U241" s="60">
        <v>550528</v>
      </c>
      <c r="V241" s="207">
        <f t="shared" si="93"/>
        <v>0.43910578521361548</v>
      </c>
      <c r="W241" s="60">
        <v>693107</v>
      </c>
      <c r="X241" s="200">
        <f t="shared" si="94"/>
        <v>0.56337383634118765</v>
      </c>
      <c r="Y241" s="60">
        <f t="shared" si="127"/>
        <v>105328</v>
      </c>
      <c r="Z241" s="199">
        <f t="shared" si="128"/>
        <v>3.4028222670857519E-2</v>
      </c>
      <c r="AA241" s="377">
        <f t="shared" si="129"/>
        <v>42792</v>
      </c>
      <c r="AB241" s="199">
        <f t="shared" si="130"/>
        <v>3.4131260827534718E-2</v>
      </c>
      <c r="AC241" s="60">
        <f t="shared" si="131"/>
        <v>62610</v>
      </c>
      <c r="AD241" s="199">
        <f t="shared" si="132"/>
        <v>5.0890895479805798E-2</v>
      </c>
      <c r="AE241" s="204" t="s">
        <v>115</v>
      </c>
      <c r="AF241" s="60">
        <v>1307402</v>
      </c>
      <c r="AG241" s="225">
        <f t="shared" si="95"/>
        <v>0.42238119375972638</v>
      </c>
      <c r="AH241" s="60">
        <v>550528</v>
      </c>
      <c r="AI241" s="207">
        <f t="shared" si="96"/>
        <v>0.43910578521361548</v>
      </c>
      <c r="AJ241" s="60">
        <v>693107</v>
      </c>
      <c r="AK241" s="208">
        <f t="shared" si="97"/>
        <v>0.56337383634118765</v>
      </c>
      <c r="AL241" s="71"/>
      <c r="AM241" s="204" t="s">
        <v>193</v>
      </c>
      <c r="AN241" s="530">
        <v>23722</v>
      </c>
    </row>
    <row r="242" spans="1:40" s="70" customFormat="1" x14ac:dyDescent="0.25">
      <c r="A242" s="281" t="s">
        <v>1945</v>
      </c>
      <c r="B242" s="280"/>
      <c r="C242" s="57" t="s">
        <v>1341</v>
      </c>
      <c r="D242" s="271">
        <v>8076.19189453125</v>
      </c>
      <c r="E242" s="162" t="s">
        <v>1019</v>
      </c>
      <c r="F242" s="60">
        <v>2787701</v>
      </c>
      <c r="G242" s="53">
        <v>1228715</v>
      </c>
      <c r="H242" s="53">
        <v>1256692</v>
      </c>
      <c r="I242" s="53">
        <f t="shared" si="134"/>
        <v>27977</v>
      </c>
      <c r="J242" s="360">
        <v>2</v>
      </c>
      <c r="K242" s="371">
        <v>66.099853515625</v>
      </c>
      <c r="L242" s="60">
        <v>385088</v>
      </c>
      <c r="M242" s="207">
        <f t="shared" si="89"/>
        <v>0.13813820061764157</v>
      </c>
      <c r="N242" s="60">
        <v>158654</v>
      </c>
      <c r="O242" s="207">
        <f t="shared" si="90"/>
        <v>0.12912188750035605</v>
      </c>
      <c r="P242" s="60">
        <v>252722</v>
      </c>
      <c r="Q242" s="207">
        <f t="shared" si="91"/>
        <v>0.20110098576262123</v>
      </c>
      <c r="R242" s="204" t="s">
        <v>121</v>
      </c>
      <c r="S242" s="60">
        <v>319294</v>
      </c>
      <c r="T242" s="199">
        <f t="shared" si="92"/>
        <v>0.1145366737680978</v>
      </c>
      <c r="U242" s="60">
        <v>132307</v>
      </c>
      <c r="V242" s="207">
        <f t="shared" si="93"/>
        <v>0.10767916074923803</v>
      </c>
      <c r="W242" s="60">
        <v>231227</v>
      </c>
      <c r="X242" s="200">
        <f t="shared" si="94"/>
        <v>0.18399655603759713</v>
      </c>
      <c r="Y242" s="60">
        <f t="shared" si="127"/>
        <v>65794</v>
      </c>
      <c r="Z242" s="199">
        <f t="shared" si="128"/>
        <v>2.3601526849543763E-2</v>
      </c>
      <c r="AA242" s="377">
        <f t="shared" si="129"/>
        <v>26347</v>
      </c>
      <c r="AB242" s="199">
        <f t="shared" si="130"/>
        <v>2.1442726751118038E-2</v>
      </c>
      <c r="AC242" s="60">
        <f t="shared" si="131"/>
        <v>21495</v>
      </c>
      <c r="AD242" s="199">
        <f t="shared" si="132"/>
        <v>1.7104429725024111E-2</v>
      </c>
      <c r="AE242" s="204" t="s">
        <v>121</v>
      </c>
      <c r="AF242" s="60">
        <v>319294</v>
      </c>
      <c r="AG242" s="225">
        <f t="shared" si="95"/>
        <v>0.1145366737680978</v>
      </c>
      <c r="AH242" s="60">
        <v>132307</v>
      </c>
      <c r="AI242" s="207">
        <f t="shared" si="96"/>
        <v>0.10767916074923803</v>
      </c>
      <c r="AJ242" s="60">
        <v>231227</v>
      </c>
      <c r="AK242" s="208">
        <f t="shared" si="97"/>
        <v>0.18399655603759713</v>
      </c>
      <c r="AL242" s="71"/>
      <c r="AM242" s="471" t="s">
        <v>235</v>
      </c>
      <c r="AN242" s="530">
        <v>5779</v>
      </c>
    </row>
    <row r="243" spans="1:40" s="70" customFormat="1" x14ac:dyDescent="0.25">
      <c r="A243" s="281" t="s">
        <v>2025</v>
      </c>
      <c r="B243" s="280"/>
      <c r="C243" s="57" t="s">
        <v>1398</v>
      </c>
      <c r="D243" s="271">
        <v>2617.275146484375</v>
      </c>
      <c r="E243" s="162" t="s">
        <v>1019</v>
      </c>
      <c r="F243" s="60">
        <v>2783243</v>
      </c>
      <c r="G243" s="53">
        <v>1066064</v>
      </c>
      <c r="H243" s="53">
        <v>1046561</v>
      </c>
      <c r="I243" s="53">
        <f t="shared" si="134"/>
        <v>-19503</v>
      </c>
      <c r="J243" s="360">
        <v>4</v>
      </c>
      <c r="K243" s="371">
        <v>114.15908813476562</v>
      </c>
      <c r="L243" s="60">
        <v>765811</v>
      </c>
      <c r="M243" s="207">
        <f t="shared" si="89"/>
        <v>0.27515060668436064</v>
      </c>
      <c r="N243" s="60">
        <v>284657</v>
      </c>
      <c r="O243" s="207">
        <f t="shared" si="90"/>
        <v>0.26701680199312611</v>
      </c>
      <c r="P243" s="60">
        <v>448337</v>
      </c>
      <c r="Q243" s="207">
        <f t="shared" si="91"/>
        <v>0.42839070058983664</v>
      </c>
      <c r="R243" s="204" t="s">
        <v>53</v>
      </c>
      <c r="S243" s="60">
        <v>335709</v>
      </c>
      <c r="T243" s="199">
        <f t="shared" si="92"/>
        <v>0.12061792664169101</v>
      </c>
      <c r="U243" s="60">
        <v>128901</v>
      </c>
      <c r="V243" s="207">
        <f t="shared" si="93"/>
        <v>0.12091300334689099</v>
      </c>
      <c r="W243" s="60">
        <v>274327</v>
      </c>
      <c r="X243" s="200">
        <f t="shared" si="94"/>
        <v>0.26212232254020551</v>
      </c>
      <c r="Y243" s="60">
        <f t="shared" si="127"/>
        <v>430102</v>
      </c>
      <c r="Z243" s="199">
        <f t="shared" si="128"/>
        <v>0.15453268004266965</v>
      </c>
      <c r="AA243" s="377">
        <f t="shared" si="129"/>
        <v>155756</v>
      </c>
      <c r="AB243" s="199">
        <f t="shared" si="130"/>
        <v>0.14610379864623513</v>
      </c>
      <c r="AC243" s="60">
        <f t="shared" si="131"/>
        <v>174010</v>
      </c>
      <c r="AD243" s="199">
        <f t="shared" si="132"/>
        <v>0.16626837804963113</v>
      </c>
      <c r="AE243" s="204" t="s">
        <v>53</v>
      </c>
      <c r="AF243" s="60">
        <v>335709</v>
      </c>
      <c r="AG243" s="225">
        <f t="shared" si="95"/>
        <v>0.12061792664169101</v>
      </c>
      <c r="AH243" s="60">
        <v>128901</v>
      </c>
      <c r="AI243" s="207">
        <f t="shared" si="96"/>
        <v>0.12091300334689099</v>
      </c>
      <c r="AJ243" s="60">
        <v>274327</v>
      </c>
      <c r="AK243" s="208">
        <f t="shared" si="97"/>
        <v>0.26212232254020551</v>
      </c>
      <c r="AM243" s="204" t="s">
        <v>232</v>
      </c>
      <c r="AN243" s="530">
        <v>264462</v>
      </c>
    </row>
    <row r="244" spans="1:40" s="70" customFormat="1" x14ac:dyDescent="0.25">
      <c r="A244" s="281" t="s">
        <v>1555</v>
      </c>
      <c r="B244" s="280"/>
      <c r="C244" s="57" t="s">
        <v>1556</v>
      </c>
      <c r="D244" s="271">
        <v>5179.0048828125</v>
      </c>
      <c r="E244" s="162" t="s">
        <v>652</v>
      </c>
      <c r="F244" s="60">
        <v>2217012</v>
      </c>
      <c r="G244" s="53">
        <v>888779</v>
      </c>
      <c r="H244" s="53">
        <v>910853</v>
      </c>
      <c r="I244" s="53">
        <f t="shared" si="134"/>
        <v>22074</v>
      </c>
      <c r="J244" s="360">
        <v>4</v>
      </c>
      <c r="K244" s="371">
        <v>242.91767883300781</v>
      </c>
      <c r="L244" s="60">
        <v>948385</v>
      </c>
      <c r="M244" s="207">
        <f t="shared" si="89"/>
        <v>0.42777621411160605</v>
      </c>
      <c r="N244" s="60">
        <v>314581</v>
      </c>
      <c r="O244" s="207">
        <f t="shared" si="90"/>
        <v>0.35394738174506823</v>
      </c>
      <c r="P244" s="60">
        <v>471844</v>
      </c>
      <c r="Q244" s="207">
        <f t="shared" si="91"/>
        <v>0.51802431347319489</v>
      </c>
      <c r="R244" s="204" t="s">
        <v>475</v>
      </c>
      <c r="S244" s="60">
        <v>731424</v>
      </c>
      <c r="T244" s="199">
        <f t="shared" si="92"/>
        <v>0.32991431710789115</v>
      </c>
      <c r="U244" s="60">
        <v>248805</v>
      </c>
      <c r="V244" s="207">
        <f t="shared" si="93"/>
        <v>0.27994023261125656</v>
      </c>
      <c r="W244" s="60">
        <v>390126</v>
      </c>
      <c r="X244" s="200">
        <f t="shared" si="94"/>
        <v>0.42830840980926671</v>
      </c>
      <c r="Y244" s="60">
        <f t="shared" si="127"/>
        <v>216961</v>
      </c>
      <c r="Z244" s="199">
        <f t="shared" si="128"/>
        <v>9.7861897003714907E-2</v>
      </c>
      <c r="AA244" s="377">
        <f t="shared" si="129"/>
        <v>65776</v>
      </c>
      <c r="AB244" s="199">
        <f t="shared" si="130"/>
        <v>7.4007149133811664E-2</v>
      </c>
      <c r="AC244" s="60">
        <f t="shared" si="131"/>
        <v>81718</v>
      </c>
      <c r="AD244" s="199">
        <f t="shared" si="132"/>
        <v>8.9715903663928204E-2</v>
      </c>
      <c r="AE244" s="204" t="s">
        <v>475</v>
      </c>
      <c r="AF244" s="60">
        <v>731424</v>
      </c>
      <c r="AG244" s="225">
        <f t="shared" si="95"/>
        <v>0.32991431710789115</v>
      </c>
      <c r="AH244" s="60">
        <v>248805</v>
      </c>
      <c r="AI244" s="207">
        <f t="shared" si="96"/>
        <v>0.27994023261125656</v>
      </c>
      <c r="AJ244" s="60">
        <v>390126</v>
      </c>
      <c r="AK244" s="208">
        <f t="shared" si="97"/>
        <v>0.42830840980926671</v>
      </c>
      <c r="AM244" s="204" t="s">
        <v>1866</v>
      </c>
      <c r="AN244" s="530">
        <v>8453</v>
      </c>
    </row>
    <row r="245" spans="1:40" s="70" customFormat="1" x14ac:dyDescent="0.25">
      <c r="A245" s="281" t="s">
        <v>1953</v>
      </c>
      <c r="B245" s="280"/>
      <c r="C245" s="57" t="s">
        <v>1343</v>
      </c>
      <c r="D245" s="271">
        <v>7378.1171875</v>
      </c>
      <c r="E245" s="162" t="s">
        <v>652</v>
      </c>
      <c r="F245" s="60">
        <v>2142508</v>
      </c>
      <c r="G245" s="53">
        <v>835629</v>
      </c>
      <c r="H245" s="53">
        <v>801317</v>
      </c>
      <c r="I245" s="53">
        <f t="shared" si="134"/>
        <v>-34312</v>
      </c>
      <c r="J245" s="360">
        <v>2</v>
      </c>
      <c r="K245" s="371">
        <v>412.57379150390625</v>
      </c>
      <c r="L245" s="60">
        <v>1385147</v>
      </c>
      <c r="M245" s="207">
        <f t="shared" si="89"/>
        <v>0.64650727091800819</v>
      </c>
      <c r="N245" s="60">
        <v>535573</v>
      </c>
      <c r="O245" s="207">
        <f t="shared" si="90"/>
        <v>0.64092198810716239</v>
      </c>
      <c r="P245" s="60">
        <v>626338</v>
      </c>
      <c r="Q245" s="207">
        <f t="shared" si="91"/>
        <v>0.78163573217590543</v>
      </c>
      <c r="R245" s="204" t="s">
        <v>118</v>
      </c>
      <c r="S245" s="60">
        <v>1327407</v>
      </c>
      <c r="T245" s="199">
        <f t="shared" si="92"/>
        <v>0.6195575465762555</v>
      </c>
      <c r="U245" s="60">
        <v>518071</v>
      </c>
      <c r="V245" s="207">
        <f t="shared" si="93"/>
        <v>0.6199772865709543</v>
      </c>
      <c r="W245" s="60">
        <v>606820</v>
      </c>
      <c r="X245" s="200">
        <f t="shared" si="94"/>
        <v>0.75727833054833482</v>
      </c>
      <c r="Y245" s="60">
        <f t="shared" si="127"/>
        <v>57740</v>
      </c>
      <c r="Z245" s="199">
        <f t="shared" si="128"/>
        <v>2.6949724341752749E-2</v>
      </c>
      <c r="AA245" s="377">
        <f t="shared" si="129"/>
        <v>17502</v>
      </c>
      <c r="AB245" s="199">
        <f t="shared" si="130"/>
        <v>2.0944701536208053E-2</v>
      </c>
      <c r="AC245" s="60">
        <f t="shared" si="131"/>
        <v>19518</v>
      </c>
      <c r="AD245" s="199">
        <f t="shared" si="132"/>
        <v>2.4357401627570611E-2</v>
      </c>
      <c r="AE245" s="204" t="s">
        <v>118</v>
      </c>
      <c r="AF245" s="60">
        <v>1327407</v>
      </c>
      <c r="AG245" s="225">
        <f t="shared" si="95"/>
        <v>0.6195575465762555</v>
      </c>
      <c r="AH245" s="60">
        <v>518071</v>
      </c>
      <c r="AI245" s="207">
        <f t="shared" si="96"/>
        <v>0.6199772865709543</v>
      </c>
      <c r="AJ245" s="60">
        <v>606820</v>
      </c>
      <c r="AK245" s="208">
        <f t="shared" si="97"/>
        <v>0.75727833054833482</v>
      </c>
      <c r="AM245" s="204" t="s">
        <v>228</v>
      </c>
      <c r="AN245" s="24">
        <v>42773</v>
      </c>
    </row>
    <row r="246" spans="1:40" s="70" customFormat="1" x14ac:dyDescent="0.25">
      <c r="A246" s="281" t="s">
        <v>1577</v>
      </c>
      <c r="B246" s="280"/>
      <c r="C246" s="57" t="s">
        <v>1578</v>
      </c>
      <c r="D246" s="271">
        <v>4236.34619140625</v>
      </c>
      <c r="E246" s="162" t="s">
        <v>652</v>
      </c>
      <c r="F246" s="60">
        <v>2114580</v>
      </c>
      <c r="G246" s="53">
        <v>931060</v>
      </c>
      <c r="H246" s="53">
        <v>941995</v>
      </c>
      <c r="I246" s="53">
        <f t="shared" si="134"/>
        <v>10935</v>
      </c>
      <c r="J246" s="360">
        <v>1</v>
      </c>
      <c r="K246" s="371">
        <v>79.369583129882813</v>
      </c>
      <c r="L246" s="60">
        <v>296943</v>
      </c>
      <c r="M246" s="207">
        <f t="shared" si="89"/>
        <v>0.14042646766733818</v>
      </c>
      <c r="N246" s="60">
        <v>118190</v>
      </c>
      <c r="O246" s="207">
        <f t="shared" si="90"/>
        <v>0.12694133568191093</v>
      </c>
      <c r="P246" s="60">
        <v>218461</v>
      </c>
      <c r="Q246" s="207">
        <f t="shared" si="91"/>
        <v>0.23191312055796476</v>
      </c>
      <c r="R246" s="204" t="s">
        <v>458</v>
      </c>
      <c r="S246" s="60">
        <v>296943</v>
      </c>
      <c r="T246" s="199">
        <f t="shared" si="92"/>
        <v>0.14042646766733818</v>
      </c>
      <c r="U246" s="60">
        <v>118190</v>
      </c>
      <c r="V246" s="207">
        <f t="shared" si="93"/>
        <v>0.12694133568191093</v>
      </c>
      <c r="W246" s="60">
        <v>218461</v>
      </c>
      <c r="X246" s="200">
        <f t="shared" si="94"/>
        <v>0.23191312055796476</v>
      </c>
      <c r="Y246" s="60"/>
      <c r="Z246" s="199"/>
      <c r="AA246" s="377"/>
      <c r="AB246" s="199"/>
      <c r="AC246" s="60"/>
      <c r="AD246" s="199"/>
      <c r="AE246" s="204" t="s">
        <v>458</v>
      </c>
      <c r="AF246" s="60">
        <v>296943</v>
      </c>
      <c r="AG246" s="225">
        <f t="shared" si="95"/>
        <v>0.14042646766733818</v>
      </c>
      <c r="AH246" s="60">
        <v>118190</v>
      </c>
      <c r="AI246" s="207">
        <f t="shared" si="96"/>
        <v>0.12694133568191093</v>
      </c>
      <c r="AJ246" s="60">
        <v>218461</v>
      </c>
      <c r="AK246" s="208">
        <f t="shared" si="97"/>
        <v>0.23191312055796476</v>
      </c>
      <c r="AM246" s="204" t="s">
        <v>226</v>
      </c>
      <c r="AN246" s="24">
        <v>120632</v>
      </c>
    </row>
    <row r="247" spans="1:40" s="70" customFormat="1" x14ac:dyDescent="0.25">
      <c r="A247" s="281" t="s">
        <v>1592</v>
      </c>
      <c r="B247" s="280"/>
      <c r="C247" s="57" t="s">
        <v>651</v>
      </c>
      <c r="D247" s="271">
        <v>4845.43310546875</v>
      </c>
      <c r="E247" s="169" t="s">
        <v>652</v>
      </c>
      <c r="F247" s="60">
        <v>1901974</v>
      </c>
      <c r="G247" s="60">
        <v>827727</v>
      </c>
      <c r="H247" s="60">
        <v>877731</v>
      </c>
      <c r="I247" s="53">
        <f t="shared" si="134"/>
        <v>50004</v>
      </c>
      <c r="J247" s="349">
        <v>1</v>
      </c>
      <c r="K247" s="371">
        <v>212.25090026855469</v>
      </c>
      <c r="L247" s="60">
        <v>787033</v>
      </c>
      <c r="M247" s="207">
        <f t="shared" si="89"/>
        <v>0.41379798041403298</v>
      </c>
      <c r="N247" s="60">
        <v>289343</v>
      </c>
      <c r="O247" s="207">
        <f t="shared" si="90"/>
        <v>0.34956332220647629</v>
      </c>
      <c r="P247" s="60">
        <v>439763</v>
      </c>
      <c r="Q247" s="207">
        <f t="shared" si="91"/>
        <v>0.5010225228458377</v>
      </c>
      <c r="R247" s="204" t="s">
        <v>445</v>
      </c>
      <c r="S247" s="60">
        <v>787033</v>
      </c>
      <c r="T247" s="199">
        <f t="shared" si="92"/>
        <v>0.41379798041403298</v>
      </c>
      <c r="U247" s="60">
        <v>289343</v>
      </c>
      <c r="V247" s="207">
        <f t="shared" si="93"/>
        <v>0.34956332220647629</v>
      </c>
      <c r="W247" s="60">
        <v>439763</v>
      </c>
      <c r="X247" s="200">
        <f t="shared" si="94"/>
        <v>0.5010225228458377</v>
      </c>
      <c r="Y247" s="60"/>
      <c r="Z247" s="199"/>
      <c r="AA247" s="377"/>
      <c r="AB247" s="199"/>
      <c r="AC247" s="60"/>
      <c r="AD247" s="199"/>
      <c r="AE247" s="204" t="s">
        <v>445</v>
      </c>
      <c r="AF247" s="60">
        <v>787033</v>
      </c>
      <c r="AG247" s="225">
        <f t="shared" si="95"/>
        <v>0.41379798041403298</v>
      </c>
      <c r="AH247" s="60">
        <v>289343</v>
      </c>
      <c r="AI247" s="207">
        <f t="shared" si="96"/>
        <v>0.34956332220647629</v>
      </c>
      <c r="AJ247" s="60">
        <v>439763</v>
      </c>
      <c r="AK247" s="208">
        <f t="shared" si="97"/>
        <v>0.5010225228458377</v>
      </c>
      <c r="AM247" s="204" t="s">
        <v>222</v>
      </c>
      <c r="AN247" s="24">
        <v>3170316</v>
      </c>
    </row>
    <row r="248" spans="1:40" s="70" customFormat="1" x14ac:dyDescent="0.25">
      <c r="A248" s="281" t="s">
        <v>1479</v>
      </c>
      <c r="B248" s="280"/>
      <c r="C248" s="57" t="s">
        <v>1480</v>
      </c>
      <c r="D248" s="271">
        <v>4284.80419921875</v>
      </c>
      <c r="E248" s="162" t="s">
        <v>652</v>
      </c>
      <c r="F248" s="60">
        <v>1716289</v>
      </c>
      <c r="G248" s="53">
        <v>753790</v>
      </c>
      <c r="H248" s="53">
        <v>800514</v>
      </c>
      <c r="I248" s="53">
        <f t="shared" si="134"/>
        <v>46724</v>
      </c>
      <c r="J248" s="360">
        <v>2</v>
      </c>
      <c r="K248" s="371">
        <v>259.9024658203125</v>
      </c>
      <c r="L248" s="60">
        <v>890277</v>
      </c>
      <c r="M248" s="207">
        <f t="shared" si="89"/>
        <v>0.51872208002265352</v>
      </c>
      <c r="N248" s="60">
        <v>360256</v>
      </c>
      <c r="O248" s="207">
        <f t="shared" si="90"/>
        <v>0.47792621287095877</v>
      </c>
      <c r="P248" s="60">
        <v>570280</v>
      </c>
      <c r="Q248" s="207">
        <f t="shared" si="91"/>
        <v>0.71239228795498888</v>
      </c>
      <c r="R248" s="204" t="s">
        <v>536</v>
      </c>
      <c r="S248" s="60">
        <v>790390</v>
      </c>
      <c r="T248" s="199">
        <f t="shared" si="92"/>
        <v>0.46052267421162751</v>
      </c>
      <c r="U248" s="60">
        <v>327212</v>
      </c>
      <c r="V248" s="207">
        <f t="shared" si="93"/>
        <v>0.43408906990010482</v>
      </c>
      <c r="W248" s="60">
        <v>534717</v>
      </c>
      <c r="X248" s="200">
        <f t="shared" si="94"/>
        <v>0.66796708115036085</v>
      </c>
      <c r="Y248" s="60">
        <f>L248-S248</f>
        <v>99887</v>
      </c>
      <c r="Z248" s="199">
        <f>Y248/F248</f>
        <v>5.8199405811025999E-2</v>
      </c>
      <c r="AA248" s="377">
        <f>N248-U248</f>
        <v>33044</v>
      </c>
      <c r="AB248" s="199">
        <f>AA248/G248</f>
        <v>4.3837142970853948E-2</v>
      </c>
      <c r="AC248" s="60">
        <f>P248-W248</f>
        <v>35563</v>
      </c>
      <c r="AD248" s="199">
        <f>AC248/H248</f>
        <v>4.4425206804628026E-2</v>
      </c>
      <c r="AE248" s="204" t="s">
        <v>536</v>
      </c>
      <c r="AF248" s="60">
        <v>790390</v>
      </c>
      <c r="AG248" s="225">
        <f t="shared" si="95"/>
        <v>0.46052267421162751</v>
      </c>
      <c r="AH248" s="60">
        <v>327212</v>
      </c>
      <c r="AI248" s="207">
        <f t="shared" si="96"/>
        <v>0.43408906990010482</v>
      </c>
      <c r="AJ248" s="60">
        <v>534717</v>
      </c>
      <c r="AK248" s="208">
        <f t="shared" si="97"/>
        <v>0.66796708115036085</v>
      </c>
      <c r="AM248" s="204" t="s">
        <v>208</v>
      </c>
      <c r="AN248" s="24">
        <v>18170</v>
      </c>
    </row>
    <row r="249" spans="1:40" x14ac:dyDescent="0.25">
      <c r="A249" s="281" t="s">
        <v>2042</v>
      </c>
      <c r="B249" s="280"/>
      <c r="C249" s="57" t="s">
        <v>1413</v>
      </c>
      <c r="D249" s="271">
        <v>2758.47021484375</v>
      </c>
      <c r="E249" s="162" t="s">
        <v>652</v>
      </c>
      <c r="F249" s="60">
        <v>1676822</v>
      </c>
      <c r="G249" s="53">
        <v>676349</v>
      </c>
      <c r="H249" s="53">
        <v>674008</v>
      </c>
      <c r="I249" s="53">
        <f t="shared" si="134"/>
        <v>-2341</v>
      </c>
      <c r="J249" s="360">
        <v>5</v>
      </c>
      <c r="K249" s="371">
        <v>263.39324951171875</v>
      </c>
      <c r="L249" s="60">
        <v>1094487</v>
      </c>
      <c r="M249" s="207">
        <f t="shared" si="89"/>
        <v>0.65271507649589522</v>
      </c>
      <c r="N249" s="60">
        <v>441492</v>
      </c>
      <c r="O249" s="207">
        <f t="shared" si="90"/>
        <v>0.6527576739227825</v>
      </c>
      <c r="P249" s="60">
        <v>469451</v>
      </c>
      <c r="Q249" s="207">
        <f t="shared" si="91"/>
        <v>0.69650656965495961</v>
      </c>
      <c r="R249" s="204" t="s">
        <v>31</v>
      </c>
      <c r="S249" s="60">
        <v>437994</v>
      </c>
      <c r="T249" s="199">
        <f t="shared" si="92"/>
        <v>0.26120482674964907</v>
      </c>
      <c r="U249" s="60">
        <v>189210</v>
      </c>
      <c r="V249" s="207">
        <f t="shared" si="93"/>
        <v>0.27975202151551937</v>
      </c>
      <c r="W249" s="60">
        <v>165447</v>
      </c>
      <c r="X249" s="200">
        <f t="shared" si="94"/>
        <v>0.24546741284969911</v>
      </c>
      <c r="Y249" s="60">
        <f>L249-S249</f>
        <v>656493</v>
      </c>
      <c r="Z249" s="199">
        <f>Y249/F249</f>
        <v>0.39151024974624615</v>
      </c>
      <c r="AA249" s="377">
        <f>N249-U249</f>
        <v>252282</v>
      </c>
      <c r="AB249" s="199">
        <f>AA249/G249</f>
        <v>0.37300565240726313</v>
      </c>
      <c r="AC249" s="60">
        <f>P249-W249</f>
        <v>304004</v>
      </c>
      <c r="AD249" s="199">
        <f>AC249/H249</f>
        <v>0.45103915680526047</v>
      </c>
      <c r="AE249" s="204" t="s">
        <v>31</v>
      </c>
      <c r="AF249" s="60">
        <v>437994</v>
      </c>
      <c r="AG249" s="225">
        <f t="shared" si="95"/>
        <v>0.26120482674964907</v>
      </c>
      <c r="AH249" s="60">
        <v>189210</v>
      </c>
      <c r="AI249" s="207">
        <f t="shared" si="96"/>
        <v>0.27975202151551937</v>
      </c>
      <c r="AJ249" s="60">
        <v>165447</v>
      </c>
      <c r="AK249" s="208">
        <f t="shared" si="97"/>
        <v>0.24546741284969911</v>
      </c>
      <c r="AM249" s="204" t="s">
        <v>190</v>
      </c>
      <c r="AN249" s="530">
        <v>18278</v>
      </c>
    </row>
    <row r="250" spans="1:40" x14ac:dyDescent="0.25">
      <c r="A250" s="281" t="s">
        <v>1861</v>
      </c>
      <c r="B250" s="280"/>
      <c r="C250" s="57" t="s">
        <v>1862</v>
      </c>
      <c r="D250" s="271">
        <v>6376.47998046875</v>
      </c>
      <c r="E250" s="162" t="s">
        <v>652</v>
      </c>
      <c r="F250" s="60">
        <v>1670890</v>
      </c>
      <c r="G250" s="53">
        <v>712750</v>
      </c>
      <c r="H250" s="53">
        <v>767209</v>
      </c>
      <c r="I250" s="53">
        <f t="shared" si="134"/>
        <v>54459</v>
      </c>
      <c r="J250" s="360">
        <v>3</v>
      </c>
      <c r="K250" s="371">
        <v>496.84268188476562</v>
      </c>
      <c r="L250" s="60">
        <v>772464</v>
      </c>
      <c r="M250" s="207">
        <f t="shared" si="89"/>
        <v>0.46230691427921644</v>
      </c>
      <c r="N250" s="60">
        <v>310160</v>
      </c>
      <c r="O250" s="207">
        <f t="shared" si="90"/>
        <v>0.43515959312521924</v>
      </c>
      <c r="P250" s="60">
        <v>465851</v>
      </c>
      <c r="Q250" s="207">
        <f t="shared" si="91"/>
        <v>0.607202209567406</v>
      </c>
      <c r="R250" s="204" t="s">
        <v>232</v>
      </c>
      <c r="S250" s="60">
        <v>601222</v>
      </c>
      <c r="T250" s="199">
        <f t="shared" si="92"/>
        <v>0.35982141254062205</v>
      </c>
      <c r="U250" s="60">
        <v>264462</v>
      </c>
      <c r="V250" s="207">
        <f t="shared" si="93"/>
        <v>0.37104454577341284</v>
      </c>
      <c r="W250" s="60">
        <v>389861</v>
      </c>
      <c r="X250" s="200">
        <f t="shared" si="94"/>
        <v>0.50815488348025117</v>
      </c>
      <c r="Y250" s="60">
        <f>L250-S250</f>
        <v>171242</v>
      </c>
      <c r="Z250" s="199">
        <f>Y250/F250</f>
        <v>0.1024855017385944</v>
      </c>
      <c r="AA250" s="377">
        <f>N250-U250</f>
        <v>45698</v>
      </c>
      <c r="AB250" s="199">
        <f>AA250/G250</f>
        <v>6.4115047351806384E-2</v>
      </c>
      <c r="AC250" s="60">
        <f>P250-W250</f>
        <v>75990</v>
      </c>
      <c r="AD250" s="199">
        <f>AC250/H250</f>
        <v>9.9047326087154872E-2</v>
      </c>
      <c r="AE250" s="204" t="s">
        <v>232</v>
      </c>
      <c r="AF250" s="60">
        <v>601222</v>
      </c>
      <c r="AG250" s="225">
        <f t="shared" si="95"/>
        <v>0.35982141254062205</v>
      </c>
      <c r="AH250" s="60">
        <v>264462</v>
      </c>
      <c r="AI250" s="207">
        <f t="shared" si="96"/>
        <v>0.37104454577341284</v>
      </c>
      <c r="AJ250" s="60">
        <v>389861</v>
      </c>
      <c r="AK250" s="208">
        <f t="shared" si="97"/>
        <v>0.50815488348025117</v>
      </c>
      <c r="AM250" s="204" t="s">
        <v>187</v>
      </c>
      <c r="AN250" s="530">
        <v>4511</v>
      </c>
    </row>
    <row r="251" spans="1:40" x14ac:dyDescent="0.25">
      <c r="A251" s="281" t="s">
        <v>1751</v>
      </c>
      <c r="B251" s="280"/>
      <c r="C251" s="57" t="s">
        <v>756</v>
      </c>
      <c r="D251" s="271">
        <v>3423.922607421875</v>
      </c>
      <c r="E251" s="169" t="s">
        <v>652</v>
      </c>
      <c r="F251" s="60">
        <v>1345596</v>
      </c>
      <c r="G251" s="60">
        <v>569775</v>
      </c>
      <c r="H251" s="60">
        <v>653161</v>
      </c>
      <c r="I251" s="53">
        <f t="shared" si="134"/>
        <v>83386</v>
      </c>
      <c r="J251" s="349">
        <v>1</v>
      </c>
      <c r="K251" s="371">
        <v>830.0657958984375</v>
      </c>
      <c r="L251" s="60">
        <v>821784</v>
      </c>
      <c r="M251" s="207">
        <f t="shared" si="89"/>
        <v>0.61072119714981321</v>
      </c>
      <c r="N251" s="60">
        <v>366524</v>
      </c>
      <c r="O251" s="207">
        <f t="shared" si="90"/>
        <v>0.64327848712210955</v>
      </c>
      <c r="P251" s="60">
        <v>489372</v>
      </c>
      <c r="Q251" s="207">
        <f t="shared" si="91"/>
        <v>0.74923640572538774</v>
      </c>
      <c r="R251" s="204" t="s">
        <v>313</v>
      </c>
      <c r="S251" s="60">
        <v>821784</v>
      </c>
      <c r="T251" s="199">
        <f t="shared" si="92"/>
        <v>0.61072119714981321</v>
      </c>
      <c r="U251" s="60">
        <v>366524</v>
      </c>
      <c r="V251" s="207">
        <f t="shared" si="93"/>
        <v>0.64327848712210955</v>
      </c>
      <c r="W251" s="60">
        <v>489372</v>
      </c>
      <c r="X251" s="200">
        <f t="shared" si="94"/>
        <v>0.74923640572538774</v>
      </c>
      <c r="Y251" s="60"/>
      <c r="Z251" s="199"/>
      <c r="AA251" s="377"/>
      <c r="AB251" s="199"/>
      <c r="AC251" s="60"/>
      <c r="AD251" s="199"/>
      <c r="AE251" s="204" t="s">
        <v>313</v>
      </c>
      <c r="AF251" s="60">
        <v>821784</v>
      </c>
      <c r="AG251" s="225">
        <f t="shared" si="95"/>
        <v>0.61072119714981321</v>
      </c>
      <c r="AH251" s="60">
        <v>366524</v>
      </c>
      <c r="AI251" s="207">
        <f t="shared" si="96"/>
        <v>0.64327848712210955</v>
      </c>
      <c r="AJ251" s="60">
        <v>489372</v>
      </c>
      <c r="AK251" s="208">
        <f t="shared" si="97"/>
        <v>0.74923640572538774</v>
      </c>
      <c r="AM251" s="204" t="s">
        <v>183</v>
      </c>
      <c r="AN251" s="24">
        <v>37960</v>
      </c>
    </row>
    <row r="252" spans="1:40" s="70" customFormat="1" x14ac:dyDescent="0.25">
      <c r="A252" s="281" t="s">
        <v>1832</v>
      </c>
      <c r="B252" s="280"/>
      <c r="C252" s="57" t="s">
        <v>823</v>
      </c>
      <c r="D252" s="271">
        <v>5108.3271484375</v>
      </c>
      <c r="E252" s="169" t="s">
        <v>652</v>
      </c>
      <c r="F252" s="60">
        <v>1324829</v>
      </c>
      <c r="G252" s="60">
        <v>543898</v>
      </c>
      <c r="H252" s="60">
        <v>570953</v>
      </c>
      <c r="I252" s="53">
        <f t="shared" si="134"/>
        <v>27055</v>
      </c>
      <c r="J252" s="349">
        <v>1</v>
      </c>
      <c r="K252" s="371">
        <v>294.83688354492188</v>
      </c>
      <c r="L252" s="60">
        <v>646889</v>
      </c>
      <c r="M252" s="207">
        <f t="shared" si="89"/>
        <v>0.48828112911175708</v>
      </c>
      <c r="N252" s="60">
        <v>228462</v>
      </c>
      <c r="O252" s="207">
        <f t="shared" si="90"/>
        <v>0.42004567032789236</v>
      </c>
      <c r="P252" s="60">
        <v>335945</v>
      </c>
      <c r="Q252" s="207">
        <f t="shared" si="91"/>
        <v>0.58839344044080688</v>
      </c>
      <c r="R252" s="204" t="s">
        <v>224</v>
      </c>
      <c r="S252" s="60">
        <v>646889</v>
      </c>
      <c r="T252" s="199">
        <f t="shared" si="92"/>
        <v>0.48828112911175708</v>
      </c>
      <c r="U252" s="60">
        <v>228462</v>
      </c>
      <c r="V252" s="207">
        <f t="shared" si="93"/>
        <v>0.42004567032789236</v>
      </c>
      <c r="W252" s="60">
        <v>335945</v>
      </c>
      <c r="X252" s="200">
        <f t="shared" si="94"/>
        <v>0.58839344044080688</v>
      </c>
      <c r="Y252" s="60"/>
      <c r="Z252" s="199"/>
      <c r="AA252" s="377"/>
      <c r="AB252" s="199"/>
      <c r="AC252" s="60"/>
      <c r="AD252" s="199"/>
      <c r="AE252" s="204" t="s">
        <v>224</v>
      </c>
      <c r="AF252" s="60">
        <v>646889</v>
      </c>
      <c r="AG252" s="225">
        <f t="shared" si="95"/>
        <v>0.48828112911175708</v>
      </c>
      <c r="AH252" s="60">
        <v>228462</v>
      </c>
      <c r="AI252" s="207">
        <f t="shared" si="96"/>
        <v>0.42004567032789236</v>
      </c>
      <c r="AJ252" s="60">
        <v>335945</v>
      </c>
      <c r="AK252" s="208">
        <f t="shared" si="97"/>
        <v>0.58839344044080688</v>
      </c>
      <c r="AM252" s="204" t="s">
        <v>205</v>
      </c>
      <c r="AN252" s="530">
        <v>31933</v>
      </c>
    </row>
    <row r="253" spans="1:40" s="70" customFormat="1" x14ac:dyDescent="0.25">
      <c r="A253" s="281" t="s">
        <v>1887</v>
      </c>
      <c r="B253" s="280"/>
      <c r="C253" s="57" t="s">
        <v>855</v>
      </c>
      <c r="D253" s="271">
        <v>5581.59716796875</v>
      </c>
      <c r="E253" s="169" t="s">
        <v>652</v>
      </c>
      <c r="F253" s="60">
        <v>1252987</v>
      </c>
      <c r="G253" s="60">
        <v>515376</v>
      </c>
      <c r="H253" s="60">
        <v>546958</v>
      </c>
      <c r="I253" s="53">
        <f t="shared" si="134"/>
        <v>31582</v>
      </c>
      <c r="J253" s="349">
        <v>1</v>
      </c>
      <c r="K253" s="371">
        <v>621.13360595703125</v>
      </c>
      <c r="L253" s="60">
        <v>579999</v>
      </c>
      <c r="M253" s="207">
        <f t="shared" si="89"/>
        <v>0.46289307071821179</v>
      </c>
      <c r="N253" s="60">
        <v>237779</v>
      </c>
      <c r="O253" s="207">
        <f t="shared" si="90"/>
        <v>0.46136995125888669</v>
      </c>
      <c r="P253" s="60">
        <v>349098</v>
      </c>
      <c r="Q253" s="207">
        <f t="shared" si="91"/>
        <v>0.63825375988649946</v>
      </c>
      <c r="R253" s="204" t="s">
        <v>181</v>
      </c>
      <c r="S253" s="60">
        <v>579999</v>
      </c>
      <c r="T253" s="199">
        <f t="shared" si="92"/>
        <v>0.46289307071821179</v>
      </c>
      <c r="U253" s="60">
        <v>237779</v>
      </c>
      <c r="V253" s="207">
        <f t="shared" si="93"/>
        <v>0.46136995125888669</v>
      </c>
      <c r="W253" s="60">
        <v>349098</v>
      </c>
      <c r="X253" s="200">
        <f t="shared" si="94"/>
        <v>0.63825375988649946</v>
      </c>
      <c r="Y253" s="60"/>
      <c r="Z253" s="199"/>
      <c r="AA253" s="377"/>
      <c r="AB253" s="199"/>
      <c r="AC253" s="60"/>
      <c r="AD253" s="199"/>
      <c r="AE253" s="204" t="s">
        <v>181</v>
      </c>
      <c r="AF253" s="60">
        <v>579999</v>
      </c>
      <c r="AG253" s="225">
        <f t="shared" si="95"/>
        <v>0.46289307071821179</v>
      </c>
      <c r="AH253" s="60">
        <v>237779</v>
      </c>
      <c r="AI253" s="207">
        <f t="shared" si="96"/>
        <v>0.46136995125888669</v>
      </c>
      <c r="AJ253" s="60">
        <v>349098</v>
      </c>
      <c r="AK253" s="208">
        <f t="shared" si="97"/>
        <v>0.63825375988649946</v>
      </c>
      <c r="AM253" s="204" t="s">
        <v>181</v>
      </c>
      <c r="AN253" s="530">
        <v>237779</v>
      </c>
    </row>
    <row r="254" spans="1:40" s="70" customFormat="1" x14ac:dyDescent="0.25">
      <c r="A254" s="281" t="s">
        <v>1927</v>
      </c>
      <c r="B254" s="280"/>
      <c r="C254" s="57" t="s">
        <v>887</v>
      </c>
      <c r="D254" s="271">
        <v>4671.666015625</v>
      </c>
      <c r="E254" s="169" t="s">
        <v>652</v>
      </c>
      <c r="F254" s="60">
        <v>1208101</v>
      </c>
      <c r="G254" s="60">
        <v>546349</v>
      </c>
      <c r="H254" s="60">
        <v>561928</v>
      </c>
      <c r="I254" s="53">
        <f t="shared" si="134"/>
        <v>15579</v>
      </c>
      <c r="J254" s="349">
        <v>1</v>
      </c>
      <c r="K254" s="371">
        <v>62.517654418945312</v>
      </c>
      <c r="L254" s="60">
        <v>204214</v>
      </c>
      <c r="M254" s="207">
        <f t="shared" si="89"/>
        <v>0.16903719142687573</v>
      </c>
      <c r="N254" s="60">
        <v>83068</v>
      </c>
      <c r="O254" s="207">
        <f t="shared" si="90"/>
        <v>0.15204200977763299</v>
      </c>
      <c r="P254" s="60">
        <v>143937</v>
      </c>
      <c r="Q254" s="207">
        <f t="shared" si="91"/>
        <v>0.25614847453766321</v>
      </c>
      <c r="R254" s="204" t="s">
        <v>132</v>
      </c>
      <c r="S254" s="60">
        <v>204214</v>
      </c>
      <c r="T254" s="199">
        <f t="shared" si="92"/>
        <v>0.16903719142687573</v>
      </c>
      <c r="U254" s="60">
        <v>83068</v>
      </c>
      <c r="V254" s="207">
        <f t="shared" si="93"/>
        <v>0.15204200977763299</v>
      </c>
      <c r="W254" s="60">
        <v>143937</v>
      </c>
      <c r="X254" s="200">
        <f t="shared" si="94"/>
        <v>0.25614847453766321</v>
      </c>
      <c r="Y254" s="60"/>
      <c r="Z254" s="199"/>
      <c r="AA254" s="377"/>
      <c r="AB254" s="199"/>
      <c r="AC254" s="60"/>
      <c r="AD254" s="199"/>
      <c r="AE254" s="204" t="s">
        <v>132</v>
      </c>
      <c r="AF254" s="60">
        <v>204214</v>
      </c>
      <c r="AG254" s="225">
        <f t="shared" si="95"/>
        <v>0.16903719142687573</v>
      </c>
      <c r="AH254" s="60">
        <v>83068</v>
      </c>
      <c r="AI254" s="207">
        <f t="shared" si="96"/>
        <v>0.15204200977763299</v>
      </c>
      <c r="AJ254" s="60">
        <v>143937</v>
      </c>
      <c r="AK254" s="208">
        <f t="shared" si="97"/>
        <v>0.25614847453766321</v>
      </c>
      <c r="AM254" s="204" t="s">
        <v>178</v>
      </c>
      <c r="AN254" s="530">
        <v>18201</v>
      </c>
    </row>
    <row r="255" spans="1:40" s="70" customFormat="1" x14ac:dyDescent="0.25">
      <c r="A255" s="281" t="s">
        <v>1524</v>
      </c>
      <c r="B255" s="280"/>
      <c r="C255" s="57" t="s">
        <v>1525</v>
      </c>
      <c r="D255" s="271">
        <v>1569.6727294921875</v>
      </c>
      <c r="E255" s="162" t="s">
        <v>652</v>
      </c>
      <c r="F255" s="60">
        <v>1135509</v>
      </c>
      <c r="G255" s="53">
        <v>519051</v>
      </c>
      <c r="H255" s="53">
        <v>542353</v>
      </c>
      <c r="I255" s="53">
        <f t="shared" si="134"/>
        <v>23302</v>
      </c>
      <c r="J255" s="360">
        <v>3</v>
      </c>
      <c r="K255" s="371">
        <v>40.804164886474609</v>
      </c>
      <c r="L255" s="60">
        <v>386681</v>
      </c>
      <c r="M255" s="207">
        <f t="shared" si="89"/>
        <v>0.3405353898560029</v>
      </c>
      <c r="N255" s="60">
        <v>160232</v>
      </c>
      <c r="O255" s="207">
        <f t="shared" si="90"/>
        <v>0.30870184240084309</v>
      </c>
      <c r="P255" s="60">
        <v>208882</v>
      </c>
      <c r="Q255" s="207">
        <f t="shared" si="91"/>
        <v>0.38514030529931614</v>
      </c>
      <c r="R255" s="204" t="s">
        <v>494</v>
      </c>
      <c r="S255" s="60">
        <v>261310</v>
      </c>
      <c r="T255" s="199">
        <f t="shared" si="92"/>
        <v>0.23012587306661594</v>
      </c>
      <c r="U255" s="60">
        <v>98702</v>
      </c>
      <c r="V255" s="207">
        <f t="shared" si="93"/>
        <v>0.19015857786614418</v>
      </c>
      <c r="W255" s="60">
        <v>147040</v>
      </c>
      <c r="X255" s="200">
        <f t="shared" si="94"/>
        <v>0.27111493805694814</v>
      </c>
      <c r="Y255" s="60">
        <f>L255-S255</f>
        <v>125371</v>
      </c>
      <c r="Z255" s="199">
        <f>Y255/F255</f>
        <v>0.11040951678938696</v>
      </c>
      <c r="AA255" s="377">
        <f>N255-U255</f>
        <v>61530</v>
      </c>
      <c r="AB255" s="199">
        <f>AA255/G255</f>
        <v>0.11854326453469891</v>
      </c>
      <c r="AC255" s="60">
        <f>P255-W255</f>
        <v>61842</v>
      </c>
      <c r="AD255" s="199">
        <f>AC255/H255</f>
        <v>0.11402536724236798</v>
      </c>
      <c r="AE255" s="204" t="s">
        <v>494</v>
      </c>
      <c r="AF255" s="60">
        <v>261310</v>
      </c>
      <c r="AG255" s="225">
        <f t="shared" si="95"/>
        <v>0.23012587306661594</v>
      </c>
      <c r="AH255" s="60">
        <v>98702</v>
      </c>
      <c r="AI255" s="207">
        <f t="shared" si="96"/>
        <v>0.19015857786614418</v>
      </c>
      <c r="AJ255" s="60">
        <v>147040</v>
      </c>
      <c r="AK255" s="208">
        <f t="shared" si="97"/>
        <v>0.27111493805694814</v>
      </c>
      <c r="AL255" s="71"/>
      <c r="AM255" s="204" t="s">
        <v>202</v>
      </c>
      <c r="AN255" s="530">
        <v>175875</v>
      </c>
    </row>
    <row r="256" spans="1:40" s="70" customFormat="1" x14ac:dyDescent="0.25">
      <c r="A256" s="281" t="s">
        <v>1499</v>
      </c>
      <c r="B256" s="280"/>
      <c r="C256" s="57" t="s">
        <v>1025</v>
      </c>
      <c r="D256" s="271">
        <v>5372.0400390625</v>
      </c>
      <c r="E256" s="162" t="s">
        <v>652</v>
      </c>
      <c r="F256" s="60">
        <v>1128047</v>
      </c>
      <c r="G256" s="53">
        <v>452892</v>
      </c>
      <c r="H256" s="53">
        <v>477549</v>
      </c>
      <c r="I256" s="53">
        <f t="shared" si="134"/>
        <v>24657</v>
      </c>
      <c r="J256" s="360">
        <v>2</v>
      </c>
      <c r="K256" s="371">
        <v>152.05731201171875</v>
      </c>
      <c r="L256" s="60">
        <v>293856</v>
      </c>
      <c r="M256" s="207">
        <f t="shared" si="89"/>
        <v>0.26049978414019981</v>
      </c>
      <c r="N256" s="60">
        <v>109467</v>
      </c>
      <c r="O256" s="207">
        <f t="shared" si="90"/>
        <v>0.24170663204472589</v>
      </c>
      <c r="P256" s="60">
        <v>201164</v>
      </c>
      <c r="Q256" s="207">
        <f t="shared" si="91"/>
        <v>0.42124263688124153</v>
      </c>
      <c r="R256" s="204" t="s">
        <v>524</v>
      </c>
      <c r="S256" s="60">
        <v>212237</v>
      </c>
      <c r="T256" s="199">
        <f t="shared" si="92"/>
        <v>0.18814552939726803</v>
      </c>
      <c r="U256" s="60">
        <v>78103</v>
      </c>
      <c r="V256" s="207">
        <f t="shared" si="93"/>
        <v>0.17245391837347535</v>
      </c>
      <c r="W256" s="60">
        <v>162688</v>
      </c>
      <c r="X256" s="200">
        <f t="shared" si="94"/>
        <v>0.34067289429985192</v>
      </c>
      <c r="Y256" s="60">
        <f>L256-S256</f>
        <v>81619</v>
      </c>
      <c r="Z256" s="199">
        <f>Y256/F256</f>
        <v>7.2354254742931806E-2</v>
      </c>
      <c r="AA256" s="377">
        <f>N256-U256</f>
        <v>31364</v>
      </c>
      <c r="AB256" s="199">
        <f>AA256/G256</f>
        <v>6.9252713671250535E-2</v>
      </c>
      <c r="AC256" s="60">
        <f>P256-W256</f>
        <v>38476</v>
      </c>
      <c r="AD256" s="199">
        <f>AC256/H256</f>
        <v>8.0569742581389547E-2</v>
      </c>
      <c r="AE256" s="204" t="s">
        <v>524</v>
      </c>
      <c r="AF256" s="60">
        <v>212237</v>
      </c>
      <c r="AG256" s="225">
        <f t="shared" si="95"/>
        <v>0.18814552939726803</v>
      </c>
      <c r="AH256" s="60">
        <v>78103</v>
      </c>
      <c r="AI256" s="207">
        <f t="shared" si="96"/>
        <v>0.17245391837347535</v>
      </c>
      <c r="AJ256" s="60">
        <v>162688</v>
      </c>
      <c r="AK256" s="208">
        <f t="shared" si="97"/>
        <v>0.34067289429985192</v>
      </c>
      <c r="AM256" s="471" t="s">
        <v>538</v>
      </c>
      <c r="AN256" s="530">
        <v>10237</v>
      </c>
    </row>
    <row r="257" spans="1:40" s="70" customFormat="1" x14ac:dyDescent="0.25">
      <c r="A257" s="281" t="s">
        <v>1930</v>
      </c>
      <c r="B257" s="280"/>
      <c r="C257" s="57" t="s">
        <v>893</v>
      </c>
      <c r="D257" s="271">
        <v>3336.93701171875</v>
      </c>
      <c r="E257" s="169" t="s">
        <v>652</v>
      </c>
      <c r="F257" s="60">
        <v>1079671</v>
      </c>
      <c r="G257" s="60">
        <v>479388</v>
      </c>
      <c r="H257" s="60">
        <v>494018</v>
      </c>
      <c r="I257" s="53">
        <f t="shared" si="134"/>
        <v>14630</v>
      </c>
      <c r="J257" s="349">
        <v>1</v>
      </c>
      <c r="K257" s="371">
        <v>36.697807312011719</v>
      </c>
      <c r="L257" s="60">
        <v>210565</v>
      </c>
      <c r="M257" s="207">
        <f t="shared" si="89"/>
        <v>0.19502700359646596</v>
      </c>
      <c r="N257" s="60">
        <v>80937</v>
      </c>
      <c r="O257" s="207">
        <f t="shared" si="90"/>
        <v>0.16883401336704298</v>
      </c>
      <c r="P257" s="60">
        <v>150255</v>
      </c>
      <c r="Q257" s="207">
        <f t="shared" si="91"/>
        <v>0.30414883668206422</v>
      </c>
      <c r="R257" s="204" t="s">
        <v>125</v>
      </c>
      <c r="S257" s="60">
        <v>210565</v>
      </c>
      <c r="T257" s="199">
        <f t="shared" si="92"/>
        <v>0.19502700359646596</v>
      </c>
      <c r="U257" s="60">
        <v>80937</v>
      </c>
      <c r="V257" s="207">
        <f t="shared" si="93"/>
        <v>0.16883401336704298</v>
      </c>
      <c r="W257" s="60">
        <v>150255</v>
      </c>
      <c r="X257" s="200">
        <f t="shared" si="94"/>
        <v>0.30414883668206422</v>
      </c>
      <c r="Y257" s="60"/>
      <c r="Z257" s="199"/>
      <c r="AA257" s="377"/>
      <c r="AB257" s="199"/>
      <c r="AC257" s="60"/>
      <c r="AD257" s="199"/>
      <c r="AE257" s="204" t="s">
        <v>125</v>
      </c>
      <c r="AF257" s="60">
        <v>210565</v>
      </c>
      <c r="AG257" s="225">
        <f t="shared" si="95"/>
        <v>0.19502700359646596</v>
      </c>
      <c r="AH257" s="60">
        <v>80937</v>
      </c>
      <c r="AI257" s="207">
        <f t="shared" si="96"/>
        <v>0.16883401336704298</v>
      </c>
      <c r="AJ257" s="60">
        <v>150255</v>
      </c>
      <c r="AK257" s="208">
        <f t="shared" si="97"/>
        <v>0.30414883668206422</v>
      </c>
      <c r="AM257" s="204" t="s">
        <v>199</v>
      </c>
      <c r="AN257" s="24">
        <v>94738</v>
      </c>
    </row>
    <row r="258" spans="1:40" s="70" customFormat="1" x14ac:dyDescent="0.25">
      <c r="A258" s="281" t="s">
        <v>2035</v>
      </c>
      <c r="B258" s="280"/>
      <c r="C258" s="57" t="s">
        <v>952</v>
      </c>
      <c r="D258" s="271">
        <v>9194.97265625</v>
      </c>
      <c r="E258" s="169" t="s">
        <v>563</v>
      </c>
      <c r="F258" s="60">
        <v>980263</v>
      </c>
      <c r="G258" s="60">
        <v>360045</v>
      </c>
      <c r="H258" s="60">
        <v>345317</v>
      </c>
      <c r="I258" s="53">
        <f t="shared" si="134"/>
        <v>-14728</v>
      </c>
      <c r="J258" s="349">
        <v>1</v>
      </c>
      <c r="K258" s="371">
        <v>195.15069580078125</v>
      </c>
      <c r="L258" s="60">
        <v>520116</v>
      </c>
      <c r="M258" s="207">
        <f t="shared" si="89"/>
        <v>0.53058821969206227</v>
      </c>
      <c r="N258" s="60">
        <v>186065</v>
      </c>
      <c r="O258" s="207">
        <f t="shared" si="90"/>
        <v>0.516782624394173</v>
      </c>
      <c r="P258" s="60">
        <v>244692</v>
      </c>
      <c r="Q258" s="207">
        <f t="shared" si="91"/>
        <v>0.70860108248363096</v>
      </c>
      <c r="R258" s="204" t="s">
        <v>39</v>
      </c>
      <c r="S258" s="60">
        <v>520116</v>
      </c>
      <c r="T258" s="199">
        <f t="shared" si="92"/>
        <v>0.53058821969206227</v>
      </c>
      <c r="U258" s="60">
        <v>186065</v>
      </c>
      <c r="V258" s="207">
        <f t="shared" si="93"/>
        <v>0.516782624394173</v>
      </c>
      <c r="W258" s="60">
        <v>244692</v>
      </c>
      <c r="X258" s="200">
        <f t="shared" si="94"/>
        <v>0.70860108248363096</v>
      </c>
      <c r="Y258" s="60"/>
      <c r="Z258" s="199"/>
      <c r="AA258" s="377"/>
      <c r="AB258" s="199"/>
      <c r="AC258" s="60"/>
      <c r="AD258" s="199"/>
      <c r="AE258" s="204" t="s">
        <v>39</v>
      </c>
      <c r="AF258" s="60">
        <v>520116</v>
      </c>
      <c r="AG258" s="225">
        <f t="shared" si="95"/>
        <v>0.53058821969206227</v>
      </c>
      <c r="AH258" s="60">
        <v>186065</v>
      </c>
      <c r="AI258" s="207">
        <f t="shared" si="96"/>
        <v>0.516782624394173</v>
      </c>
      <c r="AJ258" s="60">
        <v>244692</v>
      </c>
      <c r="AK258" s="208">
        <f t="shared" si="97"/>
        <v>0.70860108248363096</v>
      </c>
      <c r="AM258" s="204" t="s">
        <v>194</v>
      </c>
      <c r="AN258" s="530">
        <v>18158</v>
      </c>
    </row>
    <row r="259" spans="1:40" s="70" customFormat="1" x14ac:dyDescent="0.25">
      <c r="A259" s="281" t="s">
        <v>1727</v>
      </c>
      <c r="B259" s="280"/>
      <c r="C259" s="57" t="s">
        <v>1728</v>
      </c>
      <c r="D259" s="271">
        <v>604.2196044921875</v>
      </c>
      <c r="E259" s="169" t="s">
        <v>563</v>
      </c>
      <c r="F259" s="60">
        <v>953207</v>
      </c>
      <c r="G259" s="60">
        <v>340187</v>
      </c>
      <c r="H259" s="60">
        <v>352262</v>
      </c>
      <c r="I259" s="53">
        <f t="shared" si="134"/>
        <v>12075</v>
      </c>
      <c r="J259" s="349">
        <v>1</v>
      </c>
      <c r="K259" s="371">
        <v>87.039939880371094</v>
      </c>
      <c r="L259" s="60">
        <v>337256</v>
      </c>
      <c r="M259" s="207">
        <f t="shared" ref="M259:M322" si="135">L259/F259</f>
        <v>0.35381192123012106</v>
      </c>
      <c r="N259" s="60">
        <v>149295</v>
      </c>
      <c r="O259" s="207">
        <f t="shared" ref="O259:O322" si="136">N259/G259</f>
        <v>0.43886156731444764</v>
      </c>
      <c r="P259" s="60">
        <v>250362</v>
      </c>
      <c r="Q259" s="207">
        <f t="shared" ref="Q259:Q322" si="137">P259/H259</f>
        <v>0.71072667503165254</v>
      </c>
      <c r="R259" s="204" t="s">
        <v>1730</v>
      </c>
      <c r="S259" s="60">
        <v>337256</v>
      </c>
      <c r="T259" s="199">
        <f t="shared" ref="T259:T322" si="138">S259/F259</f>
        <v>0.35381192123012106</v>
      </c>
      <c r="U259" s="60">
        <v>149295</v>
      </c>
      <c r="V259" s="207">
        <f t="shared" ref="V259:V322" si="139">U259/G259</f>
        <v>0.43886156731444764</v>
      </c>
      <c r="W259" s="60">
        <v>250362</v>
      </c>
      <c r="X259" s="200">
        <f t="shared" ref="X259:X322" si="140">W259/H259</f>
        <v>0.71072667503165254</v>
      </c>
      <c r="Y259" s="60"/>
      <c r="Z259" s="199"/>
      <c r="AA259" s="377"/>
      <c r="AB259" s="199"/>
      <c r="AC259" s="60"/>
      <c r="AD259" s="199"/>
      <c r="AE259" s="204" t="s">
        <v>1730</v>
      </c>
      <c r="AF259" s="60">
        <v>337256</v>
      </c>
      <c r="AG259" s="225">
        <f t="shared" ref="AG259:AG322" si="141">AF259/F259</f>
        <v>0.35381192123012106</v>
      </c>
      <c r="AH259" s="60">
        <v>149295</v>
      </c>
      <c r="AI259" s="207">
        <f t="shared" ref="AI259:AI322" si="142">AH259/G259</f>
        <v>0.43886156731444764</v>
      </c>
      <c r="AJ259" s="60">
        <v>250362</v>
      </c>
      <c r="AK259" s="208">
        <f t="shared" ref="AK259:AK322" si="143">AJ259/H259</f>
        <v>0.71072667503165254</v>
      </c>
      <c r="AL259" s="71"/>
      <c r="AM259" s="204" t="s">
        <v>174</v>
      </c>
      <c r="AN259" s="530">
        <v>13837</v>
      </c>
    </row>
    <row r="260" spans="1:40" s="70" customFormat="1" x14ac:dyDescent="0.25">
      <c r="A260" s="281" t="s">
        <v>2036</v>
      </c>
      <c r="B260" s="280"/>
      <c r="C260" s="57" t="s">
        <v>954</v>
      </c>
      <c r="D260" s="271">
        <v>6458.05615234375</v>
      </c>
      <c r="E260" s="169" t="s">
        <v>563</v>
      </c>
      <c r="F260" s="60">
        <v>937478</v>
      </c>
      <c r="G260" s="60">
        <v>399150</v>
      </c>
      <c r="H260" s="60">
        <v>408647</v>
      </c>
      <c r="I260" s="53">
        <f t="shared" si="134"/>
        <v>9497</v>
      </c>
      <c r="J260" s="349">
        <v>1</v>
      </c>
      <c r="K260" s="371">
        <v>186.82693481445312</v>
      </c>
      <c r="L260" s="60">
        <v>391906</v>
      </c>
      <c r="M260" s="207">
        <f t="shared" si="135"/>
        <v>0.41804287673950746</v>
      </c>
      <c r="N260" s="60">
        <v>159102</v>
      </c>
      <c r="O260" s="207">
        <f t="shared" si="136"/>
        <v>0.39860202931228861</v>
      </c>
      <c r="P260" s="60">
        <v>254805</v>
      </c>
      <c r="Q260" s="207">
        <f t="shared" si="137"/>
        <v>0.62353326954559807</v>
      </c>
      <c r="R260" s="204" t="s">
        <v>37</v>
      </c>
      <c r="S260" s="60">
        <v>391906</v>
      </c>
      <c r="T260" s="199">
        <f t="shared" si="138"/>
        <v>0.41804287673950746</v>
      </c>
      <c r="U260" s="60">
        <v>159102</v>
      </c>
      <c r="V260" s="207">
        <f t="shared" si="139"/>
        <v>0.39860202931228861</v>
      </c>
      <c r="W260" s="60">
        <v>254805</v>
      </c>
      <c r="X260" s="200">
        <f t="shared" si="140"/>
        <v>0.62353326954559807</v>
      </c>
      <c r="Y260" s="60"/>
      <c r="Z260" s="199"/>
      <c r="AA260" s="377"/>
      <c r="AB260" s="199"/>
      <c r="AC260" s="60"/>
      <c r="AD260" s="199"/>
      <c r="AE260" s="204" t="s">
        <v>37</v>
      </c>
      <c r="AF260" s="60">
        <v>391906</v>
      </c>
      <c r="AG260" s="225">
        <f t="shared" si="141"/>
        <v>0.41804287673950746</v>
      </c>
      <c r="AH260" s="60">
        <v>159102</v>
      </c>
      <c r="AI260" s="207">
        <f t="shared" si="142"/>
        <v>0.39860202931228861</v>
      </c>
      <c r="AJ260" s="60">
        <v>254805</v>
      </c>
      <c r="AK260" s="208">
        <f t="shared" si="143"/>
        <v>0.62353326954559807</v>
      </c>
      <c r="AL260" s="71"/>
      <c r="AM260" s="204" t="s">
        <v>182</v>
      </c>
      <c r="AN260" s="530">
        <v>15937</v>
      </c>
    </row>
    <row r="261" spans="1:40" s="70" customFormat="1" x14ac:dyDescent="0.25">
      <c r="A261" s="281" t="s">
        <v>1888</v>
      </c>
      <c r="B261" s="280"/>
      <c r="C261" s="57" t="s">
        <v>1279</v>
      </c>
      <c r="D261" s="271">
        <v>4400.31787109375</v>
      </c>
      <c r="E261" s="162" t="s">
        <v>563</v>
      </c>
      <c r="F261" s="60">
        <v>865350</v>
      </c>
      <c r="G261" s="53">
        <v>420740</v>
      </c>
      <c r="H261" s="53">
        <v>435914</v>
      </c>
      <c r="I261" s="53">
        <f t="shared" si="134"/>
        <v>15174</v>
      </c>
      <c r="J261" s="360">
        <v>2</v>
      </c>
      <c r="K261" s="371">
        <v>118.45001220703125</v>
      </c>
      <c r="L261" s="60">
        <v>471188</v>
      </c>
      <c r="M261" s="207">
        <f t="shared" si="135"/>
        <v>0.5445056913387647</v>
      </c>
      <c r="N261" s="60">
        <v>201877</v>
      </c>
      <c r="O261" s="207">
        <f t="shared" si="136"/>
        <v>0.47981413699672004</v>
      </c>
      <c r="P261" s="60">
        <v>290426</v>
      </c>
      <c r="Q261" s="207">
        <f t="shared" si="137"/>
        <v>0.66624609441311822</v>
      </c>
      <c r="R261" s="204" t="s">
        <v>202</v>
      </c>
      <c r="S261" s="60">
        <v>408958</v>
      </c>
      <c r="T261" s="199">
        <f t="shared" si="138"/>
        <v>0.47259259259259262</v>
      </c>
      <c r="U261" s="60">
        <v>175875</v>
      </c>
      <c r="V261" s="207">
        <f t="shared" si="139"/>
        <v>0.41801350002376764</v>
      </c>
      <c r="W261" s="60">
        <v>261902</v>
      </c>
      <c r="X261" s="200">
        <f t="shared" si="140"/>
        <v>0.60081116917557131</v>
      </c>
      <c r="Y261" s="60">
        <f>L261-S261</f>
        <v>62230</v>
      </c>
      <c r="Z261" s="199">
        <f>Y261/F261</f>
        <v>7.1913098746172063E-2</v>
      </c>
      <c r="AA261" s="377">
        <f>N261-U261</f>
        <v>26002</v>
      </c>
      <c r="AB261" s="199">
        <f>AA261/G261</f>
        <v>6.1800636972952419E-2</v>
      </c>
      <c r="AC261" s="60">
        <f>P261-W261</f>
        <v>28524</v>
      </c>
      <c r="AD261" s="199">
        <f>AC261/H261</f>
        <v>6.5434925237546862E-2</v>
      </c>
      <c r="AE261" s="204" t="s">
        <v>202</v>
      </c>
      <c r="AF261" s="60">
        <v>408958</v>
      </c>
      <c r="AG261" s="225">
        <f t="shared" si="141"/>
        <v>0.47259259259259262</v>
      </c>
      <c r="AH261" s="60">
        <v>175875</v>
      </c>
      <c r="AI261" s="207">
        <f t="shared" si="142"/>
        <v>0.41801350002376764</v>
      </c>
      <c r="AJ261" s="60">
        <v>261902</v>
      </c>
      <c r="AK261" s="208">
        <f t="shared" si="143"/>
        <v>0.60081116917557131</v>
      </c>
      <c r="AL261" s="71"/>
      <c r="AM261" s="471" t="s">
        <v>318</v>
      </c>
      <c r="AN261" s="530">
        <v>93608</v>
      </c>
    </row>
    <row r="262" spans="1:40" s="70" customFormat="1" x14ac:dyDescent="0.25">
      <c r="A262" s="281" t="s">
        <v>1481</v>
      </c>
      <c r="B262" s="280"/>
      <c r="C262" s="57" t="s">
        <v>1482</v>
      </c>
      <c r="D262" s="271">
        <v>8161.4013671875</v>
      </c>
      <c r="E262" s="162" t="s">
        <v>563</v>
      </c>
      <c r="F262" s="60">
        <v>839631</v>
      </c>
      <c r="G262" s="53">
        <v>266286</v>
      </c>
      <c r="H262" s="53">
        <v>247210</v>
      </c>
      <c r="I262" s="53">
        <f t="shared" si="134"/>
        <v>-19076</v>
      </c>
      <c r="J262" s="360">
        <v>1</v>
      </c>
      <c r="K262" s="371">
        <v>114.37474060058594</v>
      </c>
      <c r="L262" s="60">
        <v>347483</v>
      </c>
      <c r="M262" s="207">
        <f t="shared" si="135"/>
        <v>0.41385203738308851</v>
      </c>
      <c r="N262" s="60">
        <v>103876</v>
      </c>
      <c r="O262" s="207">
        <f t="shared" si="136"/>
        <v>0.39009185612461789</v>
      </c>
      <c r="P262" s="60">
        <v>104740</v>
      </c>
      <c r="Q262" s="207">
        <f t="shared" si="137"/>
        <v>0.42368836212127342</v>
      </c>
      <c r="R262" s="204" t="s">
        <v>533</v>
      </c>
      <c r="S262" s="60">
        <v>347483</v>
      </c>
      <c r="T262" s="199">
        <f t="shared" si="138"/>
        <v>0.41385203738308851</v>
      </c>
      <c r="U262" s="60">
        <v>103876</v>
      </c>
      <c r="V262" s="207">
        <f t="shared" si="139"/>
        <v>0.39009185612461789</v>
      </c>
      <c r="W262" s="60">
        <v>104740</v>
      </c>
      <c r="X262" s="200">
        <f t="shared" si="140"/>
        <v>0.42368836212127342</v>
      </c>
      <c r="Y262" s="60"/>
      <c r="Z262" s="199"/>
      <c r="AA262" s="377"/>
      <c r="AB262" s="199"/>
      <c r="AC262" s="60"/>
      <c r="AD262" s="199"/>
      <c r="AE262" s="204" t="s">
        <v>533</v>
      </c>
      <c r="AF262" s="60">
        <v>347483</v>
      </c>
      <c r="AG262" s="225">
        <f t="shared" si="141"/>
        <v>0.41385203738308851</v>
      </c>
      <c r="AH262" s="60">
        <v>103876</v>
      </c>
      <c r="AI262" s="207">
        <f t="shared" si="142"/>
        <v>0.39009185612461789</v>
      </c>
      <c r="AJ262" s="60">
        <v>104740</v>
      </c>
      <c r="AK262" s="208">
        <f t="shared" si="143"/>
        <v>0.42368836212127342</v>
      </c>
      <c r="AL262" s="71"/>
      <c r="AM262" s="204" t="s">
        <v>180</v>
      </c>
      <c r="AN262" s="530">
        <v>13369</v>
      </c>
    </row>
    <row r="263" spans="1:40" s="70" customFormat="1" x14ac:dyDescent="0.25">
      <c r="A263" s="281" t="s">
        <v>1486</v>
      </c>
      <c r="B263" s="280"/>
      <c r="C263" s="57" t="s">
        <v>594</v>
      </c>
      <c r="D263" s="271">
        <v>4169.0107421875</v>
      </c>
      <c r="E263" s="169" t="s">
        <v>563</v>
      </c>
      <c r="F263" s="60">
        <v>802484</v>
      </c>
      <c r="G263" s="60">
        <v>332188</v>
      </c>
      <c r="H263" s="60">
        <v>357280</v>
      </c>
      <c r="I263" s="53">
        <f t="shared" si="134"/>
        <v>25092</v>
      </c>
      <c r="J263" s="349">
        <v>1</v>
      </c>
      <c r="K263" s="371">
        <v>79.145240783691406</v>
      </c>
      <c r="L263" s="60">
        <v>229493</v>
      </c>
      <c r="M263" s="207">
        <f t="shared" si="135"/>
        <v>0.28597828741756848</v>
      </c>
      <c r="N263" s="60">
        <v>85025</v>
      </c>
      <c r="O263" s="207">
        <f t="shared" si="136"/>
        <v>0.25595445952292073</v>
      </c>
      <c r="P263" s="60">
        <v>161255</v>
      </c>
      <c r="Q263" s="207">
        <f t="shared" si="137"/>
        <v>0.45134068517689208</v>
      </c>
      <c r="R263" s="204" t="s">
        <v>514</v>
      </c>
      <c r="S263" s="60">
        <v>229493</v>
      </c>
      <c r="T263" s="199">
        <f t="shared" si="138"/>
        <v>0.28597828741756848</v>
      </c>
      <c r="U263" s="60">
        <v>85025</v>
      </c>
      <c r="V263" s="207">
        <f t="shared" si="139"/>
        <v>0.25595445952292073</v>
      </c>
      <c r="W263" s="60">
        <v>161255</v>
      </c>
      <c r="X263" s="200">
        <f t="shared" si="140"/>
        <v>0.45134068517689208</v>
      </c>
      <c r="Y263" s="60"/>
      <c r="Z263" s="199"/>
      <c r="AA263" s="377"/>
      <c r="AB263" s="199"/>
      <c r="AC263" s="60"/>
      <c r="AD263" s="199"/>
      <c r="AE263" s="204" t="s">
        <v>514</v>
      </c>
      <c r="AF263" s="60">
        <v>229493</v>
      </c>
      <c r="AG263" s="225">
        <f t="shared" si="141"/>
        <v>0.28597828741756848</v>
      </c>
      <c r="AH263" s="60">
        <v>85025</v>
      </c>
      <c r="AI263" s="207">
        <f t="shared" si="142"/>
        <v>0.25595445952292073</v>
      </c>
      <c r="AJ263" s="60">
        <v>161255</v>
      </c>
      <c r="AK263" s="208">
        <f t="shared" si="143"/>
        <v>0.45134068517689208</v>
      </c>
      <c r="AL263" s="71"/>
      <c r="AM263" s="204" t="s">
        <v>176</v>
      </c>
      <c r="AN263" s="530">
        <v>23086</v>
      </c>
    </row>
    <row r="264" spans="1:40" s="70" customFormat="1" x14ac:dyDescent="0.25">
      <c r="A264" s="281" t="s">
        <v>1830</v>
      </c>
      <c r="B264" s="280"/>
      <c r="C264" s="57" t="s">
        <v>1219</v>
      </c>
      <c r="D264" s="271">
        <v>1587.4368896484375</v>
      </c>
      <c r="E264" s="162" t="s">
        <v>563</v>
      </c>
      <c r="F264" s="60">
        <v>774769</v>
      </c>
      <c r="G264" s="53">
        <v>221710</v>
      </c>
      <c r="H264" s="53">
        <v>216901</v>
      </c>
      <c r="I264" s="53">
        <f t="shared" si="134"/>
        <v>-4809</v>
      </c>
      <c r="J264" s="360">
        <v>3</v>
      </c>
      <c r="K264" s="371">
        <v>46.347137451171875</v>
      </c>
      <c r="L264" s="60">
        <v>284035</v>
      </c>
      <c r="M264" s="207">
        <f t="shared" si="135"/>
        <v>0.3666060464473927</v>
      </c>
      <c r="N264" s="60">
        <v>82125</v>
      </c>
      <c r="O264" s="207">
        <f t="shared" si="136"/>
        <v>0.37041630959361327</v>
      </c>
      <c r="P264" s="60">
        <v>133005</v>
      </c>
      <c r="Q264" s="207">
        <f t="shared" si="137"/>
        <v>0.61320602486848841</v>
      </c>
      <c r="R264" s="204" t="s">
        <v>1220</v>
      </c>
      <c r="S264" s="60">
        <v>129877</v>
      </c>
      <c r="T264" s="199">
        <f t="shared" si="138"/>
        <v>0.16763319131250734</v>
      </c>
      <c r="U264" s="60">
        <v>45225</v>
      </c>
      <c r="V264" s="207">
        <f t="shared" si="139"/>
        <v>0.20398268007757883</v>
      </c>
      <c r="W264" s="60">
        <v>80055</v>
      </c>
      <c r="X264" s="200">
        <f t="shared" si="140"/>
        <v>0.36908543529075477</v>
      </c>
      <c r="Y264" s="60">
        <f>L264-S264</f>
        <v>154158</v>
      </c>
      <c r="Z264" s="199">
        <f>Y264/F264</f>
        <v>0.19897285513488536</v>
      </c>
      <c r="AA264" s="377">
        <f>N264-U264</f>
        <v>36900</v>
      </c>
      <c r="AB264" s="199">
        <f>AA264/G264</f>
        <v>0.16643362951603446</v>
      </c>
      <c r="AC264" s="60">
        <f>P264-W264</f>
        <v>52950</v>
      </c>
      <c r="AD264" s="199">
        <f>AC264/H264</f>
        <v>0.24412058957773361</v>
      </c>
      <c r="AE264" s="204" t="s">
        <v>1220</v>
      </c>
      <c r="AF264" s="60">
        <v>129877</v>
      </c>
      <c r="AG264" s="225">
        <f t="shared" si="141"/>
        <v>0.16763319131250734</v>
      </c>
      <c r="AH264" s="60">
        <v>45225</v>
      </c>
      <c r="AI264" s="207">
        <f t="shared" si="142"/>
        <v>0.20398268007757883</v>
      </c>
      <c r="AJ264" s="60">
        <v>80055</v>
      </c>
      <c r="AK264" s="208">
        <f t="shared" si="143"/>
        <v>0.36908543529075477</v>
      </c>
      <c r="AM264" s="204" t="s">
        <v>166</v>
      </c>
      <c r="AN264" s="530">
        <v>45080</v>
      </c>
    </row>
    <row r="265" spans="1:40" s="70" customFormat="1" x14ac:dyDescent="0.25">
      <c r="A265" s="281" t="s">
        <v>1588</v>
      </c>
      <c r="B265" s="280"/>
      <c r="C265" s="57" t="s">
        <v>646</v>
      </c>
      <c r="D265" s="271">
        <v>3834.687744140625</v>
      </c>
      <c r="E265" s="169" t="s">
        <v>563</v>
      </c>
      <c r="F265" s="60">
        <v>767598</v>
      </c>
      <c r="G265" s="60">
        <v>307079</v>
      </c>
      <c r="H265" s="60">
        <v>344676</v>
      </c>
      <c r="I265" s="53">
        <f t="shared" si="134"/>
        <v>37597</v>
      </c>
      <c r="J265" s="349">
        <v>1</v>
      </c>
      <c r="K265" s="371">
        <v>127.74560546875</v>
      </c>
      <c r="L265" s="60">
        <v>129272</v>
      </c>
      <c r="M265" s="207">
        <f t="shared" si="135"/>
        <v>0.1684110693357721</v>
      </c>
      <c r="N265" s="60">
        <v>34691</v>
      </c>
      <c r="O265" s="207">
        <f t="shared" si="136"/>
        <v>0.11297092930483686</v>
      </c>
      <c r="P265" s="60">
        <v>112007</v>
      </c>
      <c r="Q265" s="207">
        <f t="shared" si="137"/>
        <v>0.32496315380241153</v>
      </c>
      <c r="R265" s="204" t="s">
        <v>451</v>
      </c>
      <c r="S265" s="60">
        <v>129272</v>
      </c>
      <c r="T265" s="199">
        <f t="shared" si="138"/>
        <v>0.1684110693357721</v>
      </c>
      <c r="U265" s="60">
        <v>34691</v>
      </c>
      <c r="V265" s="207">
        <f t="shared" si="139"/>
        <v>0.11297092930483686</v>
      </c>
      <c r="W265" s="60">
        <v>112007</v>
      </c>
      <c r="X265" s="200">
        <f t="shared" si="140"/>
        <v>0.32496315380241153</v>
      </c>
      <c r="Y265" s="60"/>
      <c r="Z265" s="199"/>
      <c r="AA265" s="377"/>
      <c r="AB265" s="199"/>
      <c r="AC265" s="60"/>
      <c r="AD265" s="199"/>
      <c r="AE265" s="204" t="s">
        <v>451</v>
      </c>
      <c r="AF265" s="60">
        <v>129272</v>
      </c>
      <c r="AG265" s="225">
        <f t="shared" si="141"/>
        <v>0.1684110693357721</v>
      </c>
      <c r="AH265" s="60">
        <v>34691</v>
      </c>
      <c r="AI265" s="207">
        <f t="shared" si="142"/>
        <v>0.11297092930483686</v>
      </c>
      <c r="AJ265" s="60">
        <v>112007</v>
      </c>
      <c r="AK265" s="208">
        <f t="shared" si="143"/>
        <v>0.32496315380241153</v>
      </c>
      <c r="AM265" s="204" t="s">
        <v>172</v>
      </c>
      <c r="AN265" s="530">
        <v>535653</v>
      </c>
    </row>
    <row r="266" spans="1:40" s="70" customFormat="1" x14ac:dyDescent="0.25">
      <c r="A266" s="281" t="s">
        <v>1554</v>
      </c>
      <c r="B266" s="280"/>
      <c r="C266" s="57" t="s">
        <v>1064</v>
      </c>
      <c r="D266" s="271">
        <v>2817.1640625</v>
      </c>
      <c r="E266" s="162" t="s">
        <v>563</v>
      </c>
      <c r="F266" s="60">
        <v>664607</v>
      </c>
      <c r="G266" s="53">
        <v>266711</v>
      </c>
      <c r="H266" s="53">
        <v>270640</v>
      </c>
      <c r="I266" s="53">
        <f t="shared" si="134"/>
        <v>3929</v>
      </c>
      <c r="J266" s="360">
        <v>2</v>
      </c>
      <c r="K266" s="371">
        <v>110.89848327636719</v>
      </c>
      <c r="L266" s="60">
        <v>217554</v>
      </c>
      <c r="M266" s="207">
        <f t="shared" si="135"/>
        <v>0.32734232411033887</v>
      </c>
      <c r="N266" s="60">
        <v>79483</v>
      </c>
      <c r="O266" s="207">
        <f t="shared" si="136"/>
        <v>0.29801170555395168</v>
      </c>
      <c r="P266" s="60">
        <v>164637</v>
      </c>
      <c r="Q266" s="207">
        <f t="shared" si="137"/>
        <v>0.60832471179426539</v>
      </c>
      <c r="R266" s="204" t="s">
        <v>474</v>
      </c>
      <c r="S266" s="60">
        <v>120083</v>
      </c>
      <c r="T266" s="199">
        <f t="shared" si="138"/>
        <v>0.18068271926115734</v>
      </c>
      <c r="U266" s="60">
        <v>43964</v>
      </c>
      <c r="V266" s="207">
        <f t="shared" si="139"/>
        <v>0.16483759574970661</v>
      </c>
      <c r="W266" s="60">
        <v>89708</v>
      </c>
      <c r="X266" s="200">
        <f t="shared" si="140"/>
        <v>0.33146615430091636</v>
      </c>
      <c r="Y266" s="60">
        <f>L266-S266</f>
        <v>97471</v>
      </c>
      <c r="Z266" s="199">
        <f>Y266/F266</f>
        <v>0.14665960484918156</v>
      </c>
      <c r="AA266" s="377">
        <f>N266-U266</f>
        <v>35519</v>
      </c>
      <c r="AB266" s="199">
        <f>AA266/G266</f>
        <v>0.13317410980424504</v>
      </c>
      <c r="AC266" s="60">
        <f>P266-W266</f>
        <v>74929</v>
      </c>
      <c r="AD266" s="199">
        <f>AC266/H266</f>
        <v>0.27685855749334909</v>
      </c>
      <c r="AE266" s="204" t="s">
        <v>474</v>
      </c>
      <c r="AF266" s="60">
        <v>120083</v>
      </c>
      <c r="AG266" s="225">
        <f t="shared" si="141"/>
        <v>0.18068271926115734</v>
      </c>
      <c r="AH266" s="60">
        <v>43964</v>
      </c>
      <c r="AI266" s="207">
        <f t="shared" si="142"/>
        <v>0.16483759574970661</v>
      </c>
      <c r="AJ266" s="60">
        <v>89708</v>
      </c>
      <c r="AK266" s="208">
        <f t="shared" si="143"/>
        <v>0.33146615430091636</v>
      </c>
      <c r="AM266" s="204" t="s">
        <v>169</v>
      </c>
      <c r="AN266" s="530">
        <v>550026</v>
      </c>
    </row>
    <row r="267" spans="1:40" x14ac:dyDescent="0.25">
      <c r="A267" s="281" t="s">
        <v>2023</v>
      </c>
      <c r="B267" s="280"/>
      <c r="C267" s="57" t="s">
        <v>942</v>
      </c>
      <c r="D267" s="271">
        <v>2478.129150390625</v>
      </c>
      <c r="E267" s="169" t="s">
        <v>563</v>
      </c>
      <c r="F267" s="60">
        <v>662577</v>
      </c>
      <c r="G267" s="60">
        <v>284644</v>
      </c>
      <c r="H267" s="60">
        <v>297115</v>
      </c>
      <c r="I267" s="53">
        <f t="shared" si="134"/>
        <v>12471</v>
      </c>
      <c r="J267" s="349">
        <v>1</v>
      </c>
      <c r="K267" s="371">
        <v>25.595966339111328</v>
      </c>
      <c r="L267" s="60">
        <v>145170</v>
      </c>
      <c r="M267" s="207">
        <f t="shared" si="135"/>
        <v>0.21909906320322015</v>
      </c>
      <c r="N267" s="60">
        <v>51268</v>
      </c>
      <c r="O267" s="207">
        <f t="shared" si="136"/>
        <v>0.18011270218237518</v>
      </c>
      <c r="P267" s="60">
        <v>99242</v>
      </c>
      <c r="Q267" s="207">
        <f t="shared" si="137"/>
        <v>0.33401881426383723</v>
      </c>
      <c r="R267" s="204" t="s">
        <v>51</v>
      </c>
      <c r="S267" s="60">
        <v>145170</v>
      </c>
      <c r="T267" s="199">
        <f t="shared" si="138"/>
        <v>0.21909906320322015</v>
      </c>
      <c r="U267" s="60">
        <v>51268</v>
      </c>
      <c r="V267" s="207">
        <f t="shared" si="139"/>
        <v>0.18011270218237518</v>
      </c>
      <c r="W267" s="60">
        <v>99242</v>
      </c>
      <c r="X267" s="200">
        <f t="shared" si="140"/>
        <v>0.33401881426383723</v>
      </c>
      <c r="Y267" s="60"/>
      <c r="Z267" s="199"/>
      <c r="AA267" s="377"/>
      <c r="AB267" s="199"/>
      <c r="AC267" s="60"/>
      <c r="AD267" s="199"/>
      <c r="AE267" s="204" t="s">
        <v>51</v>
      </c>
      <c r="AF267" s="60">
        <v>145170</v>
      </c>
      <c r="AG267" s="225">
        <f t="shared" si="141"/>
        <v>0.21909906320322015</v>
      </c>
      <c r="AH267" s="60">
        <v>51268</v>
      </c>
      <c r="AI267" s="207">
        <f t="shared" si="142"/>
        <v>0.18011270218237518</v>
      </c>
      <c r="AJ267" s="60">
        <v>99242</v>
      </c>
      <c r="AK267" s="208">
        <f t="shared" si="143"/>
        <v>0.33401881426383723</v>
      </c>
      <c r="AM267" s="204" t="s">
        <v>163</v>
      </c>
      <c r="AN267" s="530">
        <v>14138</v>
      </c>
    </row>
    <row r="268" spans="1:40" s="70" customFormat="1" x14ac:dyDescent="0.25">
      <c r="A268" s="281" t="s">
        <v>1586</v>
      </c>
      <c r="B268" s="280"/>
      <c r="C268" s="57" t="s">
        <v>642</v>
      </c>
      <c r="D268" s="271">
        <v>2686.406005859375</v>
      </c>
      <c r="E268" s="169" t="s">
        <v>563</v>
      </c>
      <c r="F268" s="60">
        <v>645613</v>
      </c>
      <c r="G268" s="60">
        <v>225254</v>
      </c>
      <c r="H268" s="60">
        <v>212776</v>
      </c>
      <c r="I268" s="53">
        <f t="shared" si="134"/>
        <v>-12478</v>
      </c>
      <c r="J268" s="349">
        <v>1</v>
      </c>
      <c r="K268" s="371">
        <v>185.96334838867187</v>
      </c>
      <c r="L268" s="60">
        <v>416427</v>
      </c>
      <c r="M268" s="207">
        <f t="shared" si="135"/>
        <v>0.64501024607620971</v>
      </c>
      <c r="N268" s="60">
        <v>147193</v>
      </c>
      <c r="O268" s="207">
        <f t="shared" si="136"/>
        <v>0.65345343478917128</v>
      </c>
      <c r="P268" s="60">
        <v>170268</v>
      </c>
      <c r="Q268" s="207">
        <f t="shared" si="137"/>
        <v>0.80022182952964616</v>
      </c>
      <c r="R268" s="204" t="s">
        <v>455</v>
      </c>
      <c r="S268" s="60">
        <v>416427</v>
      </c>
      <c r="T268" s="199">
        <f t="shared" si="138"/>
        <v>0.64501024607620971</v>
      </c>
      <c r="U268" s="60">
        <v>147193</v>
      </c>
      <c r="V268" s="207">
        <f t="shared" si="139"/>
        <v>0.65345343478917128</v>
      </c>
      <c r="W268" s="60">
        <v>170268</v>
      </c>
      <c r="X268" s="200">
        <f t="shared" si="140"/>
        <v>0.80022182952964616</v>
      </c>
      <c r="Y268" s="60"/>
      <c r="Z268" s="199"/>
      <c r="AA268" s="377"/>
      <c r="AB268" s="199"/>
      <c r="AC268" s="60"/>
      <c r="AD268" s="199"/>
      <c r="AE268" s="204" t="s">
        <v>455</v>
      </c>
      <c r="AF268" s="60">
        <v>416427</v>
      </c>
      <c r="AG268" s="225">
        <f t="shared" si="141"/>
        <v>0.64501024607620971</v>
      </c>
      <c r="AH268" s="60">
        <v>147193</v>
      </c>
      <c r="AI268" s="207">
        <f t="shared" si="142"/>
        <v>0.65345343478917128</v>
      </c>
      <c r="AJ268" s="60">
        <v>170268</v>
      </c>
      <c r="AK268" s="208">
        <f t="shared" si="143"/>
        <v>0.80022182952964616</v>
      </c>
      <c r="AM268" s="204" t="s">
        <v>161</v>
      </c>
      <c r="AN268" s="530">
        <v>127084</v>
      </c>
    </row>
    <row r="269" spans="1:40" s="70" customFormat="1" x14ac:dyDescent="0.25">
      <c r="A269" s="281" t="s">
        <v>2075</v>
      </c>
      <c r="B269" s="280"/>
      <c r="C269" s="57" t="s">
        <v>972</v>
      </c>
      <c r="D269" s="271">
        <v>5045.4736328125</v>
      </c>
      <c r="E269" s="169" t="s">
        <v>563</v>
      </c>
      <c r="F269" s="60">
        <v>630919</v>
      </c>
      <c r="G269" s="60">
        <v>273066</v>
      </c>
      <c r="H269" s="60">
        <v>279642</v>
      </c>
      <c r="I269" s="53">
        <f t="shared" si="134"/>
        <v>6576</v>
      </c>
      <c r="J269" s="349">
        <v>1</v>
      </c>
      <c r="K269" s="371">
        <v>140.19772338867187</v>
      </c>
      <c r="L269" s="60">
        <v>382368</v>
      </c>
      <c r="M269" s="207">
        <f t="shared" si="135"/>
        <v>0.60604927098407246</v>
      </c>
      <c r="N269" s="60">
        <v>149890</v>
      </c>
      <c r="O269" s="207">
        <f t="shared" si="136"/>
        <v>0.54891491434305262</v>
      </c>
      <c r="P269" s="60">
        <v>195110</v>
      </c>
      <c r="Q269" s="207">
        <f t="shared" si="137"/>
        <v>0.69771350512440911</v>
      </c>
      <c r="R269" s="204" t="s">
        <v>15</v>
      </c>
      <c r="S269" s="60">
        <v>382368</v>
      </c>
      <c r="T269" s="199">
        <f t="shared" si="138"/>
        <v>0.60604927098407246</v>
      </c>
      <c r="U269" s="56">
        <v>149890</v>
      </c>
      <c r="V269" s="207">
        <f t="shared" si="139"/>
        <v>0.54891491434305262</v>
      </c>
      <c r="W269" s="60">
        <v>195110</v>
      </c>
      <c r="X269" s="200">
        <f t="shared" si="140"/>
        <v>0.69771350512440911</v>
      </c>
      <c r="Y269" s="60"/>
      <c r="Z269" s="199"/>
      <c r="AA269" s="377"/>
      <c r="AB269" s="199"/>
      <c r="AC269" s="60"/>
      <c r="AD269" s="199"/>
      <c r="AE269" s="204" t="s">
        <v>15</v>
      </c>
      <c r="AF269" s="60">
        <v>382368</v>
      </c>
      <c r="AG269" s="225">
        <f t="shared" si="141"/>
        <v>0.60604927098407246</v>
      </c>
      <c r="AH269" s="56">
        <v>149890</v>
      </c>
      <c r="AI269" s="207">
        <f t="shared" si="142"/>
        <v>0.54891491434305262</v>
      </c>
      <c r="AJ269" s="60">
        <v>195110</v>
      </c>
      <c r="AK269" s="208">
        <f t="shared" si="143"/>
        <v>0.69771350512440911</v>
      </c>
      <c r="AM269" s="204" t="s">
        <v>160</v>
      </c>
      <c r="AN269" s="530">
        <v>12974</v>
      </c>
    </row>
    <row r="270" spans="1:40" s="70" customFormat="1" x14ac:dyDescent="0.25">
      <c r="A270" s="281" t="s">
        <v>2009</v>
      </c>
      <c r="B270" s="280"/>
      <c r="C270" s="57" t="s">
        <v>931</v>
      </c>
      <c r="D270" s="271">
        <v>1177.7252197265625</v>
      </c>
      <c r="E270" s="169" t="s">
        <v>563</v>
      </c>
      <c r="F270" s="60">
        <v>621570</v>
      </c>
      <c r="G270" s="202">
        <v>278805</v>
      </c>
      <c r="H270" s="202">
        <v>279285</v>
      </c>
      <c r="I270" s="205">
        <f t="shared" si="134"/>
        <v>480</v>
      </c>
      <c r="J270" s="349">
        <v>1</v>
      </c>
      <c r="K270" s="371">
        <v>33.149906158447266</v>
      </c>
      <c r="L270" s="60">
        <v>153060</v>
      </c>
      <c r="M270" s="207">
        <f t="shared" si="135"/>
        <v>0.24624740576282639</v>
      </c>
      <c r="N270" s="202">
        <v>37734</v>
      </c>
      <c r="O270" s="388">
        <f t="shared" si="136"/>
        <v>0.13534190563296927</v>
      </c>
      <c r="P270" s="202">
        <v>75275</v>
      </c>
      <c r="Q270" s="388">
        <f t="shared" si="137"/>
        <v>0.26952754354870473</v>
      </c>
      <c r="R270" s="204" t="s">
        <v>63</v>
      </c>
      <c r="S270" s="60">
        <v>153060</v>
      </c>
      <c r="T270" s="199">
        <f t="shared" si="138"/>
        <v>0.24624740576282639</v>
      </c>
      <c r="U270" s="202">
        <v>37734</v>
      </c>
      <c r="V270" s="388">
        <f t="shared" si="139"/>
        <v>0.13534190563296927</v>
      </c>
      <c r="W270" s="202">
        <v>75275</v>
      </c>
      <c r="X270" s="206">
        <f t="shared" si="140"/>
        <v>0.26952754354870473</v>
      </c>
      <c r="Y270" s="60"/>
      <c r="Z270" s="199"/>
      <c r="AA270" s="377"/>
      <c r="AB270" s="199"/>
      <c r="AC270" s="60"/>
      <c r="AD270" s="199"/>
      <c r="AE270" s="204" t="s">
        <v>63</v>
      </c>
      <c r="AF270" s="60">
        <v>153060</v>
      </c>
      <c r="AG270" s="225">
        <f t="shared" si="141"/>
        <v>0.24624740576282639</v>
      </c>
      <c r="AH270" s="60">
        <v>37734</v>
      </c>
      <c r="AI270" s="207">
        <f t="shared" si="142"/>
        <v>0.13534190563296927</v>
      </c>
      <c r="AJ270" s="60">
        <v>75275</v>
      </c>
      <c r="AK270" s="208">
        <f t="shared" si="143"/>
        <v>0.26952754354870473</v>
      </c>
      <c r="AM270" s="204" t="s">
        <v>155</v>
      </c>
      <c r="AN270" s="530">
        <v>20410</v>
      </c>
    </row>
    <row r="271" spans="1:40" x14ac:dyDescent="0.25">
      <c r="A271" s="281" t="s">
        <v>1511</v>
      </c>
      <c r="B271" s="280"/>
      <c r="C271" s="57" t="s">
        <v>1512</v>
      </c>
      <c r="D271" s="271">
        <v>11812.244140625</v>
      </c>
      <c r="E271" s="162" t="s">
        <v>563</v>
      </c>
      <c r="F271" s="60">
        <v>616561</v>
      </c>
      <c r="G271" s="53">
        <v>248135</v>
      </c>
      <c r="H271" s="53">
        <v>255290</v>
      </c>
      <c r="I271" s="53">
        <f t="shared" si="134"/>
        <v>7155</v>
      </c>
      <c r="J271" s="360">
        <v>1</v>
      </c>
      <c r="K271" s="371">
        <v>64.114692687988281</v>
      </c>
      <c r="L271" s="60">
        <v>205671</v>
      </c>
      <c r="M271" s="207">
        <f t="shared" si="135"/>
        <v>0.33357769953013572</v>
      </c>
      <c r="N271" s="60">
        <v>76377</v>
      </c>
      <c r="O271" s="207">
        <f t="shared" si="136"/>
        <v>0.30780421947730069</v>
      </c>
      <c r="P271" s="60">
        <v>116209</v>
      </c>
      <c r="Q271" s="207">
        <f t="shared" si="137"/>
        <v>0.45520388577695953</v>
      </c>
      <c r="R271" s="204" t="s">
        <v>518</v>
      </c>
      <c r="S271" s="60">
        <v>205671</v>
      </c>
      <c r="T271" s="199">
        <f t="shared" si="138"/>
        <v>0.33357769953013572</v>
      </c>
      <c r="U271" s="56">
        <v>76377</v>
      </c>
      <c r="V271" s="207">
        <f t="shared" si="139"/>
        <v>0.30780421947730069</v>
      </c>
      <c r="W271" s="60">
        <v>116209</v>
      </c>
      <c r="X271" s="200">
        <f t="shared" si="140"/>
        <v>0.45520388577695953</v>
      </c>
      <c r="Y271" s="60"/>
      <c r="Z271" s="199"/>
      <c r="AA271" s="377"/>
      <c r="AB271" s="199"/>
      <c r="AC271" s="60"/>
      <c r="AD271" s="199"/>
      <c r="AE271" s="204" t="s">
        <v>518</v>
      </c>
      <c r="AF271" s="60">
        <v>205671</v>
      </c>
      <c r="AG271" s="225">
        <f t="shared" si="141"/>
        <v>0.33357769953013572</v>
      </c>
      <c r="AH271" s="56">
        <v>76377</v>
      </c>
      <c r="AI271" s="207">
        <f t="shared" si="142"/>
        <v>0.30780421947730069</v>
      </c>
      <c r="AJ271" s="60">
        <v>116209</v>
      </c>
      <c r="AK271" s="208">
        <f t="shared" si="143"/>
        <v>0.45520388577695953</v>
      </c>
      <c r="AM271" s="472" t="s">
        <v>877</v>
      </c>
      <c r="AN271" s="24">
        <v>17683</v>
      </c>
    </row>
    <row r="272" spans="1:40" s="70" customFormat="1" x14ac:dyDescent="0.25">
      <c r="A272" s="281" t="s">
        <v>2033</v>
      </c>
      <c r="B272" s="280"/>
      <c r="C272" s="57" t="s">
        <v>948</v>
      </c>
      <c r="D272" s="271">
        <v>1371.9866943359375</v>
      </c>
      <c r="E272" s="169" t="s">
        <v>563</v>
      </c>
      <c r="F272" s="60">
        <v>610001</v>
      </c>
      <c r="G272" s="60">
        <v>249893</v>
      </c>
      <c r="H272" s="60">
        <v>267613</v>
      </c>
      <c r="I272" s="53">
        <f t="shared" si="134"/>
        <v>17720</v>
      </c>
      <c r="J272" s="349">
        <v>1</v>
      </c>
      <c r="K272" s="371">
        <v>83.016983032226562</v>
      </c>
      <c r="L272" s="60">
        <v>287208</v>
      </c>
      <c r="M272" s="207">
        <f t="shared" si="135"/>
        <v>0.47083201502948357</v>
      </c>
      <c r="N272" s="60">
        <v>109013</v>
      </c>
      <c r="O272" s="207">
        <f t="shared" si="136"/>
        <v>0.4362387101679519</v>
      </c>
      <c r="P272" s="60">
        <v>123012</v>
      </c>
      <c r="Q272" s="207">
        <f t="shared" si="137"/>
        <v>0.45966376820259103</v>
      </c>
      <c r="R272" s="204" t="s">
        <v>45</v>
      </c>
      <c r="S272" s="60">
        <v>287208</v>
      </c>
      <c r="T272" s="199">
        <f t="shared" si="138"/>
        <v>0.47083201502948357</v>
      </c>
      <c r="U272" s="60">
        <v>109013</v>
      </c>
      <c r="V272" s="207">
        <f t="shared" si="139"/>
        <v>0.4362387101679519</v>
      </c>
      <c r="W272" s="60">
        <v>123012</v>
      </c>
      <c r="X272" s="200">
        <f t="shared" si="140"/>
        <v>0.45966376820259103</v>
      </c>
      <c r="Y272" s="60"/>
      <c r="Z272" s="199"/>
      <c r="AA272" s="377"/>
      <c r="AB272" s="199"/>
      <c r="AC272" s="60"/>
      <c r="AD272" s="199"/>
      <c r="AE272" s="204" t="s">
        <v>45</v>
      </c>
      <c r="AF272" s="60">
        <v>287208</v>
      </c>
      <c r="AG272" s="225">
        <f t="shared" si="141"/>
        <v>0.47083201502948357</v>
      </c>
      <c r="AH272" s="60">
        <v>109013</v>
      </c>
      <c r="AI272" s="207">
        <f t="shared" si="142"/>
        <v>0.4362387101679519</v>
      </c>
      <c r="AJ272" s="60">
        <v>123012</v>
      </c>
      <c r="AK272" s="208">
        <f t="shared" si="143"/>
        <v>0.45966376820259103</v>
      </c>
      <c r="AM272" s="204" t="s">
        <v>154</v>
      </c>
      <c r="AN272" s="530">
        <v>50427</v>
      </c>
    </row>
    <row r="273" spans="1:40" s="70" customFormat="1" x14ac:dyDescent="0.25">
      <c r="A273" s="281" t="s">
        <v>1792</v>
      </c>
      <c r="B273" s="280"/>
      <c r="C273" s="57" t="s">
        <v>1178</v>
      </c>
      <c r="D273" s="271">
        <v>2013.5584716796875</v>
      </c>
      <c r="E273" s="162" t="s">
        <v>563</v>
      </c>
      <c r="F273" s="60">
        <v>602095</v>
      </c>
      <c r="G273" s="53">
        <v>228086</v>
      </c>
      <c r="H273" s="53">
        <v>192325</v>
      </c>
      <c r="I273" s="53">
        <f t="shared" si="134"/>
        <v>-35761</v>
      </c>
      <c r="J273" s="360">
        <v>2</v>
      </c>
      <c r="K273" s="371">
        <v>51.53216552734375</v>
      </c>
      <c r="L273" s="60">
        <v>131296</v>
      </c>
      <c r="M273" s="207">
        <f t="shared" si="135"/>
        <v>0.21806525548293873</v>
      </c>
      <c r="N273" s="60">
        <v>50667</v>
      </c>
      <c r="O273" s="207">
        <f t="shared" si="136"/>
        <v>0.22213989460115921</v>
      </c>
      <c r="P273" s="60">
        <v>77599</v>
      </c>
      <c r="Q273" s="207">
        <f t="shared" si="137"/>
        <v>0.40347848693617572</v>
      </c>
      <c r="R273" s="204" t="s">
        <v>323</v>
      </c>
      <c r="S273" s="60">
        <v>97422</v>
      </c>
      <c r="T273" s="199">
        <f t="shared" si="138"/>
        <v>0.16180503076756991</v>
      </c>
      <c r="U273" s="60">
        <v>37752</v>
      </c>
      <c r="V273" s="207">
        <f t="shared" si="139"/>
        <v>0.16551651570021833</v>
      </c>
      <c r="W273" s="60">
        <v>60643</v>
      </c>
      <c r="X273" s="200">
        <f t="shared" si="140"/>
        <v>0.31531522163005332</v>
      </c>
      <c r="Y273" s="60">
        <f>L273-S273</f>
        <v>33874</v>
      </c>
      <c r="Z273" s="199">
        <f>Y273/F273</f>
        <v>5.6260224715368838E-2</v>
      </c>
      <c r="AA273" s="377">
        <f>N273-U273</f>
        <v>12915</v>
      </c>
      <c r="AB273" s="199">
        <f>AA273/G273</f>
        <v>5.6623378900940873E-2</v>
      </c>
      <c r="AC273" s="60">
        <f>P273-W273</f>
        <v>16956</v>
      </c>
      <c r="AD273" s="199">
        <f>AC273/H273</f>
        <v>8.8163265306122451E-2</v>
      </c>
      <c r="AE273" s="204" t="s">
        <v>323</v>
      </c>
      <c r="AF273" s="60">
        <v>97422</v>
      </c>
      <c r="AG273" s="225">
        <f t="shared" si="141"/>
        <v>0.16180503076756991</v>
      </c>
      <c r="AH273" s="60">
        <v>37752</v>
      </c>
      <c r="AI273" s="207">
        <f t="shared" si="142"/>
        <v>0.16551651570021833</v>
      </c>
      <c r="AJ273" s="60">
        <v>60643</v>
      </c>
      <c r="AK273" s="208">
        <f t="shared" si="143"/>
        <v>0.31531522163005332</v>
      </c>
      <c r="AL273" s="71"/>
      <c r="AM273" s="204" t="s">
        <v>159</v>
      </c>
      <c r="AN273" s="530">
        <v>30784</v>
      </c>
    </row>
    <row r="274" spans="1:40" s="70" customFormat="1" x14ac:dyDescent="0.25">
      <c r="A274" s="281" t="s">
        <v>1749</v>
      </c>
      <c r="B274" s="280"/>
      <c r="C274" s="57" t="s">
        <v>752</v>
      </c>
      <c r="D274" s="271">
        <v>4732.654296875</v>
      </c>
      <c r="E274" s="169" t="s">
        <v>563</v>
      </c>
      <c r="F274" s="60">
        <v>567122</v>
      </c>
      <c r="G274" s="60">
        <v>229804</v>
      </c>
      <c r="H274" s="60">
        <v>255101</v>
      </c>
      <c r="I274" s="53">
        <f t="shared" si="134"/>
        <v>25297</v>
      </c>
      <c r="J274" s="349">
        <v>1</v>
      </c>
      <c r="K274" s="371">
        <v>106.88921356201172</v>
      </c>
      <c r="L274" s="60">
        <v>173514</v>
      </c>
      <c r="M274" s="207">
        <f t="shared" si="135"/>
        <v>0.30595533236234884</v>
      </c>
      <c r="N274" s="60">
        <v>63532</v>
      </c>
      <c r="O274" s="207">
        <f t="shared" si="136"/>
        <v>0.27646168038850499</v>
      </c>
      <c r="P274" s="60">
        <v>114451</v>
      </c>
      <c r="Q274" s="207">
        <f t="shared" si="137"/>
        <v>0.44864975049098199</v>
      </c>
      <c r="R274" s="204" t="s">
        <v>316</v>
      </c>
      <c r="S274" s="60">
        <v>173514</v>
      </c>
      <c r="T274" s="199">
        <f t="shared" si="138"/>
        <v>0.30595533236234884</v>
      </c>
      <c r="U274" s="60">
        <v>63532</v>
      </c>
      <c r="V274" s="207">
        <f t="shared" si="139"/>
        <v>0.27646168038850499</v>
      </c>
      <c r="W274" s="60">
        <v>114451</v>
      </c>
      <c r="X274" s="200">
        <f t="shared" si="140"/>
        <v>0.44864975049098199</v>
      </c>
      <c r="Y274" s="60"/>
      <c r="Z274" s="199"/>
      <c r="AA274" s="377"/>
      <c r="AB274" s="199"/>
      <c r="AC274" s="60"/>
      <c r="AD274" s="199"/>
      <c r="AE274" s="204" t="s">
        <v>316</v>
      </c>
      <c r="AF274" s="60">
        <v>173514</v>
      </c>
      <c r="AG274" s="225">
        <f t="shared" si="141"/>
        <v>0.30595533236234884</v>
      </c>
      <c r="AH274" s="60">
        <v>63532</v>
      </c>
      <c r="AI274" s="207">
        <f t="shared" si="142"/>
        <v>0.27646168038850499</v>
      </c>
      <c r="AJ274" s="60">
        <v>114451</v>
      </c>
      <c r="AK274" s="208">
        <f t="shared" si="143"/>
        <v>0.44864975049098199</v>
      </c>
      <c r="AL274" s="71"/>
      <c r="AM274" s="204" t="s">
        <v>159</v>
      </c>
      <c r="AN274" s="530">
        <v>266442</v>
      </c>
    </row>
    <row r="275" spans="1:40" s="70" customFormat="1" x14ac:dyDescent="0.25">
      <c r="A275" s="281" t="s">
        <v>2082</v>
      </c>
      <c r="B275" s="280"/>
      <c r="C275" s="57" t="s">
        <v>1438</v>
      </c>
      <c r="D275" s="271">
        <v>1740.453125</v>
      </c>
      <c r="E275" s="162" t="s">
        <v>563</v>
      </c>
      <c r="F275" s="60">
        <v>565773</v>
      </c>
      <c r="G275" s="53">
        <v>219768</v>
      </c>
      <c r="H275" s="53">
        <v>208823</v>
      </c>
      <c r="I275" s="53">
        <f t="shared" si="134"/>
        <v>-10945</v>
      </c>
      <c r="J275" s="360">
        <v>3</v>
      </c>
      <c r="K275" s="371">
        <v>34.251312255859375</v>
      </c>
      <c r="L275" s="60">
        <v>143915</v>
      </c>
      <c r="M275" s="207">
        <f t="shared" si="135"/>
        <v>0.25436880162185188</v>
      </c>
      <c r="N275" s="60">
        <v>50702</v>
      </c>
      <c r="O275" s="207">
        <f t="shared" si="136"/>
        <v>0.23070692730515815</v>
      </c>
      <c r="P275" s="60">
        <v>68626</v>
      </c>
      <c r="Q275" s="207">
        <f t="shared" si="137"/>
        <v>0.32863238244829351</v>
      </c>
      <c r="R275" s="204" t="s">
        <v>8</v>
      </c>
      <c r="S275" s="60">
        <v>66982</v>
      </c>
      <c r="T275" s="199">
        <f t="shared" si="138"/>
        <v>0.11839023778087679</v>
      </c>
      <c r="U275" s="60">
        <v>20735</v>
      </c>
      <c r="V275" s="207">
        <f t="shared" si="139"/>
        <v>9.4349495831968264E-2</v>
      </c>
      <c r="W275" s="60">
        <v>29583</v>
      </c>
      <c r="X275" s="200">
        <f t="shared" si="140"/>
        <v>0.14166542957432851</v>
      </c>
      <c r="Y275" s="60">
        <f>L275-S275</f>
        <v>76933</v>
      </c>
      <c r="Z275" s="199">
        <f>Y275/F275</f>
        <v>0.13597856384097509</v>
      </c>
      <c r="AA275" s="377">
        <f>N275-U275</f>
        <v>29967</v>
      </c>
      <c r="AB275" s="199">
        <f>AA275/G275</f>
        <v>0.13635743147318991</v>
      </c>
      <c r="AC275" s="60">
        <f>P275-W275</f>
        <v>39043</v>
      </c>
      <c r="AD275" s="199">
        <f>AC275/H275</f>
        <v>0.18696695287396503</v>
      </c>
      <c r="AE275" s="204" t="s">
        <v>8</v>
      </c>
      <c r="AF275" s="60">
        <v>66982</v>
      </c>
      <c r="AG275" s="225">
        <f t="shared" si="141"/>
        <v>0.11839023778087679</v>
      </c>
      <c r="AH275" s="60">
        <v>20735</v>
      </c>
      <c r="AI275" s="207">
        <f t="shared" si="142"/>
        <v>9.4349495831968264E-2</v>
      </c>
      <c r="AJ275" s="60">
        <v>29583</v>
      </c>
      <c r="AK275" s="208">
        <f t="shared" si="143"/>
        <v>0.14166542957432851</v>
      </c>
      <c r="AL275" s="71"/>
      <c r="AM275" s="204" t="s">
        <v>150</v>
      </c>
      <c r="AN275" s="530">
        <v>10203</v>
      </c>
    </row>
    <row r="276" spans="1:40" s="70" customFormat="1" x14ac:dyDescent="0.25">
      <c r="A276" s="281" t="s">
        <v>1477</v>
      </c>
      <c r="B276" s="280"/>
      <c r="C276" s="57" t="s">
        <v>589</v>
      </c>
      <c r="D276" s="271">
        <v>3582.62646484375</v>
      </c>
      <c r="E276" s="169" t="s">
        <v>563</v>
      </c>
      <c r="F276" s="60">
        <v>564873</v>
      </c>
      <c r="G276" s="60">
        <v>208982</v>
      </c>
      <c r="H276" s="60">
        <v>197537</v>
      </c>
      <c r="I276" s="53">
        <f t="shared" si="134"/>
        <v>-11445</v>
      </c>
      <c r="J276" s="349">
        <v>1</v>
      </c>
      <c r="K276" s="371">
        <v>306.65707397460937</v>
      </c>
      <c r="L276" s="60">
        <v>195844</v>
      </c>
      <c r="M276" s="207">
        <f t="shared" si="135"/>
        <v>0.34670448047614244</v>
      </c>
      <c r="N276" s="60">
        <v>71074</v>
      </c>
      <c r="O276" s="207">
        <f t="shared" si="136"/>
        <v>0.34009627623431682</v>
      </c>
      <c r="P276" s="60">
        <v>97176</v>
      </c>
      <c r="Q276" s="207">
        <f t="shared" si="137"/>
        <v>0.49193821916906705</v>
      </c>
      <c r="R276" s="204" t="s">
        <v>1478</v>
      </c>
      <c r="S276" s="60">
        <v>195844</v>
      </c>
      <c r="T276" s="199">
        <f t="shared" si="138"/>
        <v>0.34670448047614244</v>
      </c>
      <c r="U276" s="60">
        <v>71074</v>
      </c>
      <c r="V276" s="207">
        <f t="shared" si="139"/>
        <v>0.34009627623431682</v>
      </c>
      <c r="W276" s="60">
        <v>97176</v>
      </c>
      <c r="X276" s="200">
        <f t="shared" si="140"/>
        <v>0.49193821916906705</v>
      </c>
      <c r="Y276" s="60"/>
      <c r="Z276" s="199"/>
      <c r="AA276" s="377"/>
      <c r="AB276" s="199"/>
      <c r="AC276" s="60"/>
      <c r="AD276" s="199"/>
      <c r="AE276" s="204" t="s">
        <v>1478</v>
      </c>
      <c r="AF276" s="60">
        <v>195844</v>
      </c>
      <c r="AG276" s="225">
        <f t="shared" si="141"/>
        <v>0.34670448047614244</v>
      </c>
      <c r="AH276" s="60">
        <v>71074</v>
      </c>
      <c r="AI276" s="207">
        <f t="shared" si="142"/>
        <v>0.34009627623431682</v>
      </c>
      <c r="AJ276" s="60">
        <v>97176</v>
      </c>
      <c r="AK276" s="208">
        <f t="shared" si="143"/>
        <v>0.49193821916906705</v>
      </c>
      <c r="AM276" s="204" t="s">
        <v>151</v>
      </c>
      <c r="AN276" s="24">
        <v>49116</v>
      </c>
    </row>
    <row r="277" spans="1:40" s="70" customFormat="1" x14ac:dyDescent="0.25">
      <c r="A277" s="281" t="s">
        <v>1975</v>
      </c>
      <c r="B277" s="280"/>
      <c r="C277" s="57" t="s">
        <v>1976</v>
      </c>
      <c r="D277" s="271">
        <v>1774.1444091796875</v>
      </c>
      <c r="E277" s="162" t="s">
        <v>563</v>
      </c>
      <c r="F277" s="60">
        <v>563631</v>
      </c>
      <c r="G277" s="53">
        <v>235380</v>
      </c>
      <c r="H277" s="53">
        <v>233084</v>
      </c>
      <c r="I277" s="53">
        <f t="shared" si="134"/>
        <v>-2296</v>
      </c>
      <c r="J277" s="360">
        <v>3</v>
      </c>
      <c r="K277" s="371">
        <v>25.404718399047852</v>
      </c>
      <c r="L277" s="60">
        <v>142927</v>
      </c>
      <c r="M277" s="207">
        <f t="shared" si="135"/>
        <v>0.25358257441482107</v>
      </c>
      <c r="N277" s="60">
        <v>52776</v>
      </c>
      <c r="O277" s="207">
        <f t="shared" si="136"/>
        <v>0.22421616110119807</v>
      </c>
      <c r="P277" s="60">
        <v>71942</v>
      </c>
      <c r="Q277" s="207">
        <f t="shared" si="137"/>
        <v>0.3086526745722572</v>
      </c>
      <c r="R277" s="204" t="s">
        <v>78</v>
      </c>
      <c r="S277" s="60">
        <v>76089</v>
      </c>
      <c r="T277" s="199">
        <f t="shared" si="138"/>
        <v>0.13499789756063807</v>
      </c>
      <c r="U277" s="60">
        <v>27337</v>
      </c>
      <c r="V277" s="207">
        <f t="shared" si="139"/>
        <v>0.11613985895148271</v>
      </c>
      <c r="W277" s="60">
        <v>36788</v>
      </c>
      <c r="X277" s="200">
        <f t="shared" si="140"/>
        <v>0.15783151138645296</v>
      </c>
      <c r="Y277" s="60">
        <f>L277-S277</f>
        <v>66838</v>
      </c>
      <c r="Z277" s="199">
        <f>Y277/F277</f>
        <v>0.11858467685418296</v>
      </c>
      <c r="AA277" s="377">
        <f>N277-U277</f>
        <v>25439</v>
      </c>
      <c r="AB277" s="199">
        <f>AA277/G277</f>
        <v>0.10807630214971535</v>
      </c>
      <c r="AC277" s="60">
        <f>P277-W277</f>
        <v>35154</v>
      </c>
      <c r="AD277" s="199">
        <f>AC277/H277</f>
        <v>0.15082116318580427</v>
      </c>
      <c r="AE277" s="204" t="s">
        <v>78</v>
      </c>
      <c r="AF277" s="60">
        <v>76089</v>
      </c>
      <c r="AG277" s="225">
        <f t="shared" si="141"/>
        <v>0.13499789756063807</v>
      </c>
      <c r="AH277" s="60">
        <v>27337</v>
      </c>
      <c r="AI277" s="207">
        <f t="shared" si="142"/>
        <v>0.11613985895148271</v>
      </c>
      <c r="AJ277" s="60">
        <v>36788</v>
      </c>
      <c r="AK277" s="208">
        <f t="shared" si="143"/>
        <v>0.15783151138645296</v>
      </c>
      <c r="AL277" s="71"/>
      <c r="AM277" s="204" t="s">
        <v>147</v>
      </c>
      <c r="AN277" s="530">
        <v>30321</v>
      </c>
    </row>
    <row r="278" spans="1:40" s="70" customFormat="1" x14ac:dyDescent="0.25">
      <c r="A278" s="281" t="s">
        <v>1891</v>
      </c>
      <c r="B278" s="280"/>
      <c r="C278" s="57" t="s">
        <v>1294</v>
      </c>
      <c r="D278" s="271">
        <v>1296.037109375</v>
      </c>
      <c r="E278" s="162" t="s">
        <v>563</v>
      </c>
      <c r="F278" s="60">
        <v>543376</v>
      </c>
      <c r="G278" s="53">
        <v>207459</v>
      </c>
      <c r="H278" s="53">
        <v>184272</v>
      </c>
      <c r="I278" s="53">
        <f t="shared" si="134"/>
        <v>-23187</v>
      </c>
      <c r="J278" s="360">
        <v>3</v>
      </c>
      <c r="K278" s="371">
        <v>35.538406372070313</v>
      </c>
      <c r="L278" s="60">
        <v>223019</v>
      </c>
      <c r="M278" s="207">
        <f t="shared" si="135"/>
        <v>0.41043218692029093</v>
      </c>
      <c r="N278" s="60">
        <v>77556</v>
      </c>
      <c r="O278" s="207">
        <f t="shared" si="136"/>
        <v>0.37383772215232891</v>
      </c>
      <c r="P278" s="60">
        <v>72456</v>
      </c>
      <c r="Q278" s="207">
        <f t="shared" si="137"/>
        <v>0.39320135451940608</v>
      </c>
      <c r="R278" s="242" t="s">
        <v>185</v>
      </c>
      <c r="S278" s="60">
        <v>103190</v>
      </c>
      <c r="T278" s="199">
        <f t="shared" si="138"/>
        <v>0.18990533258737965</v>
      </c>
      <c r="U278" s="60">
        <v>36883</v>
      </c>
      <c r="V278" s="207">
        <f t="shared" si="139"/>
        <v>0.17778452609913284</v>
      </c>
      <c r="W278" s="60">
        <v>17888</v>
      </c>
      <c r="X278" s="200">
        <f t="shared" si="140"/>
        <v>9.7073890770165844E-2</v>
      </c>
      <c r="Y278" s="60">
        <f>L278-S278</f>
        <v>119829</v>
      </c>
      <c r="Z278" s="199">
        <f>Y278/F278</f>
        <v>0.22052685433291128</v>
      </c>
      <c r="AA278" s="377">
        <f>N278-U278</f>
        <v>40673</v>
      </c>
      <c r="AB278" s="199">
        <f>AA278/G278</f>
        <v>0.19605319605319604</v>
      </c>
      <c r="AC278" s="60">
        <f>P278-W278</f>
        <v>54568</v>
      </c>
      <c r="AD278" s="199">
        <f>AC278/H278</f>
        <v>0.29612746374924026</v>
      </c>
      <c r="AE278" s="471" t="s">
        <v>186</v>
      </c>
      <c r="AF278" s="365">
        <v>76068</v>
      </c>
      <c r="AG278" s="225">
        <f t="shared" si="141"/>
        <v>0.13999146079326286</v>
      </c>
      <c r="AH278" s="365">
        <v>24326</v>
      </c>
      <c r="AI278" s="207">
        <f t="shared" si="142"/>
        <v>0.11725690377375771</v>
      </c>
      <c r="AJ278" s="365">
        <v>42697</v>
      </c>
      <c r="AK278" s="208">
        <f t="shared" si="143"/>
        <v>0.23170639055309541</v>
      </c>
      <c r="AL278" s="71"/>
      <c r="AM278" s="204" t="s">
        <v>148</v>
      </c>
      <c r="AN278" s="530">
        <v>35477</v>
      </c>
    </row>
    <row r="279" spans="1:40" s="70" customFormat="1" x14ac:dyDescent="0.25">
      <c r="A279" s="281" t="s">
        <v>1793</v>
      </c>
      <c r="B279" s="280"/>
      <c r="C279" s="57" t="s">
        <v>783</v>
      </c>
      <c r="D279" s="271">
        <v>982.85504150390625</v>
      </c>
      <c r="E279" s="169" t="s">
        <v>563</v>
      </c>
      <c r="F279" s="60">
        <v>519445</v>
      </c>
      <c r="G279" s="60">
        <v>232998</v>
      </c>
      <c r="H279" s="60">
        <v>219094</v>
      </c>
      <c r="I279" s="53">
        <f t="shared" si="134"/>
        <v>-13904</v>
      </c>
      <c r="J279" s="349">
        <v>1</v>
      </c>
      <c r="K279" s="371">
        <v>7.3816990852355957</v>
      </c>
      <c r="L279" s="60">
        <v>59322</v>
      </c>
      <c r="M279" s="207">
        <f t="shared" si="135"/>
        <v>0.11420265860678223</v>
      </c>
      <c r="N279" s="60">
        <v>23725</v>
      </c>
      <c r="O279" s="207">
        <f t="shared" si="136"/>
        <v>0.10182490836831218</v>
      </c>
      <c r="P279" s="60">
        <v>41835</v>
      </c>
      <c r="Q279" s="207">
        <f t="shared" si="137"/>
        <v>0.19094543894401489</v>
      </c>
      <c r="R279" s="204" t="s">
        <v>277</v>
      </c>
      <c r="S279" s="60">
        <v>59322</v>
      </c>
      <c r="T279" s="199">
        <f t="shared" si="138"/>
        <v>0.11420265860678223</v>
      </c>
      <c r="U279" s="60">
        <v>23725</v>
      </c>
      <c r="V279" s="207">
        <f t="shared" si="139"/>
        <v>0.10182490836831218</v>
      </c>
      <c r="W279" s="60">
        <v>41835</v>
      </c>
      <c r="X279" s="200">
        <f t="shared" si="140"/>
        <v>0.19094543894401489</v>
      </c>
      <c r="Y279" s="60"/>
      <c r="Z279" s="199"/>
      <c r="AA279" s="377"/>
      <c r="AB279" s="199"/>
      <c r="AC279" s="60"/>
      <c r="AD279" s="199"/>
      <c r="AE279" s="204" t="s">
        <v>277</v>
      </c>
      <c r="AF279" s="60">
        <v>59322</v>
      </c>
      <c r="AG279" s="225">
        <f t="shared" si="141"/>
        <v>0.11420265860678223</v>
      </c>
      <c r="AH279" s="60">
        <v>23725</v>
      </c>
      <c r="AI279" s="207">
        <f t="shared" si="142"/>
        <v>0.10182490836831218</v>
      </c>
      <c r="AJ279" s="60">
        <v>41835</v>
      </c>
      <c r="AK279" s="208">
        <f t="shared" si="143"/>
        <v>0.19094543894401489</v>
      </c>
      <c r="AM279" s="204" t="s">
        <v>143</v>
      </c>
      <c r="AN279" s="530">
        <v>31287</v>
      </c>
    </row>
    <row r="280" spans="1:40" s="70" customFormat="1" x14ac:dyDescent="0.25">
      <c r="A280" s="281" t="s">
        <v>1805</v>
      </c>
      <c r="B280" s="280"/>
      <c r="C280" s="57" t="s">
        <v>797</v>
      </c>
      <c r="D280" s="271">
        <v>1484.3111572265625</v>
      </c>
      <c r="E280" s="169" t="s">
        <v>579</v>
      </c>
      <c r="F280" s="60">
        <v>472099</v>
      </c>
      <c r="G280" s="60">
        <v>198976</v>
      </c>
      <c r="H280" s="60">
        <v>240296</v>
      </c>
      <c r="I280" s="53">
        <f t="shared" si="134"/>
        <v>41320</v>
      </c>
      <c r="J280" s="349">
        <v>1</v>
      </c>
      <c r="K280" s="371">
        <v>285.40090942382813</v>
      </c>
      <c r="L280" s="60">
        <v>295803</v>
      </c>
      <c r="M280" s="207">
        <f t="shared" si="135"/>
        <v>0.62656985081518923</v>
      </c>
      <c r="N280" s="60">
        <v>125247</v>
      </c>
      <c r="O280" s="207">
        <f t="shared" si="136"/>
        <v>0.62945782405918305</v>
      </c>
      <c r="P280" s="60">
        <v>173954</v>
      </c>
      <c r="Q280" s="207">
        <f t="shared" si="137"/>
        <v>0.72391550421147255</v>
      </c>
      <c r="R280" s="204" t="s">
        <v>259</v>
      </c>
      <c r="S280" s="60">
        <v>295803</v>
      </c>
      <c r="T280" s="199">
        <f t="shared" si="138"/>
        <v>0.62656985081518923</v>
      </c>
      <c r="U280" s="60">
        <v>125247</v>
      </c>
      <c r="V280" s="207">
        <f t="shared" si="139"/>
        <v>0.62945782405918305</v>
      </c>
      <c r="W280" s="60">
        <v>173954</v>
      </c>
      <c r="X280" s="200">
        <f t="shared" si="140"/>
        <v>0.72391550421147255</v>
      </c>
      <c r="Y280" s="60"/>
      <c r="Z280" s="199"/>
      <c r="AA280" s="377"/>
      <c r="AB280" s="199"/>
      <c r="AC280" s="60"/>
      <c r="AD280" s="199"/>
      <c r="AE280" s="204" t="s">
        <v>259</v>
      </c>
      <c r="AF280" s="60">
        <v>295803</v>
      </c>
      <c r="AG280" s="225">
        <f t="shared" si="141"/>
        <v>0.62656985081518923</v>
      </c>
      <c r="AH280" s="60">
        <v>125247</v>
      </c>
      <c r="AI280" s="207">
        <f t="shared" si="142"/>
        <v>0.62945782405918305</v>
      </c>
      <c r="AJ280" s="60">
        <v>173954</v>
      </c>
      <c r="AK280" s="208">
        <f t="shared" si="143"/>
        <v>0.72391550421147255</v>
      </c>
      <c r="AL280" s="71"/>
      <c r="AM280" s="204" t="s">
        <v>144</v>
      </c>
      <c r="AN280" s="530">
        <v>133517</v>
      </c>
    </row>
    <row r="281" spans="1:40" s="70" customFormat="1" x14ac:dyDescent="0.25">
      <c r="A281" s="281" t="s">
        <v>1789</v>
      </c>
      <c r="B281" s="280"/>
      <c r="C281" s="57" t="s">
        <v>779</v>
      </c>
      <c r="D281" s="271">
        <v>3671.88720703125</v>
      </c>
      <c r="E281" s="169" t="s">
        <v>579</v>
      </c>
      <c r="F281" s="60">
        <v>466750</v>
      </c>
      <c r="G281" s="60">
        <v>193355</v>
      </c>
      <c r="H281" s="239">
        <v>206640</v>
      </c>
      <c r="I281" s="53">
        <f t="shared" si="134"/>
        <v>13285</v>
      </c>
      <c r="J281" s="349">
        <v>1</v>
      </c>
      <c r="K281" s="371">
        <v>47.659969329833984</v>
      </c>
      <c r="L281" s="60">
        <v>120623</v>
      </c>
      <c r="M281" s="207">
        <f t="shared" si="135"/>
        <v>0.2584317086234601</v>
      </c>
      <c r="N281" s="60">
        <v>39763</v>
      </c>
      <c r="O281" s="207">
        <f t="shared" si="136"/>
        <v>0.20564764293656745</v>
      </c>
      <c r="P281" s="60">
        <v>71223</v>
      </c>
      <c r="Q281" s="207">
        <f t="shared" si="137"/>
        <v>0.34467189314750291</v>
      </c>
      <c r="R281" s="204" t="s">
        <v>283</v>
      </c>
      <c r="S281" s="60">
        <v>120623</v>
      </c>
      <c r="T281" s="199">
        <f t="shared" si="138"/>
        <v>0.2584317086234601</v>
      </c>
      <c r="U281" s="60">
        <v>39763</v>
      </c>
      <c r="V281" s="207">
        <f t="shared" si="139"/>
        <v>0.20564764293656745</v>
      </c>
      <c r="W281" s="60">
        <v>71223</v>
      </c>
      <c r="X281" s="200">
        <f t="shared" si="140"/>
        <v>0.34467189314750291</v>
      </c>
      <c r="Y281" s="60"/>
      <c r="Z281" s="199"/>
      <c r="AA281" s="377"/>
      <c r="AB281" s="199"/>
      <c r="AC281" s="60"/>
      <c r="AD281" s="199"/>
      <c r="AE281" s="204" t="s">
        <v>283</v>
      </c>
      <c r="AF281" s="60">
        <v>120623</v>
      </c>
      <c r="AG281" s="225">
        <f t="shared" si="141"/>
        <v>0.2584317086234601</v>
      </c>
      <c r="AH281" s="60">
        <v>39763</v>
      </c>
      <c r="AI281" s="207">
        <f t="shared" si="142"/>
        <v>0.20564764293656745</v>
      </c>
      <c r="AJ281" s="60">
        <v>71223</v>
      </c>
      <c r="AK281" s="208">
        <f t="shared" si="143"/>
        <v>0.34467189314750291</v>
      </c>
      <c r="AL281" s="71"/>
      <c r="AM281" s="204" t="s">
        <v>141</v>
      </c>
      <c r="AN281" s="530">
        <v>24002</v>
      </c>
    </row>
    <row r="282" spans="1:40" s="70" customFormat="1" x14ac:dyDescent="0.25">
      <c r="A282" s="281" t="s">
        <v>1794</v>
      </c>
      <c r="B282" s="280"/>
      <c r="C282" s="57" t="s">
        <v>1181</v>
      </c>
      <c r="D282" s="271">
        <v>1711.776123046875</v>
      </c>
      <c r="E282" s="162" t="s">
        <v>579</v>
      </c>
      <c r="F282" s="60">
        <v>464036</v>
      </c>
      <c r="G282" s="53">
        <v>186627</v>
      </c>
      <c r="H282" s="53">
        <v>241958</v>
      </c>
      <c r="I282" s="53">
        <f t="shared" si="134"/>
        <v>55331</v>
      </c>
      <c r="J282" s="360">
        <v>2</v>
      </c>
      <c r="K282" s="371">
        <v>34.764701843261719</v>
      </c>
      <c r="L282" s="60">
        <v>162876</v>
      </c>
      <c r="M282" s="207">
        <f t="shared" si="135"/>
        <v>0.35099862941668319</v>
      </c>
      <c r="N282" s="60">
        <v>58002</v>
      </c>
      <c r="O282" s="207">
        <f t="shared" si="136"/>
        <v>0.31079104309665806</v>
      </c>
      <c r="P282" s="60">
        <v>133967</v>
      </c>
      <c r="Q282" s="207">
        <f t="shared" si="137"/>
        <v>0.55367873763215103</v>
      </c>
      <c r="R282" s="204" t="s">
        <v>320</v>
      </c>
      <c r="S282" s="60">
        <v>114297</v>
      </c>
      <c r="T282" s="199">
        <f t="shared" si="138"/>
        <v>0.24631063107172718</v>
      </c>
      <c r="U282" s="60">
        <v>45250</v>
      </c>
      <c r="V282" s="207">
        <f t="shared" si="139"/>
        <v>0.24246223751118542</v>
      </c>
      <c r="W282" s="60">
        <v>118518</v>
      </c>
      <c r="X282" s="200">
        <f t="shared" si="140"/>
        <v>0.48982881326511213</v>
      </c>
      <c r="Y282" s="60">
        <f>L282-S282</f>
        <v>48579</v>
      </c>
      <c r="Z282" s="199">
        <f>Y282/F282</f>
        <v>0.104687998344956</v>
      </c>
      <c r="AA282" s="377">
        <f>N282-U282</f>
        <v>12752</v>
      </c>
      <c r="AB282" s="199">
        <f>AA282/G282</f>
        <v>6.8328805585472621E-2</v>
      </c>
      <c r="AC282" s="60">
        <f>P282-W282</f>
        <v>15449</v>
      </c>
      <c r="AD282" s="199">
        <f>AC282/H282</f>
        <v>6.3849924367038902E-2</v>
      </c>
      <c r="AE282" s="204" t="s">
        <v>320</v>
      </c>
      <c r="AF282" s="60">
        <v>114297</v>
      </c>
      <c r="AG282" s="225">
        <f t="shared" si="141"/>
        <v>0.24631063107172718</v>
      </c>
      <c r="AH282" s="60">
        <v>45250</v>
      </c>
      <c r="AI282" s="207">
        <f t="shared" si="142"/>
        <v>0.24246223751118542</v>
      </c>
      <c r="AJ282" s="60">
        <v>118518</v>
      </c>
      <c r="AK282" s="208">
        <f t="shared" si="143"/>
        <v>0.48982881326511213</v>
      </c>
      <c r="AL282" s="71"/>
      <c r="AM282" s="204" t="s">
        <v>140</v>
      </c>
      <c r="AN282" s="530">
        <v>29980</v>
      </c>
    </row>
    <row r="283" spans="1:40" s="70" customFormat="1" x14ac:dyDescent="0.25">
      <c r="A283" s="281" t="s">
        <v>1657</v>
      </c>
      <c r="B283" s="280"/>
      <c r="C283" s="57" t="s">
        <v>1112</v>
      </c>
      <c r="D283" s="271">
        <v>3212.91162109375</v>
      </c>
      <c r="E283" s="162" t="s">
        <v>579</v>
      </c>
      <c r="F283" s="60">
        <v>463204</v>
      </c>
      <c r="G283" s="53">
        <v>182040</v>
      </c>
      <c r="H283" s="53">
        <v>189479</v>
      </c>
      <c r="I283" s="53">
        <f t="shared" si="134"/>
        <v>7439</v>
      </c>
      <c r="J283" s="360">
        <v>4</v>
      </c>
      <c r="K283" s="371">
        <v>31.320198059082031</v>
      </c>
      <c r="L283" s="60">
        <v>234642</v>
      </c>
      <c r="M283" s="207">
        <f t="shared" si="135"/>
        <v>0.50656298304850567</v>
      </c>
      <c r="N283" s="60">
        <v>72986</v>
      </c>
      <c r="O283" s="207">
        <f t="shared" si="136"/>
        <v>0.40093386068995823</v>
      </c>
      <c r="P283" s="60">
        <v>120104</v>
      </c>
      <c r="Q283" s="207">
        <f t="shared" si="137"/>
        <v>0.63386443880324472</v>
      </c>
      <c r="R283" s="204" t="s">
        <v>381</v>
      </c>
      <c r="S283" s="60">
        <v>73580</v>
      </c>
      <c r="T283" s="199">
        <f t="shared" si="138"/>
        <v>0.15885009628586971</v>
      </c>
      <c r="U283" s="60">
        <v>35935</v>
      </c>
      <c r="V283" s="207">
        <f t="shared" si="139"/>
        <v>0.19740166996264558</v>
      </c>
      <c r="W283" s="60">
        <v>27032</v>
      </c>
      <c r="X283" s="200">
        <f t="shared" si="140"/>
        <v>0.14266488634624416</v>
      </c>
      <c r="Y283" s="60">
        <f>L283-S283</f>
        <v>161062</v>
      </c>
      <c r="Z283" s="199">
        <f>Y283/F283</f>
        <v>0.3477128867626359</v>
      </c>
      <c r="AA283" s="377">
        <f>N283-U283</f>
        <v>37051</v>
      </c>
      <c r="AB283" s="199">
        <f>AA283/G283</f>
        <v>0.20353219072731268</v>
      </c>
      <c r="AC283" s="60">
        <f>P283-W283</f>
        <v>93072</v>
      </c>
      <c r="AD283" s="199">
        <f>AC283/H283</f>
        <v>0.49119955245700053</v>
      </c>
      <c r="AE283" s="471" t="s">
        <v>401</v>
      </c>
      <c r="AF283" s="365">
        <v>69797</v>
      </c>
      <c r="AG283" s="225">
        <f t="shared" si="141"/>
        <v>0.15068306836728526</v>
      </c>
      <c r="AH283" s="365">
        <v>25003</v>
      </c>
      <c r="AI283" s="207">
        <f t="shared" si="142"/>
        <v>0.13734893430015382</v>
      </c>
      <c r="AJ283" s="365">
        <v>38605</v>
      </c>
      <c r="AK283" s="208">
        <f t="shared" si="143"/>
        <v>0.20374289499100165</v>
      </c>
      <c r="AL283" s="71"/>
      <c r="AM283" s="204" t="s">
        <v>136</v>
      </c>
      <c r="AN283" s="530">
        <v>26983</v>
      </c>
    </row>
    <row r="284" spans="1:40" s="70" customFormat="1" x14ac:dyDescent="0.25">
      <c r="A284" s="281" t="s">
        <v>1896</v>
      </c>
      <c r="B284" s="280"/>
      <c r="C284" s="57" t="s">
        <v>1301</v>
      </c>
      <c r="D284" s="271">
        <v>1699.318359375</v>
      </c>
      <c r="E284" s="162" t="s">
        <v>579</v>
      </c>
      <c r="F284" s="60">
        <v>448991</v>
      </c>
      <c r="G284" s="53">
        <v>176299</v>
      </c>
      <c r="H284" s="53">
        <v>192352</v>
      </c>
      <c r="I284" s="53">
        <f t="shared" si="134"/>
        <v>16053</v>
      </c>
      <c r="J284" s="360">
        <v>3</v>
      </c>
      <c r="K284" s="371">
        <v>22.822084426879883</v>
      </c>
      <c r="L284" s="60">
        <v>102648</v>
      </c>
      <c r="M284" s="207">
        <f t="shared" si="135"/>
        <v>0.22861928190097353</v>
      </c>
      <c r="N284" s="60">
        <v>41475</v>
      </c>
      <c r="O284" s="207">
        <f t="shared" si="136"/>
        <v>0.2352537450581115</v>
      </c>
      <c r="P284" s="60">
        <v>101347</v>
      </c>
      <c r="Q284" s="207">
        <f t="shared" si="137"/>
        <v>0.52688300615538175</v>
      </c>
      <c r="R284" s="204" t="s">
        <v>176</v>
      </c>
      <c r="S284" s="60">
        <v>51923</v>
      </c>
      <c r="T284" s="199">
        <f t="shared" si="138"/>
        <v>0.1156437434157923</v>
      </c>
      <c r="U284" s="60">
        <v>23086</v>
      </c>
      <c r="V284" s="207">
        <f t="shared" si="139"/>
        <v>0.13094799176399186</v>
      </c>
      <c r="W284" s="60">
        <v>62495</v>
      </c>
      <c r="X284" s="200">
        <f t="shared" si="140"/>
        <v>0.3248991432373981</v>
      </c>
      <c r="Y284" s="60">
        <f>L284-S284</f>
        <v>50725</v>
      </c>
      <c r="Z284" s="199">
        <f>Y284/F284</f>
        <v>0.11297553848518121</v>
      </c>
      <c r="AA284" s="377">
        <f>N284-U284</f>
        <v>18389</v>
      </c>
      <c r="AB284" s="199">
        <f>AA284/G284</f>
        <v>0.10430575329411965</v>
      </c>
      <c r="AC284" s="60">
        <f>P284-W284</f>
        <v>38852</v>
      </c>
      <c r="AD284" s="199">
        <f>AC284/H284</f>
        <v>0.2019838629179837</v>
      </c>
      <c r="AE284" s="204" t="s">
        <v>176</v>
      </c>
      <c r="AF284" s="60">
        <v>51923</v>
      </c>
      <c r="AG284" s="225">
        <f t="shared" si="141"/>
        <v>0.1156437434157923</v>
      </c>
      <c r="AH284" s="60">
        <v>23086</v>
      </c>
      <c r="AI284" s="207">
        <f t="shared" si="142"/>
        <v>0.13094799176399186</v>
      </c>
      <c r="AJ284" s="60">
        <v>62495</v>
      </c>
      <c r="AK284" s="208">
        <f t="shared" si="143"/>
        <v>0.3248991432373981</v>
      </c>
      <c r="AL284" s="71"/>
      <c r="AM284" s="204" t="s">
        <v>142</v>
      </c>
      <c r="AN284" s="530">
        <v>71777</v>
      </c>
    </row>
    <row r="285" spans="1:40" s="70" customFormat="1" x14ac:dyDescent="0.25">
      <c r="A285" s="281" t="s">
        <v>1994</v>
      </c>
      <c r="B285" s="280"/>
      <c r="C285" s="57" t="s">
        <v>1390</v>
      </c>
      <c r="D285" s="271">
        <v>3315.118896484375</v>
      </c>
      <c r="E285" s="162" t="s">
        <v>579</v>
      </c>
      <c r="F285" s="60">
        <v>439811</v>
      </c>
      <c r="G285" s="53">
        <v>172510</v>
      </c>
      <c r="H285" s="53">
        <v>174940</v>
      </c>
      <c r="I285" s="53">
        <f t="shared" si="134"/>
        <v>2430</v>
      </c>
      <c r="J285" s="360">
        <v>2</v>
      </c>
      <c r="K285" s="371">
        <v>117.87430572509766</v>
      </c>
      <c r="L285" s="60">
        <v>260626</v>
      </c>
      <c r="M285" s="207">
        <f t="shared" si="135"/>
        <v>0.59258636095959405</v>
      </c>
      <c r="N285" s="60">
        <v>88063</v>
      </c>
      <c r="O285" s="207">
        <f t="shared" si="136"/>
        <v>0.51048055185206653</v>
      </c>
      <c r="P285" s="60">
        <v>133940</v>
      </c>
      <c r="Q285" s="207">
        <f t="shared" si="137"/>
        <v>0.76563393163370297</v>
      </c>
      <c r="R285" s="204" t="s">
        <v>62</v>
      </c>
      <c r="S285" s="60">
        <v>199311</v>
      </c>
      <c r="T285" s="199">
        <f t="shared" si="138"/>
        <v>0.45317420437415162</v>
      </c>
      <c r="U285" s="60">
        <v>69381</v>
      </c>
      <c r="V285" s="207">
        <f t="shared" si="139"/>
        <v>0.40218538055764885</v>
      </c>
      <c r="W285" s="60">
        <v>105352</v>
      </c>
      <c r="X285" s="200">
        <f t="shared" si="140"/>
        <v>0.60221790328112501</v>
      </c>
      <c r="Y285" s="60">
        <f>L285-S285</f>
        <v>61315</v>
      </c>
      <c r="Z285" s="199">
        <f>Y285/F285</f>
        <v>0.13941215658544237</v>
      </c>
      <c r="AA285" s="377">
        <f>N285-U285</f>
        <v>18682</v>
      </c>
      <c r="AB285" s="199">
        <f>AA285/G285</f>
        <v>0.10829517129441771</v>
      </c>
      <c r="AC285" s="60">
        <f>P285-W285</f>
        <v>28588</v>
      </c>
      <c r="AD285" s="199">
        <f>AC285/H285</f>
        <v>0.16341602835257801</v>
      </c>
      <c r="AE285" s="204" t="s">
        <v>62</v>
      </c>
      <c r="AF285" s="60">
        <v>199311</v>
      </c>
      <c r="AG285" s="225">
        <f t="shared" si="141"/>
        <v>0.45317420437415162</v>
      </c>
      <c r="AH285" s="60">
        <v>69381</v>
      </c>
      <c r="AI285" s="207">
        <f t="shared" si="142"/>
        <v>0.40218538055764885</v>
      </c>
      <c r="AJ285" s="60">
        <v>105352</v>
      </c>
      <c r="AK285" s="208">
        <f t="shared" si="143"/>
        <v>0.60221790328112501</v>
      </c>
      <c r="AL285" s="71"/>
      <c r="AM285" s="471" t="s">
        <v>335</v>
      </c>
      <c r="AN285" s="530">
        <v>22334</v>
      </c>
    </row>
    <row r="286" spans="1:40" s="70" customFormat="1" x14ac:dyDescent="0.25">
      <c r="A286" s="281" t="s">
        <v>2010</v>
      </c>
      <c r="B286" s="280"/>
      <c r="C286" s="57" t="s">
        <v>933</v>
      </c>
      <c r="D286" s="271">
        <v>3019.27880859375</v>
      </c>
      <c r="E286" s="169" t="s">
        <v>579</v>
      </c>
      <c r="F286" s="60">
        <v>436712</v>
      </c>
      <c r="G286" s="60">
        <v>171865</v>
      </c>
      <c r="H286" s="60">
        <v>180811</v>
      </c>
      <c r="I286" s="53">
        <f t="shared" si="134"/>
        <v>8946</v>
      </c>
      <c r="J286" s="349">
        <v>1</v>
      </c>
      <c r="K286" s="371">
        <v>73.756332397460937</v>
      </c>
      <c r="L286" s="60">
        <v>159498</v>
      </c>
      <c r="M286" s="207">
        <f t="shared" si="135"/>
        <v>0.36522467896462657</v>
      </c>
      <c r="N286" s="60">
        <v>59628</v>
      </c>
      <c r="O286" s="207">
        <f t="shared" si="136"/>
        <v>0.34694673144619326</v>
      </c>
      <c r="P286" s="60">
        <v>128210</v>
      </c>
      <c r="Q286" s="207">
        <f t="shared" si="137"/>
        <v>0.70908296508508883</v>
      </c>
      <c r="R286" s="204" t="s">
        <v>63</v>
      </c>
      <c r="S286" s="60">
        <v>159498</v>
      </c>
      <c r="T286" s="199">
        <f t="shared" si="138"/>
        <v>0.36522467896462657</v>
      </c>
      <c r="U286" s="60">
        <v>59628</v>
      </c>
      <c r="V286" s="207">
        <f t="shared" si="139"/>
        <v>0.34694673144619326</v>
      </c>
      <c r="W286" s="60">
        <v>128210</v>
      </c>
      <c r="X286" s="200">
        <f t="shared" si="140"/>
        <v>0.70908296508508883</v>
      </c>
      <c r="Y286" s="60"/>
      <c r="Z286" s="199"/>
      <c r="AA286" s="377"/>
      <c r="AB286" s="199"/>
      <c r="AC286" s="60"/>
      <c r="AD286" s="199"/>
      <c r="AE286" s="204" t="s">
        <v>63</v>
      </c>
      <c r="AF286" s="60">
        <v>159498</v>
      </c>
      <c r="AG286" s="225">
        <f t="shared" si="141"/>
        <v>0.36522467896462657</v>
      </c>
      <c r="AH286" s="60">
        <v>59628</v>
      </c>
      <c r="AI286" s="207">
        <f t="shared" si="142"/>
        <v>0.34694673144619326</v>
      </c>
      <c r="AJ286" s="60">
        <v>128210</v>
      </c>
      <c r="AK286" s="208">
        <f t="shared" si="143"/>
        <v>0.70908296508508883</v>
      </c>
      <c r="AL286" s="71"/>
      <c r="AM286" s="204" t="s">
        <v>132</v>
      </c>
      <c r="AN286" s="530">
        <v>83068</v>
      </c>
    </row>
    <row r="287" spans="1:40" x14ac:dyDescent="0.25">
      <c r="A287" s="281" t="s">
        <v>1593</v>
      </c>
      <c r="B287" s="280"/>
      <c r="C287" s="57" t="s">
        <v>654</v>
      </c>
      <c r="D287" s="271">
        <v>1809.449462890625</v>
      </c>
      <c r="E287" s="169" t="s">
        <v>579</v>
      </c>
      <c r="F287" s="60">
        <v>428185</v>
      </c>
      <c r="G287" s="60">
        <v>163057</v>
      </c>
      <c r="H287" s="60">
        <v>168093</v>
      </c>
      <c r="I287" s="53">
        <f t="shared" si="134"/>
        <v>5036</v>
      </c>
      <c r="J287" s="349">
        <v>1</v>
      </c>
      <c r="K287" s="371">
        <v>162.50457763671875</v>
      </c>
      <c r="L287" s="60">
        <v>305215</v>
      </c>
      <c r="M287" s="207">
        <f t="shared" si="135"/>
        <v>0.71281105129792033</v>
      </c>
      <c r="N287" s="60">
        <v>113865</v>
      </c>
      <c r="O287" s="207">
        <f t="shared" si="136"/>
        <v>0.69831408648509419</v>
      </c>
      <c r="P287" s="60">
        <v>129283</v>
      </c>
      <c r="Q287" s="207">
        <f t="shared" si="137"/>
        <v>0.76911590607580327</v>
      </c>
      <c r="R287" s="204" t="s">
        <v>442</v>
      </c>
      <c r="S287" s="60">
        <v>305215</v>
      </c>
      <c r="T287" s="199">
        <f t="shared" si="138"/>
        <v>0.71281105129792033</v>
      </c>
      <c r="U287" s="60">
        <v>113865</v>
      </c>
      <c r="V287" s="207">
        <f t="shared" si="139"/>
        <v>0.69831408648509419</v>
      </c>
      <c r="W287" s="60">
        <v>129283</v>
      </c>
      <c r="X287" s="200">
        <f t="shared" si="140"/>
        <v>0.76911590607580327</v>
      </c>
      <c r="Y287" s="60"/>
      <c r="Z287" s="199"/>
      <c r="AA287" s="377"/>
      <c r="AB287" s="199"/>
      <c r="AC287" s="60"/>
      <c r="AD287" s="199"/>
      <c r="AE287" s="204" t="s">
        <v>442</v>
      </c>
      <c r="AF287" s="60">
        <v>305215</v>
      </c>
      <c r="AG287" s="225">
        <f t="shared" si="141"/>
        <v>0.71281105129792033</v>
      </c>
      <c r="AH287" s="60">
        <v>113865</v>
      </c>
      <c r="AI287" s="207">
        <f t="shared" si="142"/>
        <v>0.69831408648509419</v>
      </c>
      <c r="AJ287" s="60">
        <v>129283</v>
      </c>
      <c r="AK287" s="208">
        <f t="shared" si="143"/>
        <v>0.76911590607580327</v>
      </c>
      <c r="AM287" s="204" t="s">
        <v>139</v>
      </c>
      <c r="AN287" s="530">
        <v>106263</v>
      </c>
    </row>
    <row r="288" spans="1:40" s="70" customFormat="1" x14ac:dyDescent="0.25">
      <c r="A288" s="281" t="s">
        <v>1467</v>
      </c>
      <c r="B288" s="280"/>
      <c r="C288" s="57" t="s">
        <v>585</v>
      </c>
      <c r="D288" s="271">
        <v>2040.2713623046875</v>
      </c>
      <c r="E288" s="169" t="s">
        <v>579</v>
      </c>
      <c r="F288" s="60">
        <v>424858</v>
      </c>
      <c r="G288" s="60">
        <v>162395</v>
      </c>
      <c r="H288" s="60">
        <v>165267</v>
      </c>
      <c r="I288" s="53">
        <f t="shared" si="134"/>
        <v>2872</v>
      </c>
      <c r="J288" s="349">
        <v>1</v>
      </c>
      <c r="K288" s="371">
        <v>41.330825805664062</v>
      </c>
      <c r="L288" s="60">
        <v>83393</v>
      </c>
      <c r="M288" s="207">
        <f t="shared" si="135"/>
        <v>0.19628440561316957</v>
      </c>
      <c r="N288" s="60">
        <v>23359</v>
      </c>
      <c r="O288" s="207">
        <f t="shared" si="136"/>
        <v>0.1438406354875458</v>
      </c>
      <c r="P288" s="60">
        <v>51381</v>
      </c>
      <c r="Q288" s="207">
        <f t="shared" si="137"/>
        <v>0.31089691226923705</v>
      </c>
      <c r="R288" s="204" t="s">
        <v>525</v>
      </c>
      <c r="S288" s="60">
        <v>83393</v>
      </c>
      <c r="T288" s="199">
        <f t="shared" si="138"/>
        <v>0.19628440561316957</v>
      </c>
      <c r="U288" s="60">
        <v>23359</v>
      </c>
      <c r="V288" s="207">
        <f t="shared" si="139"/>
        <v>0.1438406354875458</v>
      </c>
      <c r="W288" s="60">
        <v>51381</v>
      </c>
      <c r="X288" s="200">
        <f t="shared" si="140"/>
        <v>0.31089691226923705</v>
      </c>
      <c r="Y288" s="60"/>
      <c r="Z288" s="199"/>
      <c r="AA288" s="377"/>
      <c r="AB288" s="199"/>
      <c r="AC288" s="60"/>
      <c r="AD288" s="199"/>
      <c r="AE288" s="204" t="s">
        <v>525</v>
      </c>
      <c r="AF288" s="60">
        <v>83393</v>
      </c>
      <c r="AG288" s="225">
        <f t="shared" si="141"/>
        <v>0.19628440561316957</v>
      </c>
      <c r="AH288" s="60">
        <v>23359</v>
      </c>
      <c r="AI288" s="207">
        <f t="shared" si="142"/>
        <v>0.1438406354875458</v>
      </c>
      <c r="AJ288" s="60">
        <v>51381</v>
      </c>
      <c r="AK288" s="208">
        <f t="shared" si="143"/>
        <v>0.31089691226923705</v>
      </c>
      <c r="AM288" s="204" t="s">
        <v>130</v>
      </c>
      <c r="AN288" s="530">
        <v>40288</v>
      </c>
    </row>
    <row r="289" spans="1:40" s="70" customFormat="1" x14ac:dyDescent="0.25">
      <c r="A289" s="281" t="s">
        <v>1971</v>
      </c>
      <c r="B289" s="280"/>
      <c r="C289" s="57" t="s">
        <v>1972</v>
      </c>
      <c r="D289" s="271">
        <v>2752.80078125</v>
      </c>
      <c r="E289" s="162" t="s">
        <v>579</v>
      </c>
      <c r="F289" s="239">
        <v>423895</v>
      </c>
      <c r="G289" s="53">
        <v>161906</v>
      </c>
      <c r="H289" s="53">
        <v>167144</v>
      </c>
      <c r="I289" s="53">
        <f t="shared" si="134"/>
        <v>5238</v>
      </c>
      <c r="J289" s="360">
        <v>2</v>
      </c>
      <c r="K289" s="371">
        <v>19.059246063232422</v>
      </c>
      <c r="L289" s="60">
        <v>187963</v>
      </c>
      <c r="M289" s="207">
        <f t="shared" si="135"/>
        <v>0.44341877115795186</v>
      </c>
      <c r="N289" s="60">
        <v>56863</v>
      </c>
      <c r="O289" s="207">
        <f t="shared" si="136"/>
        <v>0.35120996133558979</v>
      </c>
      <c r="P289" s="60">
        <v>70485</v>
      </c>
      <c r="Q289" s="207">
        <f t="shared" si="137"/>
        <v>0.4217022447709759</v>
      </c>
      <c r="R289" s="242" t="s">
        <v>85</v>
      </c>
      <c r="S289" s="60">
        <v>99553</v>
      </c>
      <c r="T289" s="199">
        <f t="shared" si="138"/>
        <v>0.23485297066490524</v>
      </c>
      <c r="U289" s="60">
        <v>21954</v>
      </c>
      <c r="V289" s="207">
        <f t="shared" si="139"/>
        <v>0.13559719837436537</v>
      </c>
      <c r="W289" s="60">
        <v>21245</v>
      </c>
      <c r="X289" s="200">
        <f t="shared" si="140"/>
        <v>0.12710596850619824</v>
      </c>
      <c r="Y289" s="60">
        <f>L289-S289</f>
        <v>88410</v>
      </c>
      <c r="Z289" s="199">
        <f>Y289/F289</f>
        <v>0.20856580049304663</v>
      </c>
      <c r="AA289" s="377">
        <f>N289-U289</f>
        <v>34909</v>
      </c>
      <c r="AB289" s="199">
        <f>AA289/G289</f>
        <v>0.21561276296122442</v>
      </c>
      <c r="AC289" s="60">
        <f>P289-W289</f>
        <v>49240</v>
      </c>
      <c r="AD289" s="199">
        <f>AC289/H289</f>
        <v>0.29459627626477769</v>
      </c>
      <c r="AE289" s="471" t="s">
        <v>86</v>
      </c>
      <c r="AF289" s="365">
        <v>88410</v>
      </c>
      <c r="AG289" s="225">
        <f t="shared" si="141"/>
        <v>0.20856580049304663</v>
      </c>
      <c r="AH289" s="365">
        <v>34909</v>
      </c>
      <c r="AI289" s="207">
        <f t="shared" si="142"/>
        <v>0.21561276296122442</v>
      </c>
      <c r="AJ289" s="365">
        <v>49240</v>
      </c>
      <c r="AK289" s="208">
        <f t="shared" si="143"/>
        <v>0.29459627626477769</v>
      </c>
      <c r="AL289" s="71"/>
      <c r="AM289" s="204" t="s">
        <v>125</v>
      </c>
      <c r="AN289" s="530">
        <v>80937</v>
      </c>
    </row>
    <row r="290" spans="1:40" s="70" customFormat="1" x14ac:dyDescent="0.25">
      <c r="A290" s="281" t="s">
        <v>1665</v>
      </c>
      <c r="B290" s="280"/>
      <c r="C290" s="57" t="s">
        <v>710</v>
      </c>
      <c r="D290" s="271">
        <v>1366.58935546875</v>
      </c>
      <c r="E290" s="169" t="s">
        <v>579</v>
      </c>
      <c r="F290" s="60">
        <v>416257</v>
      </c>
      <c r="G290" s="60">
        <v>179032</v>
      </c>
      <c r="H290" s="60">
        <v>193928</v>
      </c>
      <c r="I290" s="53">
        <f t="shared" si="134"/>
        <v>14896</v>
      </c>
      <c r="J290" s="349">
        <v>1</v>
      </c>
      <c r="K290" s="371">
        <v>79.019813537597656</v>
      </c>
      <c r="L290" s="60">
        <v>253691</v>
      </c>
      <c r="M290" s="207">
        <f t="shared" si="135"/>
        <v>0.60945761873073601</v>
      </c>
      <c r="N290" s="60">
        <v>75512</v>
      </c>
      <c r="O290" s="207">
        <f t="shared" si="136"/>
        <v>0.42177934670896822</v>
      </c>
      <c r="P290" s="60">
        <v>108998</v>
      </c>
      <c r="Q290" s="207">
        <f t="shared" si="137"/>
        <v>0.56205395817004244</v>
      </c>
      <c r="R290" s="204" t="s">
        <v>366</v>
      </c>
      <c r="S290" s="60">
        <v>253691</v>
      </c>
      <c r="T290" s="199">
        <f t="shared" si="138"/>
        <v>0.60945761873073601</v>
      </c>
      <c r="U290" s="60">
        <v>75512</v>
      </c>
      <c r="V290" s="207">
        <f t="shared" si="139"/>
        <v>0.42177934670896822</v>
      </c>
      <c r="W290" s="60">
        <v>108998</v>
      </c>
      <c r="X290" s="200">
        <f t="shared" si="140"/>
        <v>0.56205395817004244</v>
      </c>
      <c r="Y290" s="60"/>
      <c r="Z290" s="199"/>
      <c r="AA290" s="377"/>
      <c r="AB290" s="199"/>
      <c r="AC290" s="60"/>
      <c r="AD290" s="199"/>
      <c r="AE290" s="204" t="s">
        <v>366</v>
      </c>
      <c r="AF290" s="60">
        <v>253691</v>
      </c>
      <c r="AG290" s="225">
        <f t="shared" si="141"/>
        <v>0.60945761873073601</v>
      </c>
      <c r="AH290" s="60">
        <v>75512</v>
      </c>
      <c r="AI290" s="207">
        <f t="shared" si="142"/>
        <v>0.42177934670896822</v>
      </c>
      <c r="AJ290" s="60">
        <v>108998</v>
      </c>
      <c r="AK290" s="208">
        <f t="shared" si="143"/>
        <v>0.56205395817004244</v>
      </c>
      <c r="AL290" s="71"/>
      <c r="AM290" s="204" t="s">
        <v>125</v>
      </c>
      <c r="AN290" s="530">
        <v>42799</v>
      </c>
    </row>
    <row r="291" spans="1:40" s="70" customFormat="1" x14ac:dyDescent="0.25">
      <c r="A291" s="281" t="s">
        <v>1947</v>
      </c>
      <c r="B291" s="280"/>
      <c r="C291" s="57" t="s">
        <v>909</v>
      </c>
      <c r="D291" s="271">
        <v>3314.727294921875</v>
      </c>
      <c r="E291" s="169" t="s">
        <v>579</v>
      </c>
      <c r="F291" s="60">
        <v>415057</v>
      </c>
      <c r="G291" s="60">
        <v>144765</v>
      </c>
      <c r="H291" s="60">
        <v>151004</v>
      </c>
      <c r="I291" s="53">
        <f t="shared" si="134"/>
        <v>6239</v>
      </c>
      <c r="J291" s="349">
        <v>1</v>
      </c>
      <c r="K291" s="371">
        <v>18.999326705932617</v>
      </c>
      <c r="L291" s="60">
        <v>150441</v>
      </c>
      <c r="M291" s="207">
        <f t="shared" si="135"/>
        <v>0.36245865025767543</v>
      </c>
      <c r="N291" s="60">
        <v>49894</v>
      </c>
      <c r="O291" s="207">
        <f t="shared" si="136"/>
        <v>0.34465513072911269</v>
      </c>
      <c r="P291" s="60">
        <v>51445</v>
      </c>
      <c r="Q291" s="207">
        <f t="shared" si="137"/>
        <v>0.34068633943471693</v>
      </c>
      <c r="R291" s="204" t="s">
        <v>106</v>
      </c>
      <c r="S291" s="60">
        <v>150441</v>
      </c>
      <c r="T291" s="199">
        <f t="shared" si="138"/>
        <v>0.36245865025767543</v>
      </c>
      <c r="U291" s="60">
        <v>49894</v>
      </c>
      <c r="V291" s="207">
        <f t="shared" si="139"/>
        <v>0.34465513072911269</v>
      </c>
      <c r="W291" s="60">
        <v>51445</v>
      </c>
      <c r="X291" s="200">
        <f t="shared" si="140"/>
        <v>0.34068633943471693</v>
      </c>
      <c r="Y291" s="60"/>
      <c r="Z291" s="199"/>
      <c r="AA291" s="377"/>
      <c r="AB291" s="199"/>
      <c r="AC291" s="60"/>
      <c r="AD291" s="199"/>
      <c r="AE291" s="204" t="s">
        <v>106</v>
      </c>
      <c r="AF291" s="60">
        <v>150441</v>
      </c>
      <c r="AG291" s="225">
        <f t="shared" si="141"/>
        <v>0.36245865025767543</v>
      </c>
      <c r="AH291" s="60">
        <v>49894</v>
      </c>
      <c r="AI291" s="207">
        <f t="shared" si="142"/>
        <v>0.34465513072911269</v>
      </c>
      <c r="AJ291" s="60">
        <v>51445</v>
      </c>
      <c r="AK291" s="208">
        <f t="shared" si="143"/>
        <v>0.34068633943471693</v>
      </c>
      <c r="AL291" s="71"/>
      <c r="AM291" s="204" t="s">
        <v>123</v>
      </c>
      <c r="AN291" s="530">
        <v>54682</v>
      </c>
    </row>
    <row r="292" spans="1:40" s="70" customFormat="1" x14ac:dyDescent="0.25">
      <c r="A292" s="281" t="s">
        <v>1522</v>
      </c>
      <c r="B292" s="280"/>
      <c r="C292" s="57" t="s">
        <v>1045</v>
      </c>
      <c r="D292" s="271">
        <v>951.59381103515625</v>
      </c>
      <c r="E292" s="162" t="s">
        <v>579</v>
      </c>
      <c r="F292" s="60">
        <v>406220</v>
      </c>
      <c r="G292" s="53">
        <v>129933</v>
      </c>
      <c r="H292" s="53">
        <v>121619</v>
      </c>
      <c r="I292" s="53">
        <f t="shared" si="134"/>
        <v>-8314</v>
      </c>
      <c r="J292" s="360">
        <v>2</v>
      </c>
      <c r="K292" s="371">
        <v>83.158538818359375</v>
      </c>
      <c r="L292" s="60">
        <v>239872</v>
      </c>
      <c r="M292" s="207">
        <f t="shared" si="135"/>
        <v>0.59049775983457242</v>
      </c>
      <c r="N292" s="60">
        <v>79446</v>
      </c>
      <c r="O292" s="207">
        <f t="shared" si="136"/>
        <v>0.61143820276604099</v>
      </c>
      <c r="P292" s="60">
        <v>92743</v>
      </c>
      <c r="Q292" s="207">
        <f t="shared" si="137"/>
        <v>0.76256999317540841</v>
      </c>
      <c r="R292" s="204" t="s">
        <v>497</v>
      </c>
      <c r="S292" s="60">
        <v>175023</v>
      </c>
      <c r="T292" s="199">
        <f t="shared" si="138"/>
        <v>0.43085766333513859</v>
      </c>
      <c r="U292" s="60">
        <v>59361</v>
      </c>
      <c r="V292" s="207">
        <f t="shared" si="139"/>
        <v>0.4568585347833114</v>
      </c>
      <c r="W292" s="60">
        <v>58860</v>
      </c>
      <c r="X292" s="200">
        <f t="shared" si="140"/>
        <v>0.48397043225153963</v>
      </c>
      <c r="Y292" s="60">
        <f>L292-S292</f>
        <v>64849</v>
      </c>
      <c r="Z292" s="199">
        <f>Y292/F292</f>
        <v>0.15964009649943381</v>
      </c>
      <c r="AA292" s="377">
        <f>N292-U292</f>
        <v>20085</v>
      </c>
      <c r="AB292" s="199">
        <f>AA292/G292</f>
        <v>0.15457966798272957</v>
      </c>
      <c r="AC292" s="60">
        <f>P292-W292</f>
        <v>33883</v>
      </c>
      <c r="AD292" s="199">
        <f>AC292/H292</f>
        <v>0.27859956092386878</v>
      </c>
      <c r="AE292" s="204" t="s">
        <v>497</v>
      </c>
      <c r="AF292" s="60">
        <v>175023</v>
      </c>
      <c r="AG292" s="225">
        <f t="shared" si="141"/>
        <v>0.43085766333513859</v>
      </c>
      <c r="AH292" s="60">
        <v>59361</v>
      </c>
      <c r="AI292" s="207">
        <f t="shared" si="142"/>
        <v>0.4568585347833114</v>
      </c>
      <c r="AJ292" s="60">
        <v>58860</v>
      </c>
      <c r="AK292" s="208">
        <f t="shared" si="143"/>
        <v>0.48397043225153963</v>
      </c>
      <c r="AL292" s="71"/>
      <c r="AM292" s="204" t="s">
        <v>120</v>
      </c>
      <c r="AN292" s="530">
        <v>13511</v>
      </c>
    </row>
    <row r="293" spans="1:40" s="70" customFormat="1" x14ac:dyDescent="0.25">
      <c r="A293" s="281" t="s">
        <v>1776</v>
      </c>
      <c r="B293" s="280"/>
      <c r="C293" s="57" t="s">
        <v>1777</v>
      </c>
      <c r="D293" s="271">
        <v>2861.708740234375</v>
      </c>
      <c r="E293" s="162" t="s">
        <v>579</v>
      </c>
      <c r="F293" s="60">
        <v>405300</v>
      </c>
      <c r="G293" s="53">
        <v>124633</v>
      </c>
      <c r="H293" s="53">
        <v>111793</v>
      </c>
      <c r="I293" s="53">
        <f t="shared" si="134"/>
        <v>-12840</v>
      </c>
      <c r="J293" s="360">
        <v>2</v>
      </c>
      <c r="K293" s="371">
        <v>65.412704467773438</v>
      </c>
      <c r="L293" s="60">
        <v>194023</v>
      </c>
      <c r="M293" s="207">
        <f t="shared" si="135"/>
        <v>0.47871453244510237</v>
      </c>
      <c r="N293" s="60">
        <v>55676</v>
      </c>
      <c r="O293" s="207">
        <f t="shared" si="136"/>
        <v>0.44671956865356688</v>
      </c>
      <c r="P293" s="60">
        <v>67936</v>
      </c>
      <c r="Q293" s="207">
        <f t="shared" si="137"/>
        <v>0.60769457837252783</v>
      </c>
      <c r="R293" s="204" t="s">
        <v>331</v>
      </c>
      <c r="S293" s="60">
        <v>127921</v>
      </c>
      <c r="T293" s="199">
        <f t="shared" si="138"/>
        <v>0.31562052800394769</v>
      </c>
      <c r="U293" s="60">
        <v>30400</v>
      </c>
      <c r="V293" s="207">
        <f t="shared" si="139"/>
        <v>0.24391613778052362</v>
      </c>
      <c r="W293" s="60">
        <v>22699</v>
      </c>
      <c r="X293" s="200">
        <f t="shared" si="140"/>
        <v>0.20304491336666874</v>
      </c>
      <c r="Y293" s="60">
        <f>L293-S293</f>
        <v>66102</v>
      </c>
      <c r="Z293" s="199">
        <f>Y293/F293</f>
        <v>0.16309400444115471</v>
      </c>
      <c r="AA293" s="377">
        <f>N293-U293</f>
        <v>25276</v>
      </c>
      <c r="AB293" s="199">
        <f>AA293/G293</f>
        <v>0.20280343087304326</v>
      </c>
      <c r="AC293" s="60">
        <f>P293-W293</f>
        <v>45237</v>
      </c>
      <c r="AD293" s="199">
        <f>AC293/H293</f>
        <v>0.40464966500585903</v>
      </c>
      <c r="AE293" s="471" t="s">
        <v>333</v>
      </c>
      <c r="AF293" s="365">
        <v>66102</v>
      </c>
      <c r="AG293" s="225">
        <f t="shared" si="141"/>
        <v>0.16309400444115471</v>
      </c>
      <c r="AH293" s="365">
        <v>25276</v>
      </c>
      <c r="AI293" s="207">
        <f t="shared" si="142"/>
        <v>0.20280343087304326</v>
      </c>
      <c r="AJ293" s="365">
        <v>45237</v>
      </c>
      <c r="AK293" s="208">
        <f t="shared" si="143"/>
        <v>0.40464966500585903</v>
      </c>
      <c r="AL293" s="71"/>
      <c r="AM293" s="204" t="s">
        <v>40</v>
      </c>
      <c r="AN293" s="530">
        <v>10683</v>
      </c>
    </row>
    <row r="294" spans="1:40" x14ac:dyDescent="0.25">
      <c r="A294" s="281" t="s">
        <v>1487</v>
      </c>
      <c r="B294" s="280"/>
      <c r="C294" s="57" t="s">
        <v>1022</v>
      </c>
      <c r="D294" s="271">
        <v>3165.44287109375</v>
      </c>
      <c r="E294" s="162" t="s">
        <v>579</v>
      </c>
      <c r="F294" s="60">
        <v>403190</v>
      </c>
      <c r="G294" s="53">
        <v>160560</v>
      </c>
      <c r="H294" s="53">
        <v>161884</v>
      </c>
      <c r="I294" s="53">
        <f t="shared" si="134"/>
        <v>1324</v>
      </c>
      <c r="J294" s="360">
        <v>2</v>
      </c>
      <c r="K294" s="371">
        <v>85.966789245605469</v>
      </c>
      <c r="L294" s="60">
        <v>172114</v>
      </c>
      <c r="M294" s="207">
        <f t="shared" si="135"/>
        <v>0.42688062699967755</v>
      </c>
      <c r="N294" s="60">
        <v>68298</v>
      </c>
      <c r="O294" s="207">
        <f t="shared" si="136"/>
        <v>0.42537369207772796</v>
      </c>
      <c r="P294" s="60">
        <v>98404</v>
      </c>
      <c r="Q294" s="207">
        <f t="shared" si="137"/>
        <v>0.60786736181463275</v>
      </c>
      <c r="R294" s="204" t="s">
        <v>527</v>
      </c>
      <c r="S294" s="60">
        <v>118296</v>
      </c>
      <c r="T294" s="199">
        <f t="shared" si="138"/>
        <v>0.29340013393189313</v>
      </c>
      <c r="U294" s="60">
        <v>46786</v>
      </c>
      <c r="V294" s="207">
        <f t="shared" si="139"/>
        <v>0.29139262580966618</v>
      </c>
      <c r="W294" s="60">
        <v>75144</v>
      </c>
      <c r="X294" s="200">
        <f t="shared" si="140"/>
        <v>0.46418423068369946</v>
      </c>
      <c r="Y294" s="60">
        <f>L294-S294</f>
        <v>53818</v>
      </c>
      <c r="Z294" s="199">
        <f>Y294/F294</f>
        <v>0.13348049306778442</v>
      </c>
      <c r="AA294" s="377">
        <f>N294-U294</f>
        <v>21512</v>
      </c>
      <c r="AB294" s="199">
        <f>AA294/G294</f>
        <v>0.13398106626806178</v>
      </c>
      <c r="AC294" s="60">
        <f>P294-W294</f>
        <v>23260</v>
      </c>
      <c r="AD294" s="199">
        <f>AC294/H294</f>
        <v>0.14368313113093326</v>
      </c>
      <c r="AE294" s="204" t="s">
        <v>527</v>
      </c>
      <c r="AF294" s="60">
        <v>118296</v>
      </c>
      <c r="AG294" s="225">
        <f t="shared" si="141"/>
        <v>0.29340013393189313</v>
      </c>
      <c r="AH294" s="60">
        <v>46786</v>
      </c>
      <c r="AI294" s="207">
        <f t="shared" si="142"/>
        <v>0.29139262580966618</v>
      </c>
      <c r="AJ294" s="60">
        <v>75144</v>
      </c>
      <c r="AK294" s="208">
        <f t="shared" si="143"/>
        <v>0.46418423068369946</v>
      </c>
      <c r="AM294" s="204" t="s">
        <v>129</v>
      </c>
      <c r="AN294" s="530">
        <v>162659</v>
      </c>
    </row>
    <row r="295" spans="1:40" s="70" customFormat="1" x14ac:dyDescent="0.25">
      <c r="A295" s="281" t="s">
        <v>1461</v>
      </c>
      <c r="B295" s="280"/>
      <c r="C295" s="57" t="s">
        <v>578</v>
      </c>
      <c r="D295" s="271">
        <v>26547.62890625</v>
      </c>
      <c r="E295" s="169" t="s">
        <v>579</v>
      </c>
      <c r="F295" s="60">
        <v>380821</v>
      </c>
      <c r="G295" s="60">
        <v>162440</v>
      </c>
      <c r="H295" s="60">
        <v>164191</v>
      </c>
      <c r="I295" s="53">
        <f t="shared" si="134"/>
        <v>1751</v>
      </c>
      <c r="J295" s="349">
        <v>1</v>
      </c>
      <c r="K295" s="371">
        <v>1722.3988037109375</v>
      </c>
      <c r="L295" s="60">
        <v>291826</v>
      </c>
      <c r="M295" s="207">
        <f t="shared" si="135"/>
        <v>0.76630753030951548</v>
      </c>
      <c r="N295" s="60">
        <v>129825</v>
      </c>
      <c r="O295" s="207">
        <f t="shared" si="136"/>
        <v>0.79921817286382668</v>
      </c>
      <c r="P295" s="60">
        <v>146691</v>
      </c>
      <c r="Q295" s="207">
        <f t="shared" si="137"/>
        <v>0.8934168133454331</v>
      </c>
      <c r="R295" s="204" t="s">
        <v>534</v>
      </c>
      <c r="S295" s="60">
        <v>291826</v>
      </c>
      <c r="T295" s="199">
        <f t="shared" si="138"/>
        <v>0.76630753030951548</v>
      </c>
      <c r="U295" s="60">
        <v>129825</v>
      </c>
      <c r="V295" s="207">
        <f t="shared" si="139"/>
        <v>0.79921817286382668</v>
      </c>
      <c r="W295" s="60">
        <v>146691</v>
      </c>
      <c r="X295" s="200">
        <f t="shared" si="140"/>
        <v>0.8934168133454331</v>
      </c>
      <c r="Y295" s="60"/>
      <c r="Z295" s="199"/>
      <c r="AA295" s="377"/>
      <c r="AB295" s="199"/>
      <c r="AC295" s="60"/>
      <c r="AD295" s="199"/>
      <c r="AE295" s="204" t="s">
        <v>534</v>
      </c>
      <c r="AF295" s="60">
        <v>291826</v>
      </c>
      <c r="AG295" s="225">
        <f t="shared" si="141"/>
        <v>0.76630753030951548</v>
      </c>
      <c r="AH295" s="60">
        <v>129825</v>
      </c>
      <c r="AI295" s="207">
        <f t="shared" si="142"/>
        <v>0.79921817286382668</v>
      </c>
      <c r="AJ295" s="60">
        <v>146691</v>
      </c>
      <c r="AK295" s="208">
        <f t="shared" si="143"/>
        <v>0.8934168133454331</v>
      </c>
      <c r="AL295" s="71"/>
      <c r="AM295" s="204" t="s">
        <v>122</v>
      </c>
      <c r="AN295" s="530">
        <v>15929</v>
      </c>
    </row>
    <row r="296" spans="1:40" s="70" customFormat="1" x14ac:dyDescent="0.25">
      <c r="A296" s="281" t="s">
        <v>1610</v>
      </c>
      <c r="B296" s="280"/>
      <c r="C296" s="57" t="s">
        <v>1087</v>
      </c>
      <c r="D296" s="271">
        <v>2310.189208984375</v>
      </c>
      <c r="E296" s="162" t="s">
        <v>579</v>
      </c>
      <c r="F296" s="60">
        <v>379690</v>
      </c>
      <c r="G296" s="53">
        <v>168173</v>
      </c>
      <c r="H296" s="53">
        <v>169230</v>
      </c>
      <c r="I296" s="53">
        <f t="shared" si="134"/>
        <v>1057</v>
      </c>
      <c r="J296" s="360">
        <v>3</v>
      </c>
      <c r="K296" s="371">
        <v>64.920211791992188</v>
      </c>
      <c r="L296" s="60">
        <v>182186</v>
      </c>
      <c r="M296" s="207">
        <f t="shared" si="135"/>
        <v>0.47982828096605123</v>
      </c>
      <c r="N296" s="60">
        <v>76772</v>
      </c>
      <c r="O296" s="207">
        <f t="shared" si="136"/>
        <v>0.45650609788729463</v>
      </c>
      <c r="P296" s="60">
        <v>88605</v>
      </c>
      <c r="Q296" s="207">
        <f t="shared" si="137"/>
        <v>0.52357737989718134</v>
      </c>
      <c r="R296" s="204" t="s">
        <v>437</v>
      </c>
      <c r="S296" s="60">
        <v>99685</v>
      </c>
      <c r="T296" s="199">
        <f t="shared" si="138"/>
        <v>0.26254312728805079</v>
      </c>
      <c r="U296" s="60">
        <v>43456</v>
      </c>
      <c r="V296" s="207">
        <f t="shared" si="139"/>
        <v>0.25840057559774754</v>
      </c>
      <c r="W296" s="60">
        <v>58249</v>
      </c>
      <c r="X296" s="200">
        <f t="shared" si="140"/>
        <v>0.34420020091000414</v>
      </c>
      <c r="Y296" s="60">
        <f>L296-S296</f>
        <v>82501</v>
      </c>
      <c r="Z296" s="199">
        <f>Y296/F296</f>
        <v>0.21728515367800047</v>
      </c>
      <c r="AA296" s="377">
        <f>N296-U296</f>
        <v>33316</v>
      </c>
      <c r="AB296" s="199">
        <f>AA296/G296</f>
        <v>0.19810552228954709</v>
      </c>
      <c r="AC296" s="60">
        <f>P296-W296</f>
        <v>30356</v>
      </c>
      <c r="AD296" s="199">
        <f>AC296/H296</f>
        <v>0.17937717898717723</v>
      </c>
      <c r="AE296" s="204" t="s">
        <v>437</v>
      </c>
      <c r="AF296" s="60">
        <v>99685</v>
      </c>
      <c r="AG296" s="225">
        <f t="shared" si="141"/>
        <v>0.26254312728805079</v>
      </c>
      <c r="AH296" s="60">
        <v>43456</v>
      </c>
      <c r="AI296" s="207">
        <f t="shared" si="142"/>
        <v>0.25840057559774754</v>
      </c>
      <c r="AJ296" s="60">
        <v>58249</v>
      </c>
      <c r="AK296" s="208">
        <f t="shared" si="143"/>
        <v>0.34420020091000414</v>
      </c>
      <c r="AL296" s="71"/>
      <c r="AM296" s="204" t="s">
        <v>109</v>
      </c>
      <c r="AN296" s="530">
        <v>52112</v>
      </c>
    </row>
    <row r="297" spans="1:40" x14ac:dyDescent="0.25">
      <c r="A297" s="281" t="s">
        <v>1897</v>
      </c>
      <c r="B297" s="280"/>
      <c r="C297" s="57" t="s">
        <v>860</v>
      </c>
      <c r="D297" s="271">
        <v>2514.80029296875</v>
      </c>
      <c r="E297" s="169" t="s">
        <v>579</v>
      </c>
      <c r="F297" s="60">
        <v>379186</v>
      </c>
      <c r="G297" s="60">
        <v>170560</v>
      </c>
      <c r="H297" s="60">
        <v>171910</v>
      </c>
      <c r="I297" s="53">
        <f t="shared" si="134"/>
        <v>1350</v>
      </c>
      <c r="J297" s="349">
        <v>1</v>
      </c>
      <c r="K297" s="371">
        <v>46.590827941894531</v>
      </c>
      <c r="L297" s="60">
        <v>115007</v>
      </c>
      <c r="M297" s="207">
        <f t="shared" si="135"/>
        <v>0.30329969988343453</v>
      </c>
      <c r="N297" s="60">
        <v>45080</v>
      </c>
      <c r="O297" s="207">
        <f t="shared" si="136"/>
        <v>0.26430581613508441</v>
      </c>
      <c r="P297" s="60">
        <v>83800</v>
      </c>
      <c r="Q297" s="207">
        <f t="shared" si="137"/>
        <v>0.48746437089174566</v>
      </c>
      <c r="R297" s="204" t="s">
        <v>166</v>
      </c>
      <c r="S297" s="60">
        <v>115007</v>
      </c>
      <c r="T297" s="199">
        <f t="shared" si="138"/>
        <v>0.30329969988343453</v>
      </c>
      <c r="U297" s="60">
        <v>45080</v>
      </c>
      <c r="V297" s="207">
        <f t="shared" si="139"/>
        <v>0.26430581613508441</v>
      </c>
      <c r="W297" s="60">
        <v>83800</v>
      </c>
      <c r="X297" s="200">
        <f t="shared" si="140"/>
        <v>0.48746437089174566</v>
      </c>
      <c r="Y297" s="60"/>
      <c r="Z297" s="199"/>
      <c r="AA297" s="377"/>
      <c r="AB297" s="199"/>
      <c r="AC297" s="60"/>
      <c r="AD297" s="199"/>
      <c r="AE297" s="204" t="s">
        <v>166</v>
      </c>
      <c r="AF297" s="60">
        <v>115007</v>
      </c>
      <c r="AG297" s="225">
        <f t="shared" si="141"/>
        <v>0.30329969988343453</v>
      </c>
      <c r="AH297" s="60">
        <v>45080</v>
      </c>
      <c r="AI297" s="207">
        <f t="shared" si="142"/>
        <v>0.26430581613508441</v>
      </c>
      <c r="AJ297" s="60">
        <v>83800</v>
      </c>
      <c r="AK297" s="208">
        <f t="shared" si="143"/>
        <v>0.48746437089174566</v>
      </c>
      <c r="AM297" s="204" t="s">
        <v>106</v>
      </c>
      <c r="AN297" s="530">
        <v>49894</v>
      </c>
    </row>
    <row r="298" spans="1:40" s="70" customFormat="1" x14ac:dyDescent="0.25">
      <c r="A298" s="281" t="s">
        <v>1854</v>
      </c>
      <c r="B298" s="280"/>
      <c r="C298" s="57" t="s">
        <v>1855</v>
      </c>
      <c r="D298" s="271">
        <v>2015.2191162109375</v>
      </c>
      <c r="E298" s="162" t="s">
        <v>579</v>
      </c>
      <c r="F298" s="60">
        <v>376722</v>
      </c>
      <c r="G298" s="53">
        <v>135876</v>
      </c>
      <c r="H298" s="53">
        <v>130296</v>
      </c>
      <c r="I298" s="53">
        <f t="shared" si="134"/>
        <v>-5580</v>
      </c>
      <c r="J298" s="360">
        <v>3</v>
      </c>
      <c r="K298" s="371">
        <v>16.805171966552734</v>
      </c>
      <c r="L298" s="60">
        <v>57964</v>
      </c>
      <c r="M298" s="207">
        <f t="shared" si="135"/>
        <v>0.15386412261561577</v>
      </c>
      <c r="N298" s="60">
        <v>17469</v>
      </c>
      <c r="O298" s="207">
        <f t="shared" si="136"/>
        <v>0.12856575112602667</v>
      </c>
      <c r="P298" s="60">
        <v>48298</v>
      </c>
      <c r="Q298" s="207">
        <f t="shared" si="137"/>
        <v>0.37067906919629151</v>
      </c>
      <c r="R298" s="204" t="s">
        <v>239</v>
      </c>
      <c r="S298" s="60">
        <v>27109</v>
      </c>
      <c r="T298" s="199">
        <f t="shared" si="138"/>
        <v>7.1960225312033804E-2</v>
      </c>
      <c r="U298" s="60">
        <v>7709</v>
      </c>
      <c r="V298" s="207">
        <f t="shared" si="139"/>
        <v>5.6735553004209724E-2</v>
      </c>
      <c r="W298" s="60">
        <v>26387</v>
      </c>
      <c r="X298" s="200">
        <f t="shared" si="140"/>
        <v>0.20251581015533862</v>
      </c>
      <c r="Y298" s="60">
        <f>L298-S298</f>
        <v>30855</v>
      </c>
      <c r="Z298" s="199">
        <f>Y298/F298</f>
        <v>8.1903897303581955E-2</v>
      </c>
      <c r="AA298" s="377">
        <f>N298-U298</f>
        <v>9760</v>
      </c>
      <c r="AB298" s="199">
        <f>AA298/G298</f>
        <v>7.1830198121816957E-2</v>
      </c>
      <c r="AC298" s="60">
        <f>P298-W298</f>
        <v>21911</v>
      </c>
      <c r="AD298" s="199">
        <f>AC298/H298</f>
        <v>0.16816325904095292</v>
      </c>
      <c r="AE298" s="204" t="s">
        <v>239</v>
      </c>
      <c r="AF298" s="60">
        <v>27109</v>
      </c>
      <c r="AG298" s="225">
        <f t="shared" si="141"/>
        <v>7.1960225312033804E-2</v>
      </c>
      <c r="AH298" s="60">
        <v>7709</v>
      </c>
      <c r="AI298" s="207">
        <f t="shared" si="142"/>
        <v>5.6735553004209724E-2</v>
      </c>
      <c r="AJ298" s="60">
        <v>26387</v>
      </c>
      <c r="AK298" s="208">
        <f t="shared" si="143"/>
        <v>0.20251581015533862</v>
      </c>
      <c r="AM298" s="204" t="s">
        <v>103</v>
      </c>
      <c r="AN298" s="530">
        <v>9306</v>
      </c>
    </row>
    <row r="299" spans="1:40" s="70" customFormat="1" x14ac:dyDescent="0.25">
      <c r="A299" s="281" t="s">
        <v>1849</v>
      </c>
      <c r="B299" s="280"/>
      <c r="C299" s="57" t="s">
        <v>839</v>
      </c>
      <c r="D299" s="271">
        <v>2788.448486328125</v>
      </c>
      <c r="E299" s="169" t="s">
        <v>579</v>
      </c>
      <c r="F299" s="60">
        <v>374536</v>
      </c>
      <c r="G299" s="60">
        <v>142809</v>
      </c>
      <c r="H299" s="60">
        <v>158590</v>
      </c>
      <c r="I299" s="53">
        <f t="shared" si="134"/>
        <v>15781</v>
      </c>
      <c r="J299" s="349">
        <v>1</v>
      </c>
      <c r="K299" s="371">
        <v>156.20997619628906</v>
      </c>
      <c r="L299" s="60">
        <v>205764</v>
      </c>
      <c r="M299" s="207">
        <f t="shared" si="135"/>
        <v>0.54938377085246815</v>
      </c>
      <c r="N299" s="60">
        <v>75440</v>
      </c>
      <c r="O299" s="207">
        <f t="shared" si="136"/>
        <v>0.52825802295373536</v>
      </c>
      <c r="P299" s="60">
        <v>113237</v>
      </c>
      <c r="Q299" s="207">
        <f t="shared" si="137"/>
        <v>0.71402358282363332</v>
      </c>
      <c r="R299" s="204" t="s">
        <v>203</v>
      </c>
      <c r="S299" s="60">
        <v>205764</v>
      </c>
      <c r="T299" s="199">
        <f t="shared" si="138"/>
        <v>0.54938377085246815</v>
      </c>
      <c r="U299" s="60">
        <v>75440</v>
      </c>
      <c r="V299" s="207">
        <f t="shared" si="139"/>
        <v>0.52825802295373536</v>
      </c>
      <c r="W299" s="60">
        <v>113237</v>
      </c>
      <c r="X299" s="200">
        <f t="shared" si="140"/>
        <v>0.71402358282363332</v>
      </c>
      <c r="Y299" s="60"/>
      <c r="Z299" s="199"/>
      <c r="AA299" s="377"/>
      <c r="AB299" s="199"/>
      <c r="AC299" s="60"/>
      <c r="AD299" s="199"/>
      <c r="AE299" s="204" t="s">
        <v>203</v>
      </c>
      <c r="AF299" s="60">
        <v>205764</v>
      </c>
      <c r="AG299" s="225">
        <f t="shared" si="141"/>
        <v>0.54938377085246815</v>
      </c>
      <c r="AH299" s="60">
        <v>75440</v>
      </c>
      <c r="AI299" s="207">
        <f t="shared" si="142"/>
        <v>0.52825802295373536</v>
      </c>
      <c r="AJ299" s="60">
        <v>113237</v>
      </c>
      <c r="AK299" s="208">
        <f t="shared" si="143"/>
        <v>0.71402358282363332</v>
      </c>
      <c r="AL299" s="71"/>
      <c r="AM299" s="204" t="s">
        <v>100</v>
      </c>
      <c r="AN299" s="530">
        <v>83623</v>
      </c>
    </row>
    <row r="300" spans="1:40" s="70" customFormat="1" x14ac:dyDescent="0.25">
      <c r="A300" s="281" t="s">
        <v>1948</v>
      </c>
      <c r="B300" s="280"/>
      <c r="C300" s="57" t="s">
        <v>1949</v>
      </c>
      <c r="D300" s="271">
        <v>2142.234130859375</v>
      </c>
      <c r="E300" s="169" t="s">
        <v>579</v>
      </c>
      <c r="F300" s="60">
        <v>373802</v>
      </c>
      <c r="G300" s="60">
        <v>145333</v>
      </c>
      <c r="H300" s="60">
        <v>128146</v>
      </c>
      <c r="I300" s="53">
        <f t="shared" si="134"/>
        <v>-17187</v>
      </c>
      <c r="J300" s="349">
        <v>1</v>
      </c>
      <c r="K300" s="371">
        <v>11.431645393371582</v>
      </c>
      <c r="L300" s="60">
        <v>30343</v>
      </c>
      <c r="M300" s="207">
        <f t="shared" si="135"/>
        <v>8.1173990508343993E-2</v>
      </c>
      <c r="N300" s="60">
        <v>9306</v>
      </c>
      <c r="O300" s="207">
        <f t="shared" si="136"/>
        <v>6.4032256954717787E-2</v>
      </c>
      <c r="P300" s="60">
        <v>15999</v>
      </c>
      <c r="Q300" s="207">
        <f t="shared" si="137"/>
        <v>0.12484978071886754</v>
      </c>
      <c r="R300" s="204" t="s">
        <v>103</v>
      </c>
      <c r="S300" s="60">
        <v>30343</v>
      </c>
      <c r="T300" s="199">
        <f t="shared" si="138"/>
        <v>8.1173990508343993E-2</v>
      </c>
      <c r="U300" s="60">
        <v>9306</v>
      </c>
      <c r="V300" s="207">
        <f t="shared" si="139"/>
        <v>6.4032256954717787E-2</v>
      </c>
      <c r="W300" s="60">
        <v>15999</v>
      </c>
      <c r="X300" s="200">
        <f t="shared" si="140"/>
        <v>0.12484978071886754</v>
      </c>
      <c r="Y300" s="60"/>
      <c r="Z300" s="199"/>
      <c r="AA300" s="377"/>
      <c r="AB300" s="199"/>
      <c r="AC300" s="60"/>
      <c r="AD300" s="199"/>
      <c r="AE300" s="204" t="s">
        <v>103</v>
      </c>
      <c r="AF300" s="60">
        <v>30343</v>
      </c>
      <c r="AG300" s="225">
        <f t="shared" si="141"/>
        <v>8.1173990508343993E-2</v>
      </c>
      <c r="AH300" s="60">
        <v>9306</v>
      </c>
      <c r="AI300" s="207">
        <f t="shared" si="142"/>
        <v>6.4032256954717787E-2</v>
      </c>
      <c r="AJ300" s="60">
        <v>15999</v>
      </c>
      <c r="AK300" s="208">
        <f t="shared" si="143"/>
        <v>0.12484978071886754</v>
      </c>
      <c r="AL300" s="71"/>
      <c r="AM300" s="204" t="s">
        <v>95</v>
      </c>
      <c r="AN300" s="530">
        <v>31825</v>
      </c>
    </row>
    <row r="301" spans="1:40" s="70" customFormat="1" x14ac:dyDescent="0.25">
      <c r="A301" s="281" t="s">
        <v>1700</v>
      </c>
      <c r="B301" s="280"/>
      <c r="C301" s="57" t="s">
        <v>1701</v>
      </c>
      <c r="D301" s="271">
        <v>1811.7413330078125</v>
      </c>
      <c r="E301" s="169" t="s">
        <v>579</v>
      </c>
      <c r="F301" s="60">
        <v>370702</v>
      </c>
      <c r="G301" s="53">
        <v>137156</v>
      </c>
      <c r="H301" s="53">
        <v>142573</v>
      </c>
      <c r="I301" s="53">
        <f t="shared" si="134"/>
        <v>5417</v>
      </c>
      <c r="J301" s="360">
        <v>3</v>
      </c>
      <c r="K301" s="371">
        <v>57.6209716796875</v>
      </c>
      <c r="L301" s="60">
        <v>134239</v>
      </c>
      <c r="M301" s="207">
        <f t="shared" si="135"/>
        <v>0.36212105680573614</v>
      </c>
      <c r="N301" s="60">
        <v>43816</v>
      </c>
      <c r="O301" s="207">
        <f t="shared" si="136"/>
        <v>0.31946105164921695</v>
      </c>
      <c r="P301" s="60">
        <v>63627</v>
      </c>
      <c r="Q301" s="207">
        <f t="shared" si="137"/>
        <v>0.44627664424540409</v>
      </c>
      <c r="R301" s="204" t="s">
        <v>383</v>
      </c>
      <c r="S301" s="60">
        <v>67793</v>
      </c>
      <c r="T301" s="199">
        <f t="shared" si="138"/>
        <v>0.18287735161936003</v>
      </c>
      <c r="U301" s="60">
        <v>23032</v>
      </c>
      <c r="V301" s="207">
        <f t="shared" si="139"/>
        <v>0.16792557379917758</v>
      </c>
      <c r="W301" s="60">
        <v>35994</v>
      </c>
      <c r="X301" s="200">
        <f t="shared" si="140"/>
        <v>0.25246014322487426</v>
      </c>
      <c r="Y301" s="60">
        <f>L301-S301</f>
        <v>66446</v>
      </c>
      <c r="Z301" s="199">
        <f>Y301/F301</f>
        <v>0.17924370518637611</v>
      </c>
      <c r="AA301" s="377">
        <f>N301-U301</f>
        <v>20784</v>
      </c>
      <c r="AB301" s="199">
        <f>AA301/G301</f>
        <v>0.15153547785003937</v>
      </c>
      <c r="AC301" s="60">
        <f>P301-W301</f>
        <v>27633</v>
      </c>
      <c r="AD301" s="199">
        <f>AC301/H301</f>
        <v>0.19381650102052983</v>
      </c>
      <c r="AE301" s="204" t="s">
        <v>383</v>
      </c>
      <c r="AF301" s="60">
        <v>67793</v>
      </c>
      <c r="AG301" s="225">
        <f t="shared" si="141"/>
        <v>0.18287735161936003</v>
      </c>
      <c r="AH301" s="60">
        <v>23032</v>
      </c>
      <c r="AI301" s="207">
        <f t="shared" si="142"/>
        <v>0.16792557379917758</v>
      </c>
      <c r="AJ301" s="60">
        <v>35994</v>
      </c>
      <c r="AK301" s="208">
        <f t="shared" si="143"/>
        <v>0.25246014322487426</v>
      </c>
      <c r="AL301" s="71"/>
      <c r="AM301" s="204" t="s">
        <v>118</v>
      </c>
      <c r="AN301" s="530">
        <v>518071</v>
      </c>
    </row>
    <row r="302" spans="1:40" s="70" customFormat="1" x14ac:dyDescent="0.25">
      <c r="A302" s="281" t="s">
        <v>2024</v>
      </c>
      <c r="B302" s="280"/>
      <c r="C302" s="57" t="s">
        <v>944</v>
      </c>
      <c r="D302" s="271">
        <v>2459.20068359375</v>
      </c>
      <c r="E302" s="169" t="s">
        <v>579</v>
      </c>
      <c r="F302" s="60">
        <v>367413</v>
      </c>
      <c r="G302" s="60">
        <v>147672</v>
      </c>
      <c r="H302" s="60">
        <v>184366</v>
      </c>
      <c r="I302" s="53">
        <f t="shared" si="134"/>
        <v>36694</v>
      </c>
      <c r="J302" s="349">
        <v>1</v>
      </c>
      <c r="K302" s="371">
        <v>98.424888610839844</v>
      </c>
      <c r="L302" s="60">
        <v>181376</v>
      </c>
      <c r="M302" s="207">
        <f t="shared" si="135"/>
        <v>0.49365700179362187</v>
      </c>
      <c r="N302" s="60">
        <v>61231</v>
      </c>
      <c r="O302" s="207">
        <f t="shared" si="136"/>
        <v>0.41464190909583404</v>
      </c>
      <c r="P302" s="60">
        <v>137713</v>
      </c>
      <c r="Q302" s="207">
        <f t="shared" si="137"/>
        <v>0.74695442760595776</v>
      </c>
      <c r="R302" s="204" t="s">
        <v>48</v>
      </c>
      <c r="S302" s="60">
        <v>181376</v>
      </c>
      <c r="T302" s="199">
        <f t="shared" si="138"/>
        <v>0.49365700179362187</v>
      </c>
      <c r="U302" s="60">
        <v>61231</v>
      </c>
      <c r="V302" s="207">
        <f t="shared" si="139"/>
        <v>0.41464190909583404</v>
      </c>
      <c r="W302" s="60">
        <v>137713</v>
      </c>
      <c r="X302" s="200">
        <f t="shared" si="140"/>
        <v>0.74695442760595776</v>
      </c>
      <c r="Y302" s="60"/>
      <c r="Z302" s="199"/>
      <c r="AA302" s="377"/>
      <c r="AB302" s="199"/>
      <c r="AC302" s="60"/>
      <c r="AD302" s="199"/>
      <c r="AE302" s="204" t="s">
        <v>48</v>
      </c>
      <c r="AF302" s="60">
        <v>181376</v>
      </c>
      <c r="AG302" s="225">
        <f t="shared" si="141"/>
        <v>0.49365700179362187</v>
      </c>
      <c r="AH302" s="60">
        <v>61231</v>
      </c>
      <c r="AI302" s="207">
        <f t="shared" si="142"/>
        <v>0.41464190909583404</v>
      </c>
      <c r="AJ302" s="60">
        <v>137713</v>
      </c>
      <c r="AK302" s="208">
        <f t="shared" si="143"/>
        <v>0.74695442760595776</v>
      </c>
      <c r="AL302" s="71"/>
      <c r="AM302" s="204" t="s">
        <v>115</v>
      </c>
      <c r="AN302" s="530">
        <v>550528</v>
      </c>
    </row>
    <row r="303" spans="1:40" s="70" customFormat="1" x14ac:dyDescent="0.25">
      <c r="A303" s="281" t="s">
        <v>1656</v>
      </c>
      <c r="B303" s="280"/>
      <c r="C303" s="57" t="s">
        <v>697</v>
      </c>
      <c r="D303" s="271">
        <v>1050.8482666015625</v>
      </c>
      <c r="E303" s="169" t="s">
        <v>579</v>
      </c>
      <c r="F303" s="60">
        <v>366383</v>
      </c>
      <c r="G303" s="60">
        <v>110206</v>
      </c>
      <c r="H303" s="60">
        <v>113416</v>
      </c>
      <c r="I303" s="53">
        <f t="shared" ref="I303:I366" si="144">H303-G303</f>
        <v>3210</v>
      </c>
      <c r="J303" s="349">
        <v>1</v>
      </c>
      <c r="K303" s="371">
        <v>59.965282440185547</v>
      </c>
      <c r="L303" s="60">
        <v>200564</v>
      </c>
      <c r="M303" s="207">
        <f t="shared" si="135"/>
        <v>0.54741622837304138</v>
      </c>
      <c r="N303" s="60">
        <v>35935</v>
      </c>
      <c r="O303" s="207">
        <f t="shared" si="136"/>
        <v>0.32607117579805095</v>
      </c>
      <c r="P303" s="60">
        <v>68777</v>
      </c>
      <c r="Q303" s="207">
        <f t="shared" si="137"/>
        <v>0.60641355717006418</v>
      </c>
      <c r="R303" s="204" t="s">
        <v>381</v>
      </c>
      <c r="S303" s="60">
        <v>200564</v>
      </c>
      <c r="T303" s="199">
        <f t="shared" si="138"/>
        <v>0.54741622837304138</v>
      </c>
      <c r="U303" s="60">
        <v>19684</v>
      </c>
      <c r="V303" s="207">
        <f t="shared" si="139"/>
        <v>0.17861096492024028</v>
      </c>
      <c r="W303" s="60">
        <v>68777</v>
      </c>
      <c r="X303" s="200">
        <f t="shared" si="140"/>
        <v>0.60641355717006418</v>
      </c>
      <c r="Y303" s="60"/>
      <c r="Z303" s="199"/>
      <c r="AA303" s="377"/>
      <c r="AB303" s="199"/>
      <c r="AC303" s="60"/>
      <c r="AD303" s="199"/>
      <c r="AE303" s="204" t="s">
        <v>381</v>
      </c>
      <c r="AF303" s="60">
        <v>200564</v>
      </c>
      <c r="AG303" s="225">
        <f t="shared" si="141"/>
        <v>0.54741622837304138</v>
      </c>
      <c r="AH303" s="60">
        <v>35935</v>
      </c>
      <c r="AI303" s="207">
        <f t="shared" si="142"/>
        <v>0.32607117579805095</v>
      </c>
      <c r="AJ303" s="60">
        <v>68777</v>
      </c>
      <c r="AK303" s="208">
        <f t="shared" si="143"/>
        <v>0.60641355717006418</v>
      </c>
      <c r="AL303" s="71"/>
      <c r="AM303" s="204" t="s">
        <v>112</v>
      </c>
      <c r="AN303" s="530">
        <v>380444</v>
      </c>
    </row>
    <row r="304" spans="1:40" s="70" customFormat="1" x14ac:dyDescent="0.25">
      <c r="A304" s="281" t="s">
        <v>1712</v>
      </c>
      <c r="B304" s="280"/>
      <c r="C304" s="57" t="s">
        <v>1145</v>
      </c>
      <c r="D304" s="271">
        <v>1664.509765625</v>
      </c>
      <c r="E304" s="162" t="s">
        <v>579</v>
      </c>
      <c r="F304" s="60">
        <v>365497</v>
      </c>
      <c r="G304" s="53">
        <v>143525</v>
      </c>
      <c r="H304" s="53">
        <v>136164</v>
      </c>
      <c r="I304" s="53">
        <f t="shared" si="144"/>
        <v>-7361</v>
      </c>
      <c r="J304" s="360">
        <v>3</v>
      </c>
      <c r="K304" s="371">
        <v>28.102960586547852</v>
      </c>
      <c r="L304" s="60">
        <v>75156</v>
      </c>
      <c r="M304" s="207">
        <f t="shared" si="135"/>
        <v>0.20562685877038661</v>
      </c>
      <c r="N304" s="60">
        <v>24945</v>
      </c>
      <c r="O304" s="207">
        <f t="shared" si="136"/>
        <v>0.17380247343668351</v>
      </c>
      <c r="P304" s="60">
        <v>56986</v>
      </c>
      <c r="Q304" s="207">
        <f t="shared" si="137"/>
        <v>0.41851003202021092</v>
      </c>
      <c r="R304" s="204" t="s">
        <v>367</v>
      </c>
      <c r="S304" s="60">
        <v>40010</v>
      </c>
      <c r="T304" s="199">
        <f t="shared" si="138"/>
        <v>0.10946738276921561</v>
      </c>
      <c r="U304" s="60">
        <v>14623</v>
      </c>
      <c r="V304" s="207">
        <f t="shared" si="139"/>
        <v>0.10188468907855774</v>
      </c>
      <c r="W304" s="60">
        <v>31572</v>
      </c>
      <c r="X304" s="200">
        <f t="shared" si="140"/>
        <v>0.23186745395258659</v>
      </c>
      <c r="Y304" s="60">
        <f>L304-S304</f>
        <v>35146</v>
      </c>
      <c r="Z304" s="199">
        <f>Y304/F304</f>
        <v>9.6159476001171001E-2</v>
      </c>
      <c r="AA304" s="377">
        <f>N304-U304</f>
        <v>10322</v>
      </c>
      <c r="AB304" s="199">
        <f>AA304/G304</f>
        <v>7.1917784358125764E-2</v>
      </c>
      <c r="AC304" s="60">
        <f>P304-W304</f>
        <v>25414</v>
      </c>
      <c r="AD304" s="199">
        <f>AC304/H304</f>
        <v>0.18664257806762433</v>
      </c>
      <c r="AE304" s="204" t="s">
        <v>367</v>
      </c>
      <c r="AF304" s="60">
        <v>40010</v>
      </c>
      <c r="AG304" s="225">
        <f t="shared" si="141"/>
        <v>0.10946738276921561</v>
      </c>
      <c r="AH304" s="60">
        <v>14623</v>
      </c>
      <c r="AI304" s="207">
        <f t="shared" si="142"/>
        <v>0.10188468907855774</v>
      </c>
      <c r="AJ304" s="60">
        <v>31572</v>
      </c>
      <c r="AK304" s="208">
        <f t="shared" si="143"/>
        <v>0.23186745395258659</v>
      </c>
      <c r="AL304" s="71"/>
      <c r="AM304" s="204" t="s">
        <v>1358</v>
      </c>
      <c r="AN304" s="530">
        <v>369028</v>
      </c>
    </row>
    <row r="305" spans="1:40" s="70" customFormat="1" x14ac:dyDescent="0.25">
      <c r="A305" s="281" t="s">
        <v>1650</v>
      </c>
      <c r="B305" s="280"/>
      <c r="C305" s="57" t="s">
        <v>1651</v>
      </c>
      <c r="D305" s="271">
        <v>4606.01171875</v>
      </c>
      <c r="E305" s="162" t="s">
        <v>579</v>
      </c>
      <c r="F305" s="60">
        <v>351715</v>
      </c>
      <c r="G305" s="53">
        <v>136553</v>
      </c>
      <c r="H305" s="53">
        <v>136299</v>
      </c>
      <c r="I305" s="53">
        <f t="shared" si="144"/>
        <v>-254</v>
      </c>
      <c r="J305" s="360">
        <v>1</v>
      </c>
      <c r="K305" s="371">
        <v>40.481040954589844</v>
      </c>
      <c r="L305" s="60">
        <v>156185</v>
      </c>
      <c r="M305" s="207">
        <f t="shared" si="135"/>
        <v>0.44406692918982699</v>
      </c>
      <c r="N305" s="60">
        <v>50337</v>
      </c>
      <c r="O305" s="207">
        <f t="shared" si="136"/>
        <v>0.36862610122077144</v>
      </c>
      <c r="P305" s="60">
        <v>74103</v>
      </c>
      <c r="Q305" s="207">
        <f t="shared" si="137"/>
        <v>0.54367970417978118</v>
      </c>
      <c r="R305" s="204" t="s">
        <v>403</v>
      </c>
      <c r="S305" s="60">
        <v>156185</v>
      </c>
      <c r="T305" s="199">
        <f t="shared" si="138"/>
        <v>0.44406692918982699</v>
      </c>
      <c r="U305" s="60">
        <v>50337</v>
      </c>
      <c r="V305" s="207">
        <f t="shared" si="139"/>
        <v>0.36862610122077144</v>
      </c>
      <c r="W305" s="60">
        <v>74103</v>
      </c>
      <c r="X305" s="200">
        <f t="shared" si="140"/>
        <v>0.54367970417978118</v>
      </c>
      <c r="Y305" s="60"/>
      <c r="Z305" s="199"/>
      <c r="AA305" s="377"/>
      <c r="AB305" s="199"/>
      <c r="AC305" s="60"/>
      <c r="AD305" s="199"/>
      <c r="AE305" s="204" t="s">
        <v>403</v>
      </c>
      <c r="AF305" s="60">
        <v>156185</v>
      </c>
      <c r="AG305" s="225">
        <f t="shared" si="141"/>
        <v>0.44406692918982699</v>
      </c>
      <c r="AH305" s="60">
        <v>50337</v>
      </c>
      <c r="AI305" s="207">
        <f t="shared" si="142"/>
        <v>0.36862610122077144</v>
      </c>
      <c r="AJ305" s="60">
        <v>74103</v>
      </c>
      <c r="AK305" s="208">
        <f t="shared" si="143"/>
        <v>0.54367970417978118</v>
      </c>
      <c r="AL305" s="71"/>
      <c r="AM305" s="204" t="s">
        <v>90</v>
      </c>
      <c r="AN305" s="530">
        <v>8957</v>
      </c>
    </row>
    <row r="306" spans="1:40" s="70" customFormat="1" x14ac:dyDescent="0.25">
      <c r="A306" s="281" t="s">
        <v>1931</v>
      </c>
      <c r="B306" s="280"/>
      <c r="C306" s="57" t="s">
        <v>895</v>
      </c>
      <c r="D306" s="271">
        <v>800.06597900390625</v>
      </c>
      <c r="E306" s="169" t="s">
        <v>579</v>
      </c>
      <c r="F306" s="60">
        <v>349431</v>
      </c>
      <c r="G306" s="60">
        <v>145965</v>
      </c>
      <c r="H306" s="60">
        <v>135343</v>
      </c>
      <c r="I306" s="53">
        <f t="shared" si="144"/>
        <v>-10622</v>
      </c>
      <c r="J306" s="349">
        <v>1</v>
      </c>
      <c r="K306" s="371">
        <v>56.627834320068359</v>
      </c>
      <c r="L306" s="60">
        <v>152871</v>
      </c>
      <c r="M306" s="207">
        <f t="shared" si="135"/>
        <v>0.43748551216119919</v>
      </c>
      <c r="N306" s="60">
        <v>54682</v>
      </c>
      <c r="O306" s="207">
        <f t="shared" si="136"/>
        <v>0.3746240537115062</v>
      </c>
      <c r="P306" s="60">
        <v>78713</v>
      </c>
      <c r="Q306" s="207">
        <f t="shared" si="137"/>
        <v>0.58158161116570495</v>
      </c>
      <c r="R306" s="204" t="s">
        <v>123</v>
      </c>
      <c r="S306" s="60">
        <v>152871</v>
      </c>
      <c r="T306" s="199">
        <f t="shared" si="138"/>
        <v>0.43748551216119919</v>
      </c>
      <c r="U306" s="60">
        <v>54682</v>
      </c>
      <c r="V306" s="207">
        <f t="shared" si="139"/>
        <v>0.3746240537115062</v>
      </c>
      <c r="W306" s="60">
        <v>78713</v>
      </c>
      <c r="X306" s="200">
        <f t="shared" si="140"/>
        <v>0.58158161116570495</v>
      </c>
      <c r="Y306" s="60"/>
      <c r="Z306" s="199"/>
      <c r="AA306" s="377"/>
      <c r="AB306" s="199"/>
      <c r="AC306" s="60"/>
      <c r="AD306" s="199"/>
      <c r="AE306" s="204" t="s">
        <v>123</v>
      </c>
      <c r="AF306" s="60">
        <v>152871</v>
      </c>
      <c r="AG306" s="225">
        <f t="shared" si="141"/>
        <v>0.43748551216119919</v>
      </c>
      <c r="AH306" s="60">
        <v>54682</v>
      </c>
      <c r="AI306" s="207">
        <f t="shared" si="142"/>
        <v>0.3746240537115062</v>
      </c>
      <c r="AJ306" s="60">
        <v>78713</v>
      </c>
      <c r="AK306" s="208">
        <f t="shared" si="143"/>
        <v>0.58158161116570495</v>
      </c>
      <c r="AL306" s="71"/>
      <c r="AM306" s="471" t="s">
        <v>86</v>
      </c>
      <c r="AN306" s="530">
        <v>34909</v>
      </c>
    </row>
    <row r="307" spans="1:40" s="70" customFormat="1" x14ac:dyDescent="0.25">
      <c r="A307" s="281" t="s">
        <v>1883</v>
      </c>
      <c r="B307" s="280"/>
      <c r="C307" s="57" t="s">
        <v>849</v>
      </c>
      <c r="D307" s="271">
        <v>1665.4853515625</v>
      </c>
      <c r="E307" s="169" t="s">
        <v>579</v>
      </c>
      <c r="F307" s="60">
        <v>331298</v>
      </c>
      <c r="G307" s="60">
        <v>101734</v>
      </c>
      <c r="H307" s="60">
        <v>88705</v>
      </c>
      <c r="I307" s="53">
        <f t="shared" si="144"/>
        <v>-13029</v>
      </c>
      <c r="J307" s="349">
        <v>1</v>
      </c>
      <c r="K307" s="371">
        <v>38.719020843505859</v>
      </c>
      <c r="L307" s="60">
        <v>56315</v>
      </c>
      <c r="M307" s="207">
        <f t="shared" si="135"/>
        <v>0.16998291568316137</v>
      </c>
      <c r="N307" s="60">
        <v>18278</v>
      </c>
      <c r="O307" s="207">
        <f t="shared" si="136"/>
        <v>0.1796646155660841</v>
      </c>
      <c r="P307" s="60">
        <v>46288</v>
      </c>
      <c r="Q307" s="207">
        <f t="shared" si="137"/>
        <v>0.5218195141198354</v>
      </c>
      <c r="R307" s="204" t="s">
        <v>190</v>
      </c>
      <c r="S307" s="60">
        <v>56315</v>
      </c>
      <c r="T307" s="199">
        <f t="shared" si="138"/>
        <v>0.16998291568316137</v>
      </c>
      <c r="U307" s="60">
        <v>18278</v>
      </c>
      <c r="V307" s="207">
        <f t="shared" si="139"/>
        <v>0.1796646155660841</v>
      </c>
      <c r="W307" s="60">
        <v>46288</v>
      </c>
      <c r="X307" s="200">
        <f t="shared" si="140"/>
        <v>0.5218195141198354</v>
      </c>
      <c r="Y307" s="60"/>
      <c r="Z307" s="199"/>
      <c r="AA307" s="377"/>
      <c r="AB307" s="199"/>
      <c r="AC307" s="60"/>
      <c r="AD307" s="199"/>
      <c r="AE307" s="204" t="s">
        <v>190</v>
      </c>
      <c r="AF307" s="60">
        <v>56315</v>
      </c>
      <c r="AG307" s="225">
        <f t="shared" si="141"/>
        <v>0.16998291568316137</v>
      </c>
      <c r="AH307" s="60">
        <v>18278</v>
      </c>
      <c r="AI307" s="207">
        <f t="shared" si="142"/>
        <v>0.1796646155660841</v>
      </c>
      <c r="AJ307" s="60">
        <v>46288</v>
      </c>
      <c r="AK307" s="208">
        <f t="shared" si="143"/>
        <v>0.5218195141198354</v>
      </c>
      <c r="AL307" s="71"/>
      <c r="AM307" s="204" t="s">
        <v>83</v>
      </c>
      <c r="AN307" s="530">
        <v>21334</v>
      </c>
    </row>
    <row r="308" spans="1:40" s="70" customFormat="1" x14ac:dyDescent="0.25">
      <c r="A308" s="281" t="s">
        <v>1652</v>
      </c>
      <c r="B308" s="280"/>
      <c r="C308" s="57" t="s">
        <v>689</v>
      </c>
      <c r="D308" s="271">
        <v>1512.2320556640625</v>
      </c>
      <c r="E308" s="169" t="s">
        <v>579</v>
      </c>
      <c r="F308" s="60">
        <v>311552</v>
      </c>
      <c r="G308" s="60">
        <v>137662</v>
      </c>
      <c r="H308" s="60">
        <v>149416</v>
      </c>
      <c r="I308" s="53">
        <f t="shared" si="144"/>
        <v>11754</v>
      </c>
      <c r="J308" s="349">
        <v>1</v>
      </c>
      <c r="K308" s="371">
        <v>40.91156005859375</v>
      </c>
      <c r="L308" s="60">
        <v>117429</v>
      </c>
      <c r="M308" s="207">
        <f t="shared" si="135"/>
        <v>0.37691621302382911</v>
      </c>
      <c r="N308" s="60">
        <v>49540</v>
      </c>
      <c r="O308" s="207">
        <f t="shared" si="136"/>
        <v>0.35986692042829538</v>
      </c>
      <c r="P308" s="60">
        <v>80337</v>
      </c>
      <c r="Q308" s="207">
        <f t="shared" si="137"/>
        <v>0.53767334154307433</v>
      </c>
      <c r="R308" s="204" t="s">
        <v>393</v>
      </c>
      <c r="S308" s="60">
        <v>117429</v>
      </c>
      <c r="T308" s="199">
        <f t="shared" si="138"/>
        <v>0.37691621302382911</v>
      </c>
      <c r="U308" s="60">
        <v>49540</v>
      </c>
      <c r="V308" s="207">
        <f t="shared" si="139"/>
        <v>0.35986692042829538</v>
      </c>
      <c r="W308" s="60">
        <v>80337</v>
      </c>
      <c r="X308" s="200">
        <f t="shared" si="140"/>
        <v>0.53767334154307433</v>
      </c>
      <c r="Y308" s="60"/>
      <c r="Z308" s="199"/>
      <c r="AA308" s="377"/>
      <c r="AB308" s="199"/>
      <c r="AC308" s="60"/>
      <c r="AD308" s="199"/>
      <c r="AE308" s="204" t="s">
        <v>393</v>
      </c>
      <c r="AF308" s="60">
        <v>117429</v>
      </c>
      <c r="AG308" s="225">
        <f t="shared" si="141"/>
        <v>0.37691621302382911</v>
      </c>
      <c r="AH308" s="60">
        <v>49540</v>
      </c>
      <c r="AI308" s="207">
        <f t="shared" si="142"/>
        <v>0.35986692042829538</v>
      </c>
      <c r="AJ308" s="60">
        <v>80337</v>
      </c>
      <c r="AK308" s="208">
        <f t="shared" si="143"/>
        <v>0.53767334154307433</v>
      </c>
      <c r="AL308" s="71"/>
      <c r="AM308" s="204" t="s">
        <v>89</v>
      </c>
      <c r="AN308" s="530">
        <v>23819</v>
      </c>
    </row>
    <row r="309" spans="1:40" s="70" customFormat="1" x14ac:dyDescent="0.25">
      <c r="A309" s="281" t="s">
        <v>1928</v>
      </c>
      <c r="B309" s="280"/>
      <c r="C309" s="57" t="s">
        <v>889</v>
      </c>
      <c r="D309" s="271">
        <v>1895.7451171875</v>
      </c>
      <c r="E309" s="169" t="s">
        <v>579</v>
      </c>
      <c r="F309" s="60">
        <v>308707</v>
      </c>
      <c r="G309" s="60">
        <v>131230</v>
      </c>
      <c r="H309" s="60">
        <v>152987</v>
      </c>
      <c r="I309" s="53">
        <f t="shared" si="144"/>
        <v>21757</v>
      </c>
      <c r="J309" s="349">
        <v>1</v>
      </c>
      <c r="K309" s="371">
        <v>42.8897705078125</v>
      </c>
      <c r="L309" s="60">
        <v>97032</v>
      </c>
      <c r="M309" s="207">
        <f t="shared" si="135"/>
        <v>0.31431745959761198</v>
      </c>
      <c r="N309" s="60">
        <v>40288</v>
      </c>
      <c r="O309" s="207">
        <f t="shared" si="136"/>
        <v>0.30700297188142955</v>
      </c>
      <c r="P309" s="60">
        <v>69617</v>
      </c>
      <c r="Q309" s="207">
        <f t="shared" si="137"/>
        <v>0.45505173642204894</v>
      </c>
      <c r="R309" s="204" t="s">
        <v>130</v>
      </c>
      <c r="S309" s="60">
        <v>97032</v>
      </c>
      <c r="T309" s="199">
        <f t="shared" si="138"/>
        <v>0.31431745959761198</v>
      </c>
      <c r="U309" s="60">
        <v>40288</v>
      </c>
      <c r="V309" s="207">
        <f t="shared" si="139"/>
        <v>0.30700297188142955</v>
      </c>
      <c r="W309" s="60">
        <v>69617</v>
      </c>
      <c r="X309" s="200">
        <f t="shared" si="140"/>
        <v>0.45505173642204894</v>
      </c>
      <c r="Y309" s="60"/>
      <c r="Z309" s="199"/>
      <c r="AA309" s="377"/>
      <c r="AB309" s="199"/>
      <c r="AC309" s="60"/>
      <c r="AD309" s="199"/>
      <c r="AE309" s="204" t="s">
        <v>130</v>
      </c>
      <c r="AF309" s="60">
        <v>97032</v>
      </c>
      <c r="AG309" s="225">
        <f t="shared" si="141"/>
        <v>0.31431745959761198</v>
      </c>
      <c r="AH309" s="60">
        <v>40288</v>
      </c>
      <c r="AI309" s="207">
        <f t="shared" si="142"/>
        <v>0.30700297188142955</v>
      </c>
      <c r="AJ309" s="60">
        <v>69617</v>
      </c>
      <c r="AK309" s="208">
        <f t="shared" si="143"/>
        <v>0.45505173642204894</v>
      </c>
      <c r="AM309" s="204" t="s">
        <v>80</v>
      </c>
      <c r="AN309" s="530">
        <v>43367</v>
      </c>
    </row>
    <row r="310" spans="1:40" s="70" customFormat="1" x14ac:dyDescent="0.25">
      <c r="A310" s="281" t="s">
        <v>1692</v>
      </c>
      <c r="B310" s="280"/>
      <c r="C310" s="57" t="s">
        <v>732</v>
      </c>
      <c r="D310" s="271">
        <v>1891.947265625</v>
      </c>
      <c r="E310" s="169" t="s">
        <v>579</v>
      </c>
      <c r="F310" s="60">
        <v>306241</v>
      </c>
      <c r="G310" s="60">
        <v>147451</v>
      </c>
      <c r="H310" s="60">
        <v>157016</v>
      </c>
      <c r="I310" s="53">
        <f t="shared" si="144"/>
        <v>9565</v>
      </c>
      <c r="J310" s="349">
        <v>1</v>
      </c>
      <c r="K310" s="371">
        <v>44.161056518554688</v>
      </c>
      <c r="L310" s="60">
        <v>104057</v>
      </c>
      <c r="M310" s="207">
        <f t="shared" si="135"/>
        <v>0.33978794478858154</v>
      </c>
      <c r="N310" s="60">
        <v>47932</v>
      </c>
      <c r="O310" s="207">
        <f t="shared" si="136"/>
        <v>0.32507070145336414</v>
      </c>
      <c r="P310" s="60">
        <v>61764</v>
      </c>
      <c r="Q310" s="207">
        <f t="shared" si="137"/>
        <v>0.39336118612115961</v>
      </c>
      <c r="R310" s="204" t="s">
        <v>344</v>
      </c>
      <c r="S310" s="60">
        <v>104057</v>
      </c>
      <c r="T310" s="199">
        <f t="shared" si="138"/>
        <v>0.33978794478858154</v>
      </c>
      <c r="U310" s="60">
        <v>47932</v>
      </c>
      <c r="V310" s="207">
        <f t="shared" si="139"/>
        <v>0.32507070145336414</v>
      </c>
      <c r="W310" s="60">
        <v>61764</v>
      </c>
      <c r="X310" s="200">
        <f t="shared" si="140"/>
        <v>0.39336118612115961</v>
      </c>
      <c r="Y310" s="60"/>
      <c r="Z310" s="199"/>
      <c r="AA310" s="377"/>
      <c r="AB310" s="199"/>
      <c r="AC310" s="60"/>
      <c r="AD310" s="199"/>
      <c r="AE310" s="204" t="s">
        <v>344</v>
      </c>
      <c r="AF310" s="60">
        <v>104057</v>
      </c>
      <c r="AG310" s="225">
        <f t="shared" si="141"/>
        <v>0.33978794478858154</v>
      </c>
      <c r="AH310" s="60">
        <v>47932</v>
      </c>
      <c r="AI310" s="207">
        <f t="shared" si="142"/>
        <v>0.32507070145336414</v>
      </c>
      <c r="AJ310" s="60">
        <v>61764</v>
      </c>
      <c r="AK310" s="208">
        <f t="shared" si="143"/>
        <v>0.39336118612115961</v>
      </c>
      <c r="AL310" s="71"/>
      <c r="AM310" s="471" t="s">
        <v>212</v>
      </c>
      <c r="AN310" s="24">
        <v>18804</v>
      </c>
    </row>
    <row r="311" spans="1:40" s="70" customFormat="1" x14ac:dyDescent="0.25">
      <c r="A311" s="281" t="s">
        <v>1807</v>
      </c>
      <c r="B311" s="280"/>
      <c r="C311" s="57" t="s">
        <v>801</v>
      </c>
      <c r="D311" s="271">
        <v>1420.9429931640625</v>
      </c>
      <c r="E311" s="169" t="s">
        <v>579</v>
      </c>
      <c r="F311" s="60">
        <v>302157</v>
      </c>
      <c r="G311" s="60">
        <v>145174</v>
      </c>
      <c r="H311" s="60">
        <v>161698</v>
      </c>
      <c r="I311" s="53">
        <f t="shared" si="144"/>
        <v>16524</v>
      </c>
      <c r="J311" s="349">
        <v>1</v>
      </c>
      <c r="K311" s="371">
        <v>75.306068420410156</v>
      </c>
      <c r="L311" s="60">
        <v>258379</v>
      </c>
      <c r="M311" s="207">
        <f t="shared" si="135"/>
        <v>0.85511505608011729</v>
      </c>
      <c r="N311" s="60">
        <v>114267</v>
      </c>
      <c r="O311" s="207">
        <f t="shared" si="136"/>
        <v>0.78710375136043642</v>
      </c>
      <c r="P311" s="60">
        <v>131906</v>
      </c>
      <c r="Q311" s="207">
        <f t="shared" si="137"/>
        <v>0.81575529691152637</v>
      </c>
      <c r="R311" s="204" t="s">
        <v>255</v>
      </c>
      <c r="S311" s="60">
        <v>258379</v>
      </c>
      <c r="T311" s="199">
        <f t="shared" si="138"/>
        <v>0.85511505608011729</v>
      </c>
      <c r="U311" s="60">
        <v>114267</v>
      </c>
      <c r="V311" s="207">
        <f t="shared" si="139"/>
        <v>0.78710375136043642</v>
      </c>
      <c r="W311" s="60">
        <v>131906</v>
      </c>
      <c r="X311" s="200">
        <f t="shared" si="140"/>
        <v>0.81575529691152637</v>
      </c>
      <c r="Y311" s="60"/>
      <c r="Z311" s="199"/>
      <c r="AA311" s="377"/>
      <c r="AB311" s="199"/>
      <c r="AC311" s="60"/>
      <c r="AD311" s="199"/>
      <c r="AE311" s="204" t="s">
        <v>255</v>
      </c>
      <c r="AF311" s="60">
        <v>258379</v>
      </c>
      <c r="AG311" s="225">
        <f t="shared" si="141"/>
        <v>0.85511505608011729</v>
      </c>
      <c r="AH311" s="60">
        <v>114267</v>
      </c>
      <c r="AI311" s="207">
        <f t="shared" si="142"/>
        <v>0.78710375136043642</v>
      </c>
      <c r="AJ311" s="60">
        <v>131906</v>
      </c>
      <c r="AK311" s="208">
        <f t="shared" si="143"/>
        <v>0.81575529691152637</v>
      </c>
      <c r="AM311" s="204" t="s">
        <v>87</v>
      </c>
      <c r="AN311" s="530">
        <v>46617</v>
      </c>
    </row>
    <row r="312" spans="1:40" s="70" customFormat="1" x14ac:dyDescent="0.25">
      <c r="A312" s="281" t="s">
        <v>1662</v>
      </c>
      <c r="B312" s="280"/>
      <c r="C312" s="57" t="s">
        <v>1663</v>
      </c>
      <c r="D312" s="271">
        <v>2630.84814453125</v>
      </c>
      <c r="E312" s="162" t="s">
        <v>579</v>
      </c>
      <c r="F312" s="60">
        <v>299630</v>
      </c>
      <c r="G312" s="53">
        <v>125960</v>
      </c>
      <c r="H312" s="53">
        <v>115819</v>
      </c>
      <c r="I312" s="53">
        <f t="shared" si="144"/>
        <v>-10141</v>
      </c>
      <c r="J312" s="360">
        <v>1</v>
      </c>
      <c r="K312" s="371">
        <v>47.105484008789063</v>
      </c>
      <c r="L312" s="60">
        <v>143986</v>
      </c>
      <c r="M312" s="207">
        <f t="shared" si="135"/>
        <v>0.48054600674164805</v>
      </c>
      <c r="N312" s="60">
        <v>55177</v>
      </c>
      <c r="O312" s="207">
        <f t="shared" si="136"/>
        <v>0.43805176246427435</v>
      </c>
      <c r="P312" s="60">
        <v>58043</v>
      </c>
      <c r="Q312" s="207">
        <f t="shared" si="137"/>
        <v>0.50115266061699726</v>
      </c>
      <c r="R312" s="204" t="s">
        <v>395</v>
      </c>
      <c r="S312" s="60">
        <v>143986</v>
      </c>
      <c r="T312" s="199">
        <f t="shared" si="138"/>
        <v>0.48054600674164805</v>
      </c>
      <c r="U312" s="60">
        <v>55177</v>
      </c>
      <c r="V312" s="207">
        <f t="shared" si="139"/>
        <v>0.43805176246427435</v>
      </c>
      <c r="W312" s="60">
        <v>58043</v>
      </c>
      <c r="X312" s="200">
        <f t="shared" si="140"/>
        <v>0.50115266061699726</v>
      </c>
      <c r="Y312" s="60"/>
      <c r="Z312" s="199"/>
      <c r="AA312" s="377"/>
      <c r="AB312" s="199"/>
      <c r="AC312" s="60"/>
      <c r="AD312" s="199"/>
      <c r="AE312" s="204" t="s">
        <v>395</v>
      </c>
      <c r="AF312" s="60">
        <v>143986</v>
      </c>
      <c r="AG312" s="225">
        <f t="shared" si="141"/>
        <v>0.48054600674164805</v>
      </c>
      <c r="AH312" s="60">
        <v>55177</v>
      </c>
      <c r="AI312" s="207">
        <f t="shared" si="142"/>
        <v>0.43805176246427435</v>
      </c>
      <c r="AJ312" s="60">
        <v>58043</v>
      </c>
      <c r="AK312" s="208">
        <f t="shared" si="143"/>
        <v>0.50115266061699726</v>
      </c>
      <c r="AM312" s="204" t="s">
        <v>78</v>
      </c>
      <c r="AN312" s="530">
        <v>27337</v>
      </c>
    </row>
    <row r="313" spans="1:40" s="70" customFormat="1" x14ac:dyDescent="0.25">
      <c r="A313" s="281" t="s">
        <v>2039</v>
      </c>
      <c r="B313" s="280"/>
      <c r="C313" s="57" t="s">
        <v>1405</v>
      </c>
      <c r="D313" s="271">
        <v>2710.553955078125</v>
      </c>
      <c r="E313" s="162" t="s">
        <v>579</v>
      </c>
      <c r="F313" s="60">
        <v>299397</v>
      </c>
      <c r="G313" s="53">
        <v>124904</v>
      </c>
      <c r="H313" s="53">
        <v>119152</v>
      </c>
      <c r="I313" s="53">
        <f t="shared" si="144"/>
        <v>-5752</v>
      </c>
      <c r="J313" s="360">
        <v>2</v>
      </c>
      <c r="K313" s="371">
        <v>16.57954216003418</v>
      </c>
      <c r="L313" s="60">
        <v>95960</v>
      </c>
      <c r="M313" s="207">
        <f t="shared" si="135"/>
        <v>0.32051089356272777</v>
      </c>
      <c r="N313" s="60">
        <v>36550</v>
      </c>
      <c r="O313" s="207">
        <f t="shared" si="136"/>
        <v>0.29262473579709214</v>
      </c>
      <c r="P313" s="60">
        <v>56654</v>
      </c>
      <c r="Q313" s="207">
        <f t="shared" si="137"/>
        <v>0.47547670202766212</v>
      </c>
      <c r="R313" s="204" t="s">
        <v>41</v>
      </c>
      <c r="S313" s="60">
        <v>62235</v>
      </c>
      <c r="T313" s="199">
        <f t="shared" si="138"/>
        <v>0.20786781430675658</v>
      </c>
      <c r="U313" s="60">
        <v>23865</v>
      </c>
      <c r="V313" s="207">
        <f t="shared" si="139"/>
        <v>0.19106673925574841</v>
      </c>
      <c r="W313" s="60">
        <v>38248</v>
      </c>
      <c r="X313" s="200">
        <f t="shared" si="140"/>
        <v>0.3210017456693971</v>
      </c>
      <c r="Y313" s="60">
        <f>L313-S313</f>
        <v>33725</v>
      </c>
      <c r="Z313" s="199">
        <f>Y313/F313</f>
        <v>0.11264307925597117</v>
      </c>
      <c r="AA313" s="377">
        <f>N313-U313</f>
        <v>12685</v>
      </c>
      <c r="AB313" s="199">
        <f>AA313/G313</f>
        <v>0.10155799654134375</v>
      </c>
      <c r="AC313" s="60">
        <f>P313-W313</f>
        <v>18406</v>
      </c>
      <c r="AD313" s="199">
        <f>AC313/H313</f>
        <v>0.15447495635826508</v>
      </c>
      <c r="AE313" s="204" t="s">
        <v>41</v>
      </c>
      <c r="AF313" s="60">
        <v>62235</v>
      </c>
      <c r="AG313" s="225">
        <f t="shared" si="141"/>
        <v>0.20786781430675658</v>
      </c>
      <c r="AH313" s="60">
        <v>23865</v>
      </c>
      <c r="AI313" s="207">
        <f t="shared" si="142"/>
        <v>0.19106673925574841</v>
      </c>
      <c r="AJ313" s="60">
        <v>38248</v>
      </c>
      <c r="AK313" s="208">
        <f t="shared" si="143"/>
        <v>0.3210017456693971</v>
      </c>
      <c r="AM313" s="204" t="s">
        <v>75</v>
      </c>
      <c r="AN313" s="530">
        <v>293493</v>
      </c>
    </row>
    <row r="314" spans="1:40" s="70" customFormat="1" x14ac:dyDescent="0.25">
      <c r="A314" s="281" t="s">
        <v>1823</v>
      </c>
      <c r="B314" s="280"/>
      <c r="C314" s="57" t="s">
        <v>809</v>
      </c>
      <c r="D314" s="271">
        <v>2696.721923828125</v>
      </c>
      <c r="E314" s="169" t="s">
        <v>579</v>
      </c>
      <c r="F314" s="60">
        <v>290805</v>
      </c>
      <c r="G314" s="60">
        <v>126738</v>
      </c>
      <c r="H314" s="60">
        <v>140716</v>
      </c>
      <c r="I314" s="53">
        <f t="shared" si="144"/>
        <v>13978</v>
      </c>
      <c r="J314" s="349">
        <v>1</v>
      </c>
      <c r="K314" s="371">
        <v>114.93849945068359</v>
      </c>
      <c r="L314" s="60">
        <v>229573</v>
      </c>
      <c r="M314" s="207">
        <f t="shared" si="135"/>
        <v>0.78943965887794232</v>
      </c>
      <c r="N314" s="60">
        <v>95249</v>
      </c>
      <c r="O314" s="207">
        <f t="shared" si="136"/>
        <v>0.75154255235209644</v>
      </c>
      <c r="P314" s="60">
        <v>124800</v>
      </c>
      <c r="Q314" s="207">
        <f t="shared" si="137"/>
        <v>0.88689274851473887</v>
      </c>
      <c r="R314" s="204" t="s">
        <v>242</v>
      </c>
      <c r="S314" s="60">
        <v>229573</v>
      </c>
      <c r="T314" s="199">
        <f t="shared" si="138"/>
        <v>0.78943965887794232</v>
      </c>
      <c r="U314" s="60">
        <v>95249</v>
      </c>
      <c r="V314" s="207">
        <f t="shared" si="139"/>
        <v>0.75154255235209644</v>
      </c>
      <c r="W314" s="60">
        <v>124800</v>
      </c>
      <c r="X314" s="200">
        <f t="shared" si="140"/>
        <v>0.88689274851473887</v>
      </c>
      <c r="Y314" s="60"/>
      <c r="Z314" s="199"/>
      <c r="AA314" s="377"/>
      <c r="AB314" s="199"/>
      <c r="AC314" s="60"/>
      <c r="AD314" s="199"/>
      <c r="AE314" s="204" t="s">
        <v>242</v>
      </c>
      <c r="AF314" s="60">
        <v>229573</v>
      </c>
      <c r="AG314" s="225">
        <f t="shared" si="141"/>
        <v>0.78943965887794232</v>
      </c>
      <c r="AH314" s="60">
        <v>95249</v>
      </c>
      <c r="AI314" s="207">
        <f t="shared" si="142"/>
        <v>0.75154255235209644</v>
      </c>
      <c r="AJ314" s="60">
        <v>124800</v>
      </c>
      <c r="AK314" s="208">
        <f t="shared" si="143"/>
        <v>0.88689274851473887</v>
      </c>
      <c r="AM314" s="204" t="s">
        <v>1991</v>
      </c>
      <c r="AN314" s="530">
        <v>3366</v>
      </c>
    </row>
    <row r="315" spans="1:40" s="70" customFormat="1" x14ac:dyDescent="0.25">
      <c r="A315" s="281" t="s">
        <v>1649</v>
      </c>
      <c r="B315" s="280"/>
      <c r="C315" s="57" t="s">
        <v>687</v>
      </c>
      <c r="D315" s="271">
        <v>802.75555419921875</v>
      </c>
      <c r="E315" s="169" t="s">
        <v>579</v>
      </c>
      <c r="F315" s="60">
        <v>280566</v>
      </c>
      <c r="G315" s="60">
        <v>115709</v>
      </c>
      <c r="H315" s="60">
        <v>118970</v>
      </c>
      <c r="I315" s="53">
        <f t="shared" si="144"/>
        <v>3261</v>
      </c>
      <c r="J315" s="349">
        <v>1</v>
      </c>
      <c r="K315" s="371">
        <v>22.273895263671875</v>
      </c>
      <c r="L315" s="60">
        <v>101786</v>
      </c>
      <c r="M315" s="207">
        <f t="shared" si="135"/>
        <v>0.36278807838440869</v>
      </c>
      <c r="N315" s="60">
        <v>39688</v>
      </c>
      <c r="O315" s="207">
        <f t="shared" si="136"/>
        <v>0.34299838387679438</v>
      </c>
      <c r="P315" s="60">
        <v>55978</v>
      </c>
      <c r="Q315" s="207">
        <f t="shared" si="137"/>
        <v>0.47052198033117593</v>
      </c>
      <c r="R315" s="204" t="s">
        <v>394</v>
      </c>
      <c r="S315" s="60">
        <v>101786</v>
      </c>
      <c r="T315" s="199">
        <f t="shared" si="138"/>
        <v>0.36278807838440869</v>
      </c>
      <c r="U315" s="60">
        <v>39688</v>
      </c>
      <c r="V315" s="207">
        <f t="shared" si="139"/>
        <v>0.34299838387679438</v>
      </c>
      <c r="W315" s="60">
        <v>55978</v>
      </c>
      <c r="X315" s="200">
        <f t="shared" si="140"/>
        <v>0.47052198033117593</v>
      </c>
      <c r="Y315" s="60"/>
      <c r="Z315" s="199"/>
      <c r="AA315" s="377"/>
      <c r="AB315" s="199"/>
      <c r="AC315" s="60"/>
      <c r="AD315" s="199"/>
      <c r="AE315" s="204" t="s">
        <v>394</v>
      </c>
      <c r="AF315" s="60">
        <v>101786</v>
      </c>
      <c r="AG315" s="225">
        <f t="shared" si="141"/>
        <v>0.36278807838440869</v>
      </c>
      <c r="AH315" s="60">
        <v>39688</v>
      </c>
      <c r="AI315" s="207">
        <f t="shared" si="142"/>
        <v>0.34299838387679438</v>
      </c>
      <c r="AJ315" s="60">
        <v>55978</v>
      </c>
      <c r="AK315" s="208">
        <f t="shared" si="143"/>
        <v>0.47052198033117593</v>
      </c>
      <c r="AM315" s="204" t="s">
        <v>84</v>
      </c>
      <c r="AN315" s="530">
        <v>19146</v>
      </c>
    </row>
    <row r="316" spans="1:40" s="70" customFormat="1" x14ac:dyDescent="0.25">
      <c r="A316" s="281" t="s">
        <v>1664</v>
      </c>
      <c r="B316" s="280"/>
      <c r="C316" s="57" t="s">
        <v>708</v>
      </c>
      <c r="D316" s="271">
        <v>3472.22998046875</v>
      </c>
      <c r="E316" s="169" t="s">
        <v>579</v>
      </c>
      <c r="F316" s="60">
        <v>280467</v>
      </c>
      <c r="G316" s="60">
        <v>104730</v>
      </c>
      <c r="H316" s="60">
        <v>109994</v>
      </c>
      <c r="I316" s="53">
        <f t="shared" si="144"/>
        <v>5264</v>
      </c>
      <c r="J316" s="349">
        <v>1</v>
      </c>
      <c r="K316" s="371">
        <v>52.717884063720703</v>
      </c>
      <c r="L316" s="60">
        <v>86209</v>
      </c>
      <c r="M316" s="207">
        <f t="shared" si="135"/>
        <v>0.30737662541404159</v>
      </c>
      <c r="N316" s="60">
        <v>34119</v>
      </c>
      <c r="O316" s="207">
        <f t="shared" si="136"/>
        <v>0.32578057863076482</v>
      </c>
      <c r="P316" s="60">
        <v>60187</v>
      </c>
      <c r="Q316" s="207">
        <f t="shared" si="137"/>
        <v>0.54718439187592049</v>
      </c>
      <c r="R316" s="204" t="s">
        <v>368</v>
      </c>
      <c r="S316" s="60">
        <v>86209</v>
      </c>
      <c r="T316" s="199">
        <f t="shared" si="138"/>
        <v>0.30737662541404159</v>
      </c>
      <c r="U316" s="60">
        <v>34119</v>
      </c>
      <c r="V316" s="207">
        <f t="shared" si="139"/>
        <v>0.32578057863076482</v>
      </c>
      <c r="W316" s="60">
        <v>60187</v>
      </c>
      <c r="X316" s="200">
        <f t="shared" si="140"/>
        <v>0.54718439187592049</v>
      </c>
      <c r="Y316" s="60"/>
      <c r="Z316" s="199"/>
      <c r="AA316" s="377"/>
      <c r="AB316" s="199"/>
      <c r="AC316" s="60"/>
      <c r="AD316" s="199"/>
      <c r="AE316" s="204" t="s">
        <v>368</v>
      </c>
      <c r="AF316" s="60">
        <v>86209</v>
      </c>
      <c r="AG316" s="225">
        <f t="shared" si="141"/>
        <v>0.30737662541404159</v>
      </c>
      <c r="AH316" s="60">
        <v>34119</v>
      </c>
      <c r="AI316" s="207">
        <f t="shared" si="142"/>
        <v>0.32578057863076482</v>
      </c>
      <c r="AJ316" s="60">
        <v>60187</v>
      </c>
      <c r="AK316" s="208">
        <f t="shared" si="143"/>
        <v>0.54718439187592049</v>
      </c>
      <c r="AM316" s="204" t="s">
        <v>65</v>
      </c>
      <c r="AN316" s="530">
        <v>12954</v>
      </c>
    </row>
    <row r="317" spans="1:40" s="70" customFormat="1" x14ac:dyDescent="0.25">
      <c r="A317" s="281" t="s">
        <v>1635</v>
      </c>
      <c r="B317" s="280"/>
      <c r="C317" s="57" t="s">
        <v>676</v>
      </c>
      <c r="D317" s="271">
        <v>8917.6455078125</v>
      </c>
      <c r="E317" s="169" t="s">
        <v>579</v>
      </c>
      <c r="F317" s="60">
        <v>279771</v>
      </c>
      <c r="G317" s="60">
        <v>121221</v>
      </c>
      <c r="H317" s="60">
        <v>123886</v>
      </c>
      <c r="I317" s="53">
        <f t="shared" si="144"/>
        <v>2665</v>
      </c>
      <c r="J317" s="349">
        <v>1</v>
      </c>
      <c r="K317" s="371">
        <v>68.540473937988281</v>
      </c>
      <c r="L317" s="60">
        <v>86265</v>
      </c>
      <c r="M317" s="207">
        <f t="shared" si="135"/>
        <v>0.30834146498386178</v>
      </c>
      <c r="N317" s="60">
        <v>34396</v>
      </c>
      <c r="O317" s="207">
        <f t="shared" si="136"/>
        <v>0.28374621558970803</v>
      </c>
      <c r="P317" s="60">
        <v>60358</v>
      </c>
      <c r="Q317" s="207">
        <f t="shared" si="137"/>
        <v>0.48720597969100626</v>
      </c>
      <c r="R317" s="204" t="s">
        <v>412</v>
      </c>
      <c r="S317" s="60">
        <v>86265</v>
      </c>
      <c r="T317" s="199">
        <f t="shared" si="138"/>
        <v>0.30834146498386178</v>
      </c>
      <c r="U317" s="60">
        <v>34396</v>
      </c>
      <c r="V317" s="207">
        <f t="shared" si="139"/>
        <v>0.28374621558970803</v>
      </c>
      <c r="W317" s="60">
        <v>60358</v>
      </c>
      <c r="X317" s="200">
        <f t="shared" si="140"/>
        <v>0.48720597969100626</v>
      </c>
      <c r="Y317" s="60"/>
      <c r="Z317" s="199"/>
      <c r="AA317" s="377"/>
      <c r="AB317" s="199"/>
      <c r="AC317" s="60"/>
      <c r="AD317" s="199"/>
      <c r="AE317" s="204" t="s">
        <v>412</v>
      </c>
      <c r="AF317" s="60">
        <v>86265</v>
      </c>
      <c r="AG317" s="225">
        <f t="shared" si="141"/>
        <v>0.30834146498386178</v>
      </c>
      <c r="AH317" s="60">
        <v>34396</v>
      </c>
      <c r="AI317" s="207">
        <f t="shared" si="142"/>
        <v>0.28374621558970803</v>
      </c>
      <c r="AJ317" s="60">
        <v>60358</v>
      </c>
      <c r="AK317" s="208">
        <f t="shared" si="143"/>
        <v>0.48720597969100626</v>
      </c>
      <c r="AL317" s="71"/>
      <c r="AM317" s="204" t="s">
        <v>62</v>
      </c>
      <c r="AN317" s="530">
        <v>69381</v>
      </c>
    </row>
    <row r="318" spans="1:40" s="70" customFormat="1" x14ac:dyDescent="0.25">
      <c r="A318" s="281" t="s">
        <v>1967</v>
      </c>
      <c r="B318" s="280"/>
      <c r="C318" s="57" t="s">
        <v>1968</v>
      </c>
      <c r="D318" s="271">
        <v>3320.39404296875</v>
      </c>
      <c r="E318" s="162" t="s">
        <v>579</v>
      </c>
      <c r="F318" s="60">
        <v>269637</v>
      </c>
      <c r="G318" s="53">
        <v>100255</v>
      </c>
      <c r="H318" s="53">
        <v>94115</v>
      </c>
      <c r="I318" s="53">
        <f t="shared" si="144"/>
        <v>-6140</v>
      </c>
      <c r="J318" s="360">
        <v>3</v>
      </c>
      <c r="K318" s="371">
        <v>10.83611011505127</v>
      </c>
      <c r="L318" s="60">
        <v>92164</v>
      </c>
      <c r="M318" s="207">
        <f t="shared" si="135"/>
        <v>0.34180768959749591</v>
      </c>
      <c r="N318" s="60">
        <v>24249</v>
      </c>
      <c r="O318" s="207">
        <f t="shared" si="136"/>
        <v>0.24187322328063438</v>
      </c>
      <c r="P318" s="60">
        <v>29449</v>
      </c>
      <c r="Q318" s="207">
        <f t="shared" si="137"/>
        <v>0.31290442543696539</v>
      </c>
      <c r="R318" s="204" t="s">
        <v>90</v>
      </c>
      <c r="S318" s="60">
        <v>45119</v>
      </c>
      <c r="T318" s="199">
        <f t="shared" si="138"/>
        <v>0.1673323764913569</v>
      </c>
      <c r="U318" s="60">
        <v>8957</v>
      </c>
      <c r="V318" s="207">
        <f t="shared" si="139"/>
        <v>8.9342177447508858E-2</v>
      </c>
      <c r="W318" s="60">
        <v>16561</v>
      </c>
      <c r="X318" s="200">
        <f t="shared" si="140"/>
        <v>0.17596557403176966</v>
      </c>
      <c r="Y318" s="60">
        <f>L318-S318</f>
        <v>47045</v>
      </c>
      <c r="Z318" s="199">
        <f>Y318/F318</f>
        <v>0.17447531310613901</v>
      </c>
      <c r="AA318" s="377">
        <f>N318-U318</f>
        <v>15292</v>
      </c>
      <c r="AB318" s="199">
        <f>AA318/G318</f>
        <v>0.15253104583312552</v>
      </c>
      <c r="AC318" s="60">
        <f>P318-W318</f>
        <v>12888</v>
      </c>
      <c r="AD318" s="199">
        <f>AC318/H318</f>
        <v>0.13693885140519577</v>
      </c>
      <c r="AE318" s="204" t="s">
        <v>90</v>
      </c>
      <c r="AF318" s="60">
        <v>45119</v>
      </c>
      <c r="AG318" s="225">
        <f t="shared" si="141"/>
        <v>0.1673323764913569</v>
      </c>
      <c r="AH318" s="60">
        <v>8957</v>
      </c>
      <c r="AI318" s="207">
        <f t="shared" si="142"/>
        <v>8.9342177447508858E-2</v>
      </c>
      <c r="AJ318" s="60">
        <v>16561</v>
      </c>
      <c r="AK318" s="208">
        <f t="shared" si="143"/>
        <v>0.17596557403176966</v>
      </c>
      <c r="AL318" s="71"/>
      <c r="AM318" s="204" t="s">
        <v>1998</v>
      </c>
      <c r="AN318" s="530">
        <v>10914</v>
      </c>
    </row>
    <row r="319" spans="1:40" s="70" customFormat="1" x14ac:dyDescent="0.25">
      <c r="A319" s="281" t="s">
        <v>1670</v>
      </c>
      <c r="B319" s="280"/>
      <c r="C319" s="57" t="s">
        <v>716</v>
      </c>
      <c r="D319" s="271">
        <v>1325.894287109375</v>
      </c>
      <c r="E319" s="169" t="s">
        <v>579</v>
      </c>
      <c r="F319" s="60">
        <v>264275</v>
      </c>
      <c r="G319" s="60">
        <v>98734</v>
      </c>
      <c r="H319" s="60">
        <v>117721</v>
      </c>
      <c r="I319" s="53">
        <f t="shared" si="144"/>
        <v>18987</v>
      </c>
      <c r="J319" s="349">
        <v>1</v>
      </c>
      <c r="K319" s="371">
        <v>49.266292572021484</v>
      </c>
      <c r="L319" s="60">
        <v>124354</v>
      </c>
      <c r="M319" s="207">
        <f t="shared" si="135"/>
        <v>0.47054772490776653</v>
      </c>
      <c r="N319" s="60">
        <v>34110</v>
      </c>
      <c r="O319" s="207">
        <f t="shared" si="136"/>
        <v>0.34547369700407154</v>
      </c>
      <c r="P319" s="60">
        <v>63202</v>
      </c>
      <c r="Q319" s="207">
        <f t="shared" si="137"/>
        <v>0.53687957118950735</v>
      </c>
      <c r="R319" s="204" t="s">
        <v>359</v>
      </c>
      <c r="S319" s="60">
        <v>124354</v>
      </c>
      <c r="T319" s="199">
        <f t="shared" si="138"/>
        <v>0.47054772490776653</v>
      </c>
      <c r="U319" s="60">
        <v>34110</v>
      </c>
      <c r="V319" s="207">
        <f t="shared" si="139"/>
        <v>0.34547369700407154</v>
      </c>
      <c r="W319" s="60">
        <v>63202</v>
      </c>
      <c r="X319" s="200">
        <f t="shared" si="140"/>
        <v>0.53687957118950735</v>
      </c>
      <c r="Y319" s="60"/>
      <c r="Z319" s="199"/>
      <c r="AA319" s="377"/>
      <c r="AB319" s="199"/>
      <c r="AC319" s="60"/>
      <c r="AD319" s="199"/>
      <c r="AE319" s="204" t="s">
        <v>359</v>
      </c>
      <c r="AF319" s="60">
        <v>124354</v>
      </c>
      <c r="AG319" s="225">
        <f t="shared" si="141"/>
        <v>0.47054772490776653</v>
      </c>
      <c r="AH319" s="60">
        <v>34110</v>
      </c>
      <c r="AI319" s="207">
        <f t="shared" si="142"/>
        <v>0.34547369700407154</v>
      </c>
      <c r="AJ319" s="60">
        <v>63202</v>
      </c>
      <c r="AK319" s="208">
        <f t="shared" si="143"/>
        <v>0.53687957118950735</v>
      </c>
      <c r="AL319" s="71"/>
      <c r="AM319" s="204" t="s">
        <v>81</v>
      </c>
      <c r="AN319" s="530">
        <v>39272</v>
      </c>
    </row>
    <row r="320" spans="1:40" s="70" customFormat="1" x14ac:dyDescent="0.25">
      <c r="A320" s="281" t="s">
        <v>1579</v>
      </c>
      <c r="B320" s="280"/>
      <c r="C320" s="57" t="s">
        <v>636</v>
      </c>
      <c r="D320" s="271">
        <v>1748.3304443359375</v>
      </c>
      <c r="E320" s="169" t="s">
        <v>579</v>
      </c>
      <c r="F320" s="60">
        <v>260625</v>
      </c>
      <c r="G320" s="60">
        <v>74465</v>
      </c>
      <c r="H320" s="60">
        <v>67937</v>
      </c>
      <c r="I320" s="53">
        <f t="shared" si="144"/>
        <v>-6528</v>
      </c>
      <c r="J320" s="349">
        <v>1</v>
      </c>
      <c r="K320" s="371">
        <v>95.525421142578125</v>
      </c>
      <c r="L320" s="60">
        <v>132929</v>
      </c>
      <c r="M320" s="207">
        <f t="shared" si="135"/>
        <v>0.51003932853717027</v>
      </c>
      <c r="N320" s="60">
        <v>33433</v>
      </c>
      <c r="O320" s="207">
        <f t="shared" si="136"/>
        <v>0.44897602900691602</v>
      </c>
      <c r="P320" s="60">
        <v>34091</v>
      </c>
      <c r="Q320" s="207">
        <f t="shared" si="137"/>
        <v>0.50180314114547298</v>
      </c>
      <c r="R320" s="204" t="s">
        <v>462</v>
      </c>
      <c r="S320" s="60">
        <v>132929</v>
      </c>
      <c r="T320" s="199">
        <f t="shared" si="138"/>
        <v>0.51003932853717027</v>
      </c>
      <c r="U320" s="60">
        <v>33433</v>
      </c>
      <c r="V320" s="207">
        <f t="shared" si="139"/>
        <v>0.44897602900691602</v>
      </c>
      <c r="W320" s="60">
        <v>34091</v>
      </c>
      <c r="X320" s="200">
        <f t="shared" si="140"/>
        <v>0.50180314114547298</v>
      </c>
      <c r="Y320" s="60"/>
      <c r="Z320" s="199"/>
      <c r="AA320" s="377"/>
      <c r="AB320" s="199"/>
      <c r="AC320" s="60"/>
      <c r="AD320" s="199"/>
      <c r="AE320" s="204" t="s">
        <v>462</v>
      </c>
      <c r="AF320" s="60">
        <v>132929</v>
      </c>
      <c r="AG320" s="225">
        <f t="shared" si="141"/>
        <v>0.51003932853717027</v>
      </c>
      <c r="AH320" s="60">
        <v>33433</v>
      </c>
      <c r="AI320" s="207">
        <f t="shared" si="142"/>
        <v>0.44897602900691602</v>
      </c>
      <c r="AJ320" s="60">
        <v>34091</v>
      </c>
      <c r="AK320" s="208">
        <f t="shared" si="143"/>
        <v>0.50180314114547298</v>
      </c>
      <c r="AL320" s="71"/>
      <c r="AM320" s="204" t="s">
        <v>79</v>
      </c>
      <c r="AN320" s="530">
        <v>65907</v>
      </c>
    </row>
    <row r="321" spans="1:40" s="70" customFormat="1" x14ac:dyDescent="0.25">
      <c r="A321" s="281" t="s">
        <v>2078</v>
      </c>
      <c r="B321" s="280"/>
      <c r="C321" s="57" t="s">
        <v>978</v>
      </c>
      <c r="D321" s="271">
        <v>1088.810302734375</v>
      </c>
      <c r="E321" s="169" t="s">
        <v>579</v>
      </c>
      <c r="F321" s="60">
        <v>254884</v>
      </c>
      <c r="G321" s="60">
        <v>95268</v>
      </c>
      <c r="H321" s="60">
        <v>101978</v>
      </c>
      <c r="I321" s="53">
        <f t="shared" si="144"/>
        <v>6710</v>
      </c>
      <c r="J321" s="349">
        <v>1</v>
      </c>
      <c r="K321" s="371">
        <v>41.628894805908203</v>
      </c>
      <c r="L321" s="60">
        <v>106476</v>
      </c>
      <c r="M321" s="207">
        <f t="shared" si="135"/>
        <v>0.41774297327411686</v>
      </c>
      <c r="N321" s="60">
        <v>29711</v>
      </c>
      <c r="O321" s="207">
        <f t="shared" si="136"/>
        <v>0.31186757358189526</v>
      </c>
      <c r="P321" s="60">
        <v>65058</v>
      </c>
      <c r="Q321" s="207">
        <f t="shared" si="137"/>
        <v>0.63796112887093293</v>
      </c>
      <c r="R321" s="204" t="s">
        <v>9</v>
      </c>
      <c r="S321" s="60">
        <v>106476</v>
      </c>
      <c r="T321" s="199">
        <f t="shared" si="138"/>
        <v>0.41774297327411686</v>
      </c>
      <c r="U321" s="60">
        <v>29711</v>
      </c>
      <c r="V321" s="207">
        <f t="shared" si="139"/>
        <v>0.31186757358189526</v>
      </c>
      <c r="W321" s="60">
        <v>65058</v>
      </c>
      <c r="X321" s="200">
        <f t="shared" si="140"/>
        <v>0.63796112887093293</v>
      </c>
      <c r="Y321" s="60"/>
      <c r="Z321" s="199"/>
      <c r="AA321" s="377"/>
      <c r="AB321" s="199"/>
      <c r="AC321" s="60"/>
      <c r="AD321" s="199"/>
      <c r="AE321" s="204" t="s">
        <v>9</v>
      </c>
      <c r="AF321" s="60">
        <v>106476</v>
      </c>
      <c r="AG321" s="225">
        <f t="shared" si="141"/>
        <v>0.41774297327411686</v>
      </c>
      <c r="AH321" s="60">
        <v>29711</v>
      </c>
      <c r="AI321" s="207">
        <f t="shared" si="142"/>
        <v>0.31186757358189526</v>
      </c>
      <c r="AJ321" s="60">
        <v>65058</v>
      </c>
      <c r="AK321" s="208">
        <f t="shared" si="143"/>
        <v>0.63796112887093293</v>
      </c>
      <c r="AL321" s="71"/>
      <c r="AM321" s="204" t="s">
        <v>59</v>
      </c>
      <c r="AN321" s="530">
        <v>40471</v>
      </c>
    </row>
    <row r="322" spans="1:40" s="70" customFormat="1" x14ac:dyDescent="0.25">
      <c r="A322" s="281" t="s">
        <v>1774</v>
      </c>
      <c r="B322" s="280"/>
      <c r="C322" s="57" t="s">
        <v>1775</v>
      </c>
      <c r="D322" s="271">
        <v>3018.337646484375</v>
      </c>
      <c r="E322" s="162" t="s">
        <v>579</v>
      </c>
      <c r="F322" s="60">
        <v>253340</v>
      </c>
      <c r="G322" s="53">
        <v>102164</v>
      </c>
      <c r="H322" s="53">
        <v>104275</v>
      </c>
      <c r="I322" s="53">
        <f t="shared" si="144"/>
        <v>2111</v>
      </c>
      <c r="J322" s="360">
        <v>2</v>
      </c>
      <c r="K322" s="371">
        <v>37.665271759033203</v>
      </c>
      <c r="L322" s="60">
        <v>121975</v>
      </c>
      <c r="M322" s="207">
        <f t="shared" si="135"/>
        <v>0.48146759295808006</v>
      </c>
      <c r="N322" s="60">
        <v>46222</v>
      </c>
      <c r="O322" s="207">
        <f t="shared" si="136"/>
        <v>0.45242942719548962</v>
      </c>
      <c r="P322" s="60">
        <v>61270</v>
      </c>
      <c r="Q322" s="207">
        <f t="shared" si="137"/>
        <v>0.58758091584751859</v>
      </c>
      <c r="R322" s="204" t="s">
        <v>334</v>
      </c>
      <c r="S322" s="60">
        <v>73917</v>
      </c>
      <c r="T322" s="199">
        <f t="shared" si="138"/>
        <v>0.29176995342227835</v>
      </c>
      <c r="U322" s="60">
        <v>23888</v>
      </c>
      <c r="V322" s="207">
        <f t="shared" si="139"/>
        <v>0.23382013233624369</v>
      </c>
      <c r="W322" s="60">
        <v>25388</v>
      </c>
      <c r="X322" s="200">
        <f t="shared" si="140"/>
        <v>0.24347158954687126</v>
      </c>
      <c r="Y322" s="60">
        <f>L322-S322</f>
        <v>48058</v>
      </c>
      <c r="Z322" s="199">
        <f>Y322/F322</f>
        <v>0.18969763953580168</v>
      </c>
      <c r="AA322" s="377">
        <f>N322-U322</f>
        <v>22334</v>
      </c>
      <c r="AB322" s="199">
        <f>AA322/G322</f>
        <v>0.21860929485924591</v>
      </c>
      <c r="AC322" s="60">
        <f>P322-W322</f>
        <v>35882</v>
      </c>
      <c r="AD322" s="199">
        <f>AC322/H322</f>
        <v>0.34410932630064733</v>
      </c>
      <c r="AE322" s="471" t="s">
        <v>335</v>
      </c>
      <c r="AF322" s="365">
        <v>48058</v>
      </c>
      <c r="AG322" s="225">
        <f t="shared" si="141"/>
        <v>0.18969763953580168</v>
      </c>
      <c r="AH322" s="365">
        <v>22334</v>
      </c>
      <c r="AI322" s="207">
        <f t="shared" si="142"/>
        <v>0.21860929485924591</v>
      </c>
      <c r="AJ322" s="365">
        <v>35882</v>
      </c>
      <c r="AK322" s="208">
        <f t="shared" si="143"/>
        <v>0.34410932630064733</v>
      </c>
      <c r="AL322" s="71"/>
      <c r="AM322" s="244" t="s">
        <v>76</v>
      </c>
      <c r="AN322" s="530">
        <v>13937</v>
      </c>
    </row>
    <row r="323" spans="1:40" s="70" customFormat="1" x14ac:dyDescent="0.25">
      <c r="A323" s="281" t="s">
        <v>2044</v>
      </c>
      <c r="B323" s="280"/>
      <c r="C323" s="57" t="s">
        <v>964</v>
      </c>
      <c r="D323" s="271">
        <v>1835.3193359375</v>
      </c>
      <c r="E323" s="162" t="s">
        <v>579</v>
      </c>
      <c r="F323" s="60">
        <v>252772</v>
      </c>
      <c r="G323" s="60">
        <v>104599</v>
      </c>
      <c r="H323" s="60">
        <v>99486</v>
      </c>
      <c r="I323" s="53">
        <f t="shared" si="144"/>
        <v>-5113</v>
      </c>
      <c r="J323" s="349">
        <v>1</v>
      </c>
      <c r="K323" s="371">
        <v>95.799591064453125</v>
      </c>
      <c r="L323" s="60">
        <v>124805</v>
      </c>
      <c r="M323" s="207">
        <f t="shared" ref="M323:M386" si="145">L323/F323</f>
        <v>0.4937453515421012</v>
      </c>
      <c r="N323" s="60">
        <v>39051</v>
      </c>
      <c r="O323" s="207">
        <f t="shared" ref="O323:O386" si="146">N323/G323</f>
        <v>0.37334008929339668</v>
      </c>
      <c r="P323" s="60">
        <v>56513</v>
      </c>
      <c r="Q323" s="207">
        <f t="shared" ref="Q323:Q386" si="147">P323/H323</f>
        <v>0.56804977584785799</v>
      </c>
      <c r="R323" s="204" t="s">
        <v>23</v>
      </c>
      <c r="S323" s="60">
        <v>124805</v>
      </c>
      <c r="T323" s="199">
        <f t="shared" ref="T323:T386" si="148">S323/F323</f>
        <v>0.4937453515421012</v>
      </c>
      <c r="U323" s="60">
        <v>39051</v>
      </c>
      <c r="V323" s="207">
        <f t="shared" ref="V323:V386" si="149">U323/G323</f>
        <v>0.37334008929339668</v>
      </c>
      <c r="W323" s="60">
        <v>56513</v>
      </c>
      <c r="X323" s="200">
        <f t="shared" ref="X323:X386" si="150">W323/H323</f>
        <v>0.56804977584785799</v>
      </c>
      <c r="Y323" s="60"/>
      <c r="Z323" s="199"/>
      <c r="AA323" s="377"/>
      <c r="AB323" s="199"/>
      <c r="AC323" s="60"/>
      <c r="AD323" s="199"/>
      <c r="AE323" s="204" t="s">
        <v>23</v>
      </c>
      <c r="AF323" s="60">
        <v>124805</v>
      </c>
      <c r="AG323" s="225">
        <f t="shared" ref="AG323:AG386" si="151">AF323/F323</f>
        <v>0.4937453515421012</v>
      </c>
      <c r="AH323" s="60">
        <v>39051</v>
      </c>
      <c r="AI323" s="207">
        <f t="shared" ref="AI323:AI386" si="152">AH323/G323</f>
        <v>0.37334008929339668</v>
      </c>
      <c r="AJ323" s="60">
        <v>56513</v>
      </c>
      <c r="AK323" s="208">
        <f t="shared" ref="AK323:AK386" si="153">AJ323/H323</f>
        <v>0.56804977584785799</v>
      </c>
      <c r="AM323" s="204" t="s">
        <v>73</v>
      </c>
      <c r="AN323" s="530">
        <v>82546</v>
      </c>
    </row>
    <row r="324" spans="1:40" s="70" customFormat="1" x14ac:dyDescent="0.25">
      <c r="A324" s="281" t="s">
        <v>1824</v>
      </c>
      <c r="B324" s="280"/>
      <c r="C324" s="57" t="s">
        <v>811</v>
      </c>
      <c r="D324" s="271">
        <v>2146.1748046875</v>
      </c>
      <c r="E324" s="169" t="s">
        <v>579</v>
      </c>
      <c r="F324" s="60">
        <v>252634</v>
      </c>
      <c r="G324" s="60">
        <v>101970</v>
      </c>
      <c r="H324" s="60">
        <v>94104</v>
      </c>
      <c r="I324" s="53">
        <f t="shared" si="144"/>
        <v>-7866</v>
      </c>
      <c r="J324" s="349">
        <v>1</v>
      </c>
      <c r="K324" s="371">
        <v>49.733070373535156</v>
      </c>
      <c r="L324" s="60">
        <v>75568</v>
      </c>
      <c r="M324" s="207">
        <f t="shared" si="145"/>
        <v>0.2991204667621935</v>
      </c>
      <c r="N324" s="60">
        <v>26640</v>
      </c>
      <c r="O324" s="207">
        <f t="shared" si="146"/>
        <v>0.26125330979699912</v>
      </c>
      <c r="P324" s="60">
        <v>48044</v>
      </c>
      <c r="Q324" s="207">
        <f t="shared" si="147"/>
        <v>0.51054152852163559</v>
      </c>
      <c r="R324" s="204" t="s">
        <v>240</v>
      </c>
      <c r="S324" s="60">
        <v>75568</v>
      </c>
      <c r="T324" s="199">
        <f t="shared" si="148"/>
        <v>0.2991204667621935</v>
      </c>
      <c r="U324" s="60">
        <v>26640</v>
      </c>
      <c r="V324" s="207">
        <f t="shared" si="149"/>
        <v>0.26125330979699912</v>
      </c>
      <c r="W324" s="60">
        <v>48044</v>
      </c>
      <c r="X324" s="200">
        <f t="shared" si="150"/>
        <v>0.51054152852163559</v>
      </c>
      <c r="Y324" s="60"/>
      <c r="Z324" s="199"/>
      <c r="AA324" s="377"/>
      <c r="AB324" s="199"/>
      <c r="AC324" s="60"/>
      <c r="AD324" s="199"/>
      <c r="AE324" s="204" t="s">
        <v>240</v>
      </c>
      <c r="AF324" s="60">
        <v>75568</v>
      </c>
      <c r="AG324" s="225">
        <f t="shared" si="151"/>
        <v>0.2991204667621935</v>
      </c>
      <c r="AH324" s="60">
        <v>26640</v>
      </c>
      <c r="AI324" s="207">
        <f t="shared" si="152"/>
        <v>0.26125330979699912</v>
      </c>
      <c r="AJ324" s="60">
        <v>48044</v>
      </c>
      <c r="AK324" s="208">
        <f t="shared" si="153"/>
        <v>0.51054152852163559</v>
      </c>
      <c r="AM324" s="471" t="s">
        <v>401</v>
      </c>
      <c r="AN324" s="530">
        <v>25003</v>
      </c>
    </row>
    <row r="325" spans="1:40" s="70" customFormat="1" x14ac:dyDescent="0.25">
      <c r="A325" s="281" t="s">
        <v>1459</v>
      </c>
      <c r="B325" s="280"/>
      <c r="C325" s="57" t="s">
        <v>573</v>
      </c>
      <c r="D325" s="271">
        <v>5184.23046875</v>
      </c>
      <c r="E325" s="169" t="s">
        <v>579</v>
      </c>
      <c r="F325" s="60">
        <v>251933</v>
      </c>
      <c r="G325" s="60">
        <v>110099</v>
      </c>
      <c r="H325" s="60">
        <v>117443</v>
      </c>
      <c r="I325" s="53">
        <f t="shared" si="144"/>
        <v>7344</v>
      </c>
      <c r="J325" s="349">
        <v>1</v>
      </c>
      <c r="K325" s="371">
        <v>90.332206726074219</v>
      </c>
      <c r="L325" s="60">
        <v>190695</v>
      </c>
      <c r="M325" s="207">
        <f t="shared" si="145"/>
        <v>0.75692743705667775</v>
      </c>
      <c r="N325" s="60">
        <v>74690</v>
      </c>
      <c r="O325" s="207">
        <f t="shared" si="146"/>
        <v>0.6783894494954541</v>
      </c>
      <c r="P325" s="60">
        <v>76046</v>
      </c>
      <c r="Q325" s="207">
        <f t="shared" si="147"/>
        <v>0.64751411322939634</v>
      </c>
      <c r="R325" s="204" t="s">
        <v>539</v>
      </c>
      <c r="S325" s="60">
        <v>190695</v>
      </c>
      <c r="T325" s="199">
        <f t="shared" si="148"/>
        <v>0.75692743705667775</v>
      </c>
      <c r="U325" s="60">
        <v>74690</v>
      </c>
      <c r="V325" s="207">
        <f t="shared" si="149"/>
        <v>0.6783894494954541</v>
      </c>
      <c r="W325" s="60">
        <v>76046</v>
      </c>
      <c r="X325" s="200">
        <f t="shared" si="150"/>
        <v>0.64751411322939634</v>
      </c>
      <c r="Y325" s="60"/>
      <c r="Z325" s="199"/>
      <c r="AA325" s="377"/>
      <c r="AB325" s="199"/>
      <c r="AC325" s="60"/>
      <c r="AD325" s="199"/>
      <c r="AE325" s="204" t="s">
        <v>539</v>
      </c>
      <c r="AF325" s="60">
        <v>190695</v>
      </c>
      <c r="AG325" s="225">
        <f t="shared" si="151"/>
        <v>0.75692743705667775</v>
      </c>
      <c r="AH325" s="60">
        <v>74690</v>
      </c>
      <c r="AI325" s="207">
        <f t="shared" si="152"/>
        <v>0.6783894494954541</v>
      </c>
      <c r="AJ325" s="60">
        <v>76046</v>
      </c>
      <c r="AK325" s="208">
        <f t="shared" si="153"/>
        <v>0.64751411322939634</v>
      </c>
      <c r="AM325" s="204" t="s">
        <v>63</v>
      </c>
      <c r="AN325" s="129">
        <v>22188</v>
      </c>
    </row>
    <row r="326" spans="1:40" s="70" customFormat="1" x14ac:dyDescent="0.25">
      <c r="A326" s="281" t="s">
        <v>1498</v>
      </c>
      <c r="B326" s="280"/>
      <c r="C326" s="57" t="s">
        <v>605</v>
      </c>
      <c r="D326" s="271">
        <v>1236.8961181640625</v>
      </c>
      <c r="E326" s="169" t="s">
        <v>579</v>
      </c>
      <c r="F326" s="60">
        <v>251725</v>
      </c>
      <c r="G326" s="60">
        <v>103373</v>
      </c>
      <c r="H326" s="60">
        <v>102410</v>
      </c>
      <c r="I326" s="53">
        <f t="shared" si="144"/>
        <v>-963</v>
      </c>
      <c r="J326" s="349">
        <v>1</v>
      </c>
      <c r="K326" s="371">
        <v>11.031608581542969</v>
      </c>
      <c r="L326" s="60">
        <v>47376</v>
      </c>
      <c r="M326" s="207">
        <f t="shared" si="145"/>
        <v>0.18820538285827787</v>
      </c>
      <c r="N326" s="60">
        <v>17354</v>
      </c>
      <c r="O326" s="207">
        <f t="shared" si="146"/>
        <v>0.1678774921884825</v>
      </c>
      <c r="P326" s="60">
        <v>27226</v>
      </c>
      <c r="Q326" s="207">
        <f t="shared" si="147"/>
        <v>0.26585294404843279</v>
      </c>
      <c r="R326" s="204" t="s">
        <v>498</v>
      </c>
      <c r="S326" s="60">
        <v>47376</v>
      </c>
      <c r="T326" s="199">
        <f t="shared" si="148"/>
        <v>0.18820538285827787</v>
      </c>
      <c r="U326" s="60">
        <v>17354</v>
      </c>
      <c r="V326" s="207">
        <f t="shared" si="149"/>
        <v>0.1678774921884825</v>
      </c>
      <c r="W326" s="60">
        <v>27226</v>
      </c>
      <c r="X326" s="200">
        <f t="shared" si="150"/>
        <v>0.26585294404843279</v>
      </c>
      <c r="Y326" s="60"/>
      <c r="Z326" s="199"/>
      <c r="AA326" s="377"/>
      <c r="AB326" s="199"/>
      <c r="AC326" s="60"/>
      <c r="AD326" s="199"/>
      <c r="AE326" s="204" t="s">
        <v>498</v>
      </c>
      <c r="AF326" s="60">
        <v>47376</v>
      </c>
      <c r="AG326" s="225">
        <f t="shared" si="151"/>
        <v>0.18820538285827787</v>
      </c>
      <c r="AH326" s="60">
        <v>17354</v>
      </c>
      <c r="AI326" s="207">
        <f t="shared" si="152"/>
        <v>0.1678774921884825</v>
      </c>
      <c r="AJ326" s="60">
        <v>27226</v>
      </c>
      <c r="AK326" s="208">
        <f t="shared" si="153"/>
        <v>0.26585294404843279</v>
      </c>
      <c r="AM326" s="204" t="s">
        <v>63</v>
      </c>
      <c r="AN326" s="530">
        <v>37734</v>
      </c>
    </row>
    <row r="327" spans="1:40" s="70" customFormat="1" x14ac:dyDescent="0.25">
      <c r="A327" s="281" t="s">
        <v>1795</v>
      </c>
      <c r="B327" s="280"/>
      <c r="C327" s="57" t="s">
        <v>785</v>
      </c>
      <c r="D327" s="271">
        <v>3380.670166015625</v>
      </c>
      <c r="E327" s="169" t="s">
        <v>579</v>
      </c>
      <c r="F327" s="60">
        <v>250304</v>
      </c>
      <c r="G327" s="60">
        <v>80387</v>
      </c>
      <c r="H327" s="60">
        <v>82130</v>
      </c>
      <c r="I327" s="53">
        <f t="shared" si="144"/>
        <v>1743</v>
      </c>
      <c r="J327" s="349">
        <v>1</v>
      </c>
      <c r="K327" s="371">
        <v>79.674911499023438</v>
      </c>
      <c r="L327" s="60">
        <v>236091</v>
      </c>
      <c r="M327" s="207">
        <f t="shared" si="145"/>
        <v>0.94321704806954743</v>
      </c>
      <c r="N327" s="60">
        <v>67741</v>
      </c>
      <c r="O327" s="207">
        <f t="shared" si="146"/>
        <v>0.84268600644382796</v>
      </c>
      <c r="P327" s="60">
        <v>72483</v>
      </c>
      <c r="Q327" s="207">
        <f t="shared" si="147"/>
        <v>0.88253987580664794</v>
      </c>
      <c r="R327" s="204" t="s">
        <v>275</v>
      </c>
      <c r="S327" s="60">
        <v>236091</v>
      </c>
      <c r="T327" s="199">
        <f t="shared" si="148"/>
        <v>0.94321704806954743</v>
      </c>
      <c r="U327" s="60">
        <v>67741</v>
      </c>
      <c r="V327" s="207">
        <f t="shared" si="149"/>
        <v>0.84268600644382796</v>
      </c>
      <c r="W327" s="60">
        <v>72483</v>
      </c>
      <c r="X327" s="200">
        <f t="shared" si="150"/>
        <v>0.88253987580664794</v>
      </c>
      <c r="Y327" s="60"/>
      <c r="Z327" s="199"/>
      <c r="AA327" s="377"/>
      <c r="AB327" s="199"/>
      <c r="AC327" s="60"/>
      <c r="AD327" s="199"/>
      <c r="AE327" s="204" t="s">
        <v>275</v>
      </c>
      <c r="AF327" s="60">
        <v>236091</v>
      </c>
      <c r="AG327" s="225">
        <f t="shared" si="151"/>
        <v>0.94321704806954743</v>
      </c>
      <c r="AH327" s="60">
        <v>67741</v>
      </c>
      <c r="AI327" s="207">
        <f t="shared" si="152"/>
        <v>0.84268600644382796</v>
      </c>
      <c r="AJ327" s="60">
        <v>72483</v>
      </c>
      <c r="AK327" s="208">
        <f t="shared" si="153"/>
        <v>0.88253987580664794</v>
      </c>
      <c r="AM327" s="204" t="s">
        <v>63</v>
      </c>
      <c r="AN327" s="530">
        <v>59628</v>
      </c>
    </row>
    <row r="328" spans="1:40" s="70" customFormat="1" x14ac:dyDescent="0.25">
      <c r="A328" s="281" t="s">
        <v>2080</v>
      </c>
      <c r="B328" s="280"/>
      <c r="C328" s="57" t="s">
        <v>985</v>
      </c>
      <c r="D328" s="271">
        <v>4301.54736328125</v>
      </c>
      <c r="E328" s="169" t="s">
        <v>560</v>
      </c>
      <c r="F328" s="60">
        <v>243231</v>
      </c>
      <c r="G328" s="60">
        <v>92485</v>
      </c>
      <c r="H328" s="60">
        <v>92739</v>
      </c>
      <c r="I328" s="53">
        <f t="shared" si="144"/>
        <v>254</v>
      </c>
      <c r="J328" s="349">
        <v>1</v>
      </c>
      <c r="K328" s="371">
        <v>20.534772872924805</v>
      </c>
      <c r="L328" s="60">
        <v>91067</v>
      </c>
      <c r="M328" s="207">
        <f t="shared" si="145"/>
        <v>0.37440540062738714</v>
      </c>
      <c r="N328" s="60">
        <v>25831</v>
      </c>
      <c r="O328" s="207">
        <f t="shared" si="146"/>
        <v>0.27929934583986593</v>
      </c>
      <c r="P328" s="60">
        <v>34643</v>
      </c>
      <c r="Q328" s="207">
        <f t="shared" si="147"/>
        <v>0.37355373683132231</v>
      </c>
      <c r="R328" s="204" t="s">
        <v>2</v>
      </c>
      <c r="S328" s="60">
        <v>91067</v>
      </c>
      <c r="T328" s="199">
        <f t="shared" si="148"/>
        <v>0.37440540062738714</v>
      </c>
      <c r="U328" s="60">
        <v>25831</v>
      </c>
      <c r="V328" s="207">
        <f t="shared" si="149"/>
        <v>0.27929934583986593</v>
      </c>
      <c r="W328" s="60">
        <v>34643</v>
      </c>
      <c r="X328" s="200">
        <f t="shared" si="150"/>
        <v>0.37355373683132231</v>
      </c>
      <c r="Y328" s="60"/>
      <c r="Z328" s="199"/>
      <c r="AA328" s="377"/>
      <c r="AB328" s="199"/>
      <c r="AC328" s="60"/>
      <c r="AD328" s="199"/>
      <c r="AE328" s="204" t="s">
        <v>2</v>
      </c>
      <c r="AF328" s="60">
        <v>91067</v>
      </c>
      <c r="AG328" s="225">
        <f t="shared" si="151"/>
        <v>0.37440540062738714</v>
      </c>
      <c r="AH328" s="60">
        <v>25831</v>
      </c>
      <c r="AI328" s="207">
        <f t="shared" si="152"/>
        <v>0.27929934583986593</v>
      </c>
      <c r="AJ328" s="60">
        <v>34643</v>
      </c>
      <c r="AK328" s="208">
        <f t="shared" si="153"/>
        <v>0.37355373683132231</v>
      </c>
      <c r="AM328" s="204" t="s">
        <v>63</v>
      </c>
      <c r="AN328" s="530">
        <v>38585</v>
      </c>
    </row>
    <row r="329" spans="1:40" s="70" customFormat="1" x14ac:dyDescent="0.25">
      <c r="A329" s="281" t="s">
        <v>1595</v>
      </c>
      <c r="B329" s="280"/>
      <c r="C329" s="57" t="s">
        <v>1077</v>
      </c>
      <c r="D329" s="271">
        <v>2008.4462890625</v>
      </c>
      <c r="E329" s="162" t="s">
        <v>560</v>
      </c>
      <c r="F329" s="60">
        <v>235865</v>
      </c>
      <c r="G329" s="53">
        <v>91386</v>
      </c>
      <c r="H329" s="53">
        <v>106107</v>
      </c>
      <c r="I329" s="53">
        <f t="shared" si="144"/>
        <v>14721</v>
      </c>
      <c r="J329" s="360">
        <v>3</v>
      </c>
      <c r="K329" s="371">
        <v>7.5024356842041016</v>
      </c>
      <c r="L329" s="60">
        <v>52790</v>
      </c>
      <c r="M329" s="207">
        <f t="shared" si="145"/>
        <v>0.22381447014181841</v>
      </c>
      <c r="N329" s="60">
        <v>18702</v>
      </c>
      <c r="O329" s="207">
        <f t="shared" si="146"/>
        <v>0.20464841441796336</v>
      </c>
      <c r="P329" s="60">
        <v>31239</v>
      </c>
      <c r="Q329" s="207">
        <f t="shared" si="147"/>
        <v>0.29441035935423676</v>
      </c>
      <c r="R329" s="242" t="s">
        <v>448</v>
      </c>
      <c r="S329" s="60">
        <v>20978</v>
      </c>
      <c r="T329" s="199">
        <f t="shared" si="148"/>
        <v>8.8940707608165692E-2</v>
      </c>
      <c r="U329" s="60">
        <v>2990</v>
      </c>
      <c r="V329" s="207">
        <f t="shared" si="149"/>
        <v>3.2718359486135731E-2</v>
      </c>
      <c r="W329" s="60">
        <v>3218</v>
      </c>
      <c r="X329" s="200">
        <f t="shared" si="150"/>
        <v>3.0327876577417135E-2</v>
      </c>
      <c r="Y329" s="60">
        <f>L329-S329</f>
        <v>31812</v>
      </c>
      <c r="Z329" s="199">
        <f>Y329/F329</f>
        <v>0.13487376253365271</v>
      </c>
      <c r="AA329" s="377">
        <f>N329-U329</f>
        <v>15712</v>
      </c>
      <c r="AB329" s="199">
        <f>AA329/G329</f>
        <v>0.17193005493182764</v>
      </c>
      <c r="AC329" s="60">
        <f>P329-W329</f>
        <v>28021</v>
      </c>
      <c r="AD329" s="199">
        <f>AC329/H329</f>
        <v>0.26408248277681962</v>
      </c>
      <c r="AE329" s="471" t="s">
        <v>450</v>
      </c>
      <c r="AF329" s="365">
        <v>19507</v>
      </c>
      <c r="AG329" s="225">
        <f t="shared" si="151"/>
        <v>8.2704089203569836E-2</v>
      </c>
      <c r="AH329" s="365">
        <v>10619</v>
      </c>
      <c r="AI329" s="207">
        <f t="shared" si="152"/>
        <v>0.11619941785393824</v>
      </c>
      <c r="AJ329" s="365">
        <v>21032</v>
      </c>
      <c r="AK329" s="208">
        <f t="shared" si="153"/>
        <v>0.19821500937732667</v>
      </c>
      <c r="AM329" s="204" t="s">
        <v>116</v>
      </c>
      <c r="AN329" s="530">
        <v>22064</v>
      </c>
    </row>
    <row r="330" spans="1:40" s="70" customFormat="1" x14ac:dyDescent="0.25">
      <c r="A330" s="281" t="s">
        <v>2034</v>
      </c>
      <c r="B330" s="280"/>
      <c r="C330" s="57" t="s">
        <v>950</v>
      </c>
      <c r="D330" s="271">
        <v>3286.247802734375</v>
      </c>
      <c r="E330" s="169" t="s">
        <v>560</v>
      </c>
      <c r="F330" s="60">
        <v>233870</v>
      </c>
      <c r="G330" s="60">
        <v>107684</v>
      </c>
      <c r="H330" s="60">
        <v>113696</v>
      </c>
      <c r="I330" s="53">
        <f t="shared" si="144"/>
        <v>6012</v>
      </c>
      <c r="J330" s="349">
        <v>1</v>
      </c>
      <c r="K330" s="371">
        <v>56.919864654541016</v>
      </c>
      <c r="L330" s="60">
        <v>127473</v>
      </c>
      <c r="M330" s="207">
        <f t="shared" si="145"/>
        <v>0.54505922093470727</v>
      </c>
      <c r="N330" s="60">
        <v>45365</v>
      </c>
      <c r="O330" s="207">
        <f t="shared" si="146"/>
        <v>0.42127892723152927</v>
      </c>
      <c r="P330" s="60">
        <v>77488</v>
      </c>
      <c r="Q330" s="207">
        <f t="shared" si="147"/>
        <v>0.68153672952434563</v>
      </c>
      <c r="R330" s="204" t="s">
        <v>42</v>
      </c>
      <c r="S330" s="60">
        <v>127473</v>
      </c>
      <c r="T330" s="199">
        <f t="shared" si="148"/>
        <v>0.54505922093470727</v>
      </c>
      <c r="U330" s="60">
        <v>45365</v>
      </c>
      <c r="V330" s="207">
        <f t="shared" si="149"/>
        <v>0.42127892723152927</v>
      </c>
      <c r="W330" s="60">
        <v>77488</v>
      </c>
      <c r="X330" s="200">
        <f t="shared" si="150"/>
        <v>0.68153672952434563</v>
      </c>
      <c r="Y330" s="60"/>
      <c r="Z330" s="199"/>
      <c r="AA330" s="377"/>
      <c r="AB330" s="199"/>
      <c r="AC330" s="60"/>
      <c r="AD330" s="199"/>
      <c r="AE330" s="204" t="s">
        <v>42</v>
      </c>
      <c r="AF330" s="60">
        <v>127473</v>
      </c>
      <c r="AG330" s="225">
        <f t="shared" si="151"/>
        <v>0.54505922093470727</v>
      </c>
      <c r="AH330" s="60">
        <v>45365</v>
      </c>
      <c r="AI330" s="207">
        <f t="shared" si="152"/>
        <v>0.42127892723152927</v>
      </c>
      <c r="AJ330" s="60">
        <v>77488</v>
      </c>
      <c r="AK330" s="208">
        <f t="shared" si="153"/>
        <v>0.68153672952434563</v>
      </c>
      <c r="AL330" s="71"/>
      <c r="AM330" s="204" t="s">
        <v>113</v>
      </c>
      <c r="AN330" s="530">
        <v>19301</v>
      </c>
    </row>
    <row r="331" spans="1:40" s="70" customFormat="1" x14ac:dyDescent="0.25">
      <c r="A331" s="281" t="s">
        <v>1552</v>
      </c>
      <c r="B331" s="280"/>
      <c r="C331" s="57" t="s">
        <v>1061</v>
      </c>
      <c r="D331" s="271">
        <v>1921.7012939453125</v>
      </c>
      <c r="E331" s="162" t="s">
        <v>560</v>
      </c>
      <c r="F331" s="60">
        <v>231891</v>
      </c>
      <c r="G331" s="53">
        <v>88986</v>
      </c>
      <c r="H331" s="53">
        <v>94411</v>
      </c>
      <c r="I331" s="53">
        <f t="shared" si="144"/>
        <v>5425</v>
      </c>
      <c r="J331" s="360">
        <v>2</v>
      </c>
      <c r="K331" s="371">
        <v>16.974399566650391</v>
      </c>
      <c r="L331" s="60">
        <v>122305</v>
      </c>
      <c r="M331" s="207">
        <f t="shared" si="145"/>
        <v>0.52742452272835083</v>
      </c>
      <c r="N331" s="60">
        <v>29040</v>
      </c>
      <c r="O331" s="207">
        <f t="shared" si="146"/>
        <v>0.32634346975928796</v>
      </c>
      <c r="P331" s="60">
        <v>46916</v>
      </c>
      <c r="Q331" s="207">
        <f t="shared" si="147"/>
        <v>0.49693362002309055</v>
      </c>
      <c r="R331" s="204" t="s">
        <v>481</v>
      </c>
      <c r="S331" s="60">
        <v>81055</v>
      </c>
      <c r="T331" s="199">
        <f t="shared" si="148"/>
        <v>0.34953922316950636</v>
      </c>
      <c r="U331" s="60">
        <v>21313</v>
      </c>
      <c r="V331" s="207">
        <f t="shared" si="149"/>
        <v>0.23950958577753803</v>
      </c>
      <c r="W331" s="60">
        <v>39014</v>
      </c>
      <c r="X331" s="200">
        <f t="shared" si="150"/>
        <v>0.41323574583470146</v>
      </c>
      <c r="Y331" s="60">
        <f>L331-S331</f>
        <v>41250</v>
      </c>
      <c r="Z331" s="199">
        <f>Y331/F331</f>
        <v>0.17788529955884447</v>
      </c>
      <c r="AA331" s="377">
        <f>N331-U331</f>
        <v>7727</v>
      </c>
      <c r="AB331" s="199">
        <f>AA331/G331</f>
        <v>8.6833883981749932E-2</v>
      </c>
      <c r="AC331" s="60">
        <f>P331-W331</f>
        <v>7902</v>
      </c>
      <c r="AD331" s="199">
        <f>AC331/H331</f>
        <v>8.369787418838906E-2</v>
      </c>
      <c r="AE331" s="204" t="s">
        <v>481</v>
      </c>
      <c r="AF331" s="60">
        <v>81055</v>
      </c>
      <c r="AG331" s="225">
        <f t="shared" si="151"/>
        <v>0.34953922316950636</v>
      </c>
      <c r="AH331" s="60">
        <v>21313</v>
      </c>
      <c r="AI331" s="207">
        <f t="shared" si="152"/>
        <v>0.23950958577753803</v>
      </c>
      <c r="AJ331" s="60">
        <v>39014</v>
      </c>
      <c r="AK331" s="208">
        <f t="shared" si="153"/>
        <v>0.41323574583470146</v>
      </c>
      <c r="AM331" s="204" t="s">
        <v>111</v>
      </c>
      <c r="AN331" s="24">
        <v>31126</v>
      </c>
    </row>
    <row r="332" spans="1:40" s="70" customFormat="1" x14ac:dyDescent="0.25">
      <c r="A332" s="281" t="s">
        <v>2037</v>
      </c>
      <c r="B332" s="280"/>
      <c r="C332" s="57" t="s">
        <v>956</v>
      </c>
      <c r="D332" s="271">
        <v>2899.314453125</v>
      </c>
      <c r="E332" s="169" t="s">
        <v>560</v>
      </c>
      <c r="F332" s="60">
        <v>230162</v>
      </c>
      <c r="G332" s="60">
        <v>87598</v>
      </c>
      <c r="H332" s="60">
        <v>89964</v>
      </c>
      <c r="I332" s="53">
        <f t="shared" si="144"/>
        <v>2366</v>
      </c>
      <c r="J332" s="349">
        <v>1</v>
      </c>
      <c r="K332" s="371">
        <v>66.839630126953125</v>
      </c>
      <c r="L332" s="60">
        <v>90468</v>
      </c>
      <c r="M332" s="207">
        <f t="shared" si="145"/>
        <v>0.3930622778738454</v>
      </c>
      <c r="N332" s="60">
        <v>24564</v>
      </c>
      <c r="O332" s="207">
        <f t="shared" si="146"/>
        <v>0.28041736112696636</v>
      </c>
      <c r="P332" s="60">
        <v>49888</v>
      </c>
      <c r="Q332" s="207">
        <f t="shared" si="147"/>
        <v>0.55453292428082346</v>
      </c>
      <c r="R332" s="204" t="s">
        <v>34</v>
      </c>
      <c r="S332" s="60">
        <v>90468</v>
      </c>
      <c r="T332" s="199">
        <f t="shared" si="148"/>
        <v>0.3930622778738454</v>
      </c>
      <c r="U332" s="60">
        <v>24564</v>
      </c>
      <c r="V332" s="207">
        <f t="shared" si="149"/>
        <v>0.28041736112696636</v>
      </c>
      <c r="W332" s="60">
        <v>49888</v>
      </c>
      <c r="X332" s="200">
        <f t="shared" si="150"/>
        <v>0.55453292428082346</v>
      </c>
      <c r="Y332" s="60"/>
      <c r="Z332" s="199"/>
      <c r="AA332" s="377"/>
      <c r="AB332" s="199"/>
      <c r="AC332" s="60"/>
      <c r="AD332" s="199"/>
      <c r="AE332" s="204" t="s">
        <v>34</v>
      </c>
      <c r="AF332" s="60">
        <v>90468</v>
      </c>
      <c r="AG332" s="225">
        <f t="shared" si="151"/>
        <v>0.3930622778738454</v>
      </c>
      <c r="AH332" s="60">
        <v>24564</v>
      </c>
      <c r="AI332" s="207">
        <f t="shared" si="152"/>
        <v>0.28041736112696636</v>
      </c>
      <c r="AJ332" s="60">
        <v>49888</v>
      </c>
      <c r="AK332" s="208">
        <f t="shared" si="153"/>
        <v>0.55453292428082346</v>
      </c>
      <c r="AM332" s="472" t="s">
        <v>111</v>
      </c>
      <c r="AN332" s="530">
        <v>4401</v>
      </c>
    </row>
    <row r="333" spans="1:40" s="70" customFormat="1" x14ac:dyDescent="0.25">
      <c r="A333" s="281" t="s">
        <v>1585</v>
      </c>
      <c r="B333" s="280"/>
      <c r="C333" s="57" t="s">
        <v>1074</v>
      </c>
      <c r="D333" s="271">
        <v>2136.221923828125</v>
      </c>
      <c r="E333" s="162" t="s">
        <v>560</v>
      </c>
      <c r="F333" s="60">
        <v>228660</v>
      </c>
      <c r="G333" s="53">
        <v>89442</v>
      </c>
      <c r="H333" s="53">
        <v>97355</v>
      </c>
      <c r="I333" s="53">
        <f t="shared" si="144"/>
        <v>7913</v>
      </c>
      <c r="J333" s="360">
        <v>2</v>
      </c>
      <c r="K333" s="371">
        <v>40.457347869873047</v>
      </c>
      <c r="L333" s="60">
        <v>170058</v>
      </c>
      <c r="M333" s="207">
        <f t="shared" si="145"/>
        <v>0.74371556022041463</v>
      </c>
      <c r="N333" s="60">
        <v>57222</v>
      </c>
      <c r="O333" s="207">
        <f t="shared" si="146"/>
        <v>0.6397665526262829</v>
      </c>
      <c r="P333" s="60">
        <v>78020</v>
      </c>
      <c r="Q333" s="207">
        <f t="shared" si="147"/>
        <v>0.80139694930922911</v>
      </c>
      <c r="R333" s="204" t="s">
        <v>453</v>
      </c>
      <c r="S333" s="60">
        <v>93857</v>
      </c>
      <c r="T333" s="199">
        <f t="shared" si="148"/>
        <v>0.41046531968862066</v>
      </c>
      <c r="U333" s="60">
        <v>31545</v>
      </c>
      <c r="V333" s="207">
        <f t="shared" si="149"/>
        <v>0.35268665727510567</v>
      </c>
      <c r="W333" s="60">
        <v>53931</v>
      </c>
      <c r="X333" s="200">
        <f t="shared" si="150"/>
        <v>0.55396230291202297</v>
      </c>
      <c r="Y333" s="60">
        <f>L333-S333</f>
        <v>76201</v>
      </c>
      <c r="Z333" s="199">
        <f>Y333/F333</f>
        <v>0.33325024053179392</v>
      </c>
      <c r="AA333" s="377">
        <f>N333-U333</f>
        <v>25677</v>
      </c>
      <c r="AB333" s="199">
        <f>AA333/G333</f>
        <v>0.28707989535117728</v>
      </c>
      <c r="AC333" s="60">
        <f>P333-W333</f>
        <v>24089</v>
      </c>
      <c r="AD333" s="199">
        <f>AC333/H333</f>
        <v>0.24743464639720611</v>
      </c>
      <c r="AE333" s="204" t="s">
        <v>453</v>
      </c>
      <c r="AF333" s="60">
        <v>93857</v>
      </c>
      <c r="AG333" s="225">
        <f t="shared" si="151"/>
        <v>0.41046531968862066</v>
      </c>
      <c r="AH333" s="60">
        <v>31545</v>
      </c>
      <c r="AI333" s="207">
        <f t="shared" si="152"/>
        <v>0.35268665727510567</v>
      </c>
      <c r="AJ333" s="60">
        <v>53931</v>
      </c>
      <c r="AK333" s="208">
        <f t="shared" si="153"/>
        <v>0.55396230291202297</v>
      </c>
      <c r="AM333" s="204" t="s">
        <v>121</v>
      </c>
      <c r="AN333" s="530">
        <v>132307</v>
      </c>
    </row>
    <row r="334" spans="1:40" s="70" customFormat="1" x14ac:dyDescent="0.25">
      <c r="A334" s="281" t="s">
        <v>2002</v>
      </c>
      <c r="B334" s="280"/>
      <c r="C334" s="57" t="s">
        <v>924</v>
      </c>
      <c r="D334" s="271">
        <v>2581.412109375</v>
      </c>
      <c r="E334" s="169" t="s">
        <v>560</v>
      </c>
      <c r="F334" s="60">
        <v>228261</v>
      </c>
      <c r="G334" s="60">
        <v>120533</v>
      </c>
      <c r="H334" s="60">
        <v>129390</v>
      </c>
      <c r="I334" s="53">
        <f t="shared" si="144"/>
        <v>8857</v>
      </c>
      <c r="J334" s="349">
        <v>1</v>
      </c>
      <c r="K334" s="371">
        <v>56.410354614257813</v>
      </c>
      <c r="L334" s="60">
        <v>153888</v>
      </c>
      <c r="M334" s="207">
        <f t="shared" si="145"/>
        <v>0.67417561475679155</v>
      </c>
      <c r="N334" s="60">
        <v>65907</v>
      </c>
      <c r="O334" s="207">
        <f t="shared" si="146"/>
        <v>0.54679631304290111</v>
      </c>
      <c r="P334" s="60">
        <v>106055</v>
      </c>
      <c r="Q334" s="207">
        <f t="shared" si="147"/>
        <v>0.81965375995053713</v>
      </c>
      <c r="R334" s="204" t="s">
        <v>79</v>
      </c>
      <c r="S334" s="60">
        <v>153888</v>
      </c>
      <c r="T334" s="199">
        <f t="shared" si="148"/>
        <v>0.67417561475679155</v>
      </c>
      <c r="U334" s="60">
        <v>65907</v>
      </c>
      <c r="V334" s="207">
        <f t="shared" si="149"/>
        <v>0.54679631304290111</v>
      </c>
      <c r="W334" s="60">
        <v>106055</v>
      </c>
      <c r="X334" s="200">
        <f t="shared" si="150"/>
        <v>0.81965375995053713</v>
      </c>
      <c r="Y334" s="60"/>
      <c r="Z334" s="199"/>
      <c r="AA334" s="377"/>
      <c r="AB334" s="199"/>
      <c r="AC334" s="60"/>
      <c r="AD334" s="199"/>
      <c r="AE334" s="204" t="s">
        <v>79</v>
      </c>
      <c r="AF334" s="60">
        <v>153888</v>
      </c>
      <c r="AG334" s="225">
        <f t="shared" si="151"/>
        <v>0.67417561475679155</v>
      </c>
      <c r="AH334" s="60">
        <v>65907</v>
      </c>
      <c r="AI334" s="207">
        <f t="shared" si="152"/>
        <v>0.54679631304290111</v>
      </c>
      <c r="AJ334" s="60">
        <v>106055</v>
      </c>
      <c r="AK334" s="208">
        <f t="shared" si="153"/>
        <v>0.81965375995053713</v>
      </c>
      <c r="AL334" s="71"/>
      <c r="AM334" s="471" t="s">
        <v>504</v>
      </c>
      <c r="AN334" s="24">
        <v>51425</v>
      </c>
    </row>
    <row r="335" spans="1:40" s="70" customFormat="1" x14ac:dyDescent="0.25">
      <c r="A335" s="281" t="s">
        <v>1576</v>
      </c>
      <c r="B335" s="280"/>
      <c r="C335" s="57" t="s">
        <v>634</v>
      </c>
      <c r="D335" s="271">
        <v>1676.23974609375</v>
      </c>
      <c r="E335" s="169" t="s">
        <v>560</v>
      </c>
      <c r="F335" s="60">
        <v>220000</v>
      </c>
      <c r="G335" s="60">
        <v>72540</v>
      </c>
      <c r="H335" s="60">
        <v>69322</v>
      </c>
      <c r="I335" s="53">
        <f t="shared" si="144"/>
        <v>-3218</v>
      </c>
      <c r="J335" s="349">
        <v>1</v>
      </c>
      <c r="K335" s="371">
        <v>27.475425720214844</v>
      </c>
      <c r="L335" s="60">
        <v>86187</v>
      </c>
      <c r="M335" s="207">
        <f t="shared" si="145"/>
        <v>0.39175909090909089</v>
      </c>
      <c r="N335" s="60">
        <v>13328</v>
      </c>
      <c r="O335" s="207">
        <f t="shared" si="146"/>
        <v>0.18373311276537083</v>
      </c>
      <c r="P335" s="60">
        <v>17135</v>
      </c>
      <c r="Q335" s="207">
        <f t="shared" si="147"/>
        <v>0.24717982747179829</v>
      </c>
      <c r="R335" s="204" t="s">
        <v>465</v>
      </c>
      <c r="S335" s="60">
        <v>86187</v>
      </c>
      <c r="T335" s="199">
        <f t="shared" si="148"/>
        <v>0.39175909090909089</v>
      </c>
      <c r="U335" s="60">
        <v>13328</v>
      </c>
      <c r="V335" s="207">
        <f t="shared" si="149"/>
        <v>0.18373311276537083</v>
      </c>
      <c r="W335" s="60">
        <v>17135</v>
      </c>
      <c r="X335" s="200">
        <f t="shared" si="150"/>
        <v>0.24717982747179829</v>
      </c>
      <c r="Y335" s="60"/>
      <c r="Z335" s="199"/>
      <c r="AA335" s="377"/>
      <c r="AB335" s="199"/>
      <c r="AC335" s="60"/>
      <c r="AD335" s="199"/>
      <c r="AE335" s="204" t="s">
        <v>465</v>
      </c>
      <c r="AF335" s="60">
        <v>86187</v>
      </c>
      <c r="AG335" s="225">
        <f t="shared" si="151"/>
        <v>0.39175909090909089</v>
      </c>
      <c r="AH335" s="60">
        <v>13328</v>
      </c>
      <c r="AI335" s="207">
        <f t="shared" si="152"/>
        <v>0.18373311276537083</v>
      </c>
      <c r="AJ335" s="60">
        <v>17135</v>
      </c>
      <c r="AK335" s="208">
        <f t="shared" si="153"/>
        <v>0.24717982747179829</v>
      </c>
      <c r="AM335" s="204" t="s">
        <v>61</v>
      </c>
      <c r="AN335" s="530">
        <v>7682</v>
      </c>
    </row>
    <row r="336" spans="1:40" s="70" customFormat="1" x14ac:dyDescent="0.25">
      <c r="A336" s="281" t="s">
        <v>1560</v>
      </c>
      <c r="B336" s="280"/>
      <c r="C336" s="57" t="s">
        <v>627</v>
      </c>
      <c r="D336" s="271">
        <v>2241.040771484375</v>
      </c>
      <c r="E336" s="169" t="s">
        <v>560</v>
      </c>
      <c r="F336" s="60">
        <v>218705</v>
      </c>
      <c r="G336" s="60">
        <v>88710</v>
      </c>
      <c r="H336" s="60">
        <v>94878</v>
      </c>
      <c r="I336" s="53">
        <f t="shared" si="144"/>
        <v>6168</v>
      </c>
      <c r="J336" s="349">
        <v>1</v>
      </c>
      <c r="K336" s="371">
        <v>10.256108283996582</v>
      </c>
      <c r="L336" s="60">
        <v>43475</v>
      </c>
      <c r="M336" s="207">
        <f t="shared" si="145"/>
        <v>0.19878374979995886</v>
      </c>
      <c r="N336" s="60">
        <v>18739</v>
      </c>
      <c r="O336" s="207">
        <f t="shared" si="146"/>
        <v>0.21123886822229737</v>
      </c>
      <c r="P336" s="60">
        <v>35044</v>
      </c>
      <c r="Q336" s="207">
        <f t="shared" si="147"/>
        <v>0.36935854465734946</v>
      </c>
      <c r="R336" s="204" t="s">
        <v>471</v>
      </c>
      <c r="S336" s="60">
        <v>43475</v>
      </c>
      <c r="T336" s="199">
        <f t="shared" si="148"/>
        <v>0.19878374979995886</v>
      </c>
      <c r="U336" s="60">
        <v>18739</v>
      </c>
      <c r="V336" s="207">
        <f t="shared" si="149"/>
        <v>0.21123886822229737</v>
      </c>
      <c r="W336" s="60">
        <v>35044</v>
      </c>
      <c r="X336" s="200">
        <f t="shared" si="150"/>
        <v>0.36935854465734946</v>
      </c>
      <c r="Y336" s="60"/>
      <c r="Z336" s="199"/>
      <c r="AA336" s="377"/>
      <c r="AB336" s="199"/>
      <c r="AC336" s="60"/>
      <c r="AD336" s="199"/>
      <c r="AE336" s="204" t="s">
        <v>471</v>
      </c>
      <c r="AF336" s="60">
        <v>43475</v>
      </c>
      <c r="AG336" s="225">
        <f t="shared" si="151"/>
        <v>0.19878374979995886</v>
      </c>
      <c r="AH336" s="60">
        <v>18739</v>
      </c>
      <c r="AI336" s="207">
        <f t="shared" si="152"/>
        <v>0.21123886822229737</v>
      </c>
      <c r="AJ336" s="60">
        <v>35044</v>
      </c>
      <c r="AK336" s="208">
        <f t="shared" si="153"/>
        <v>0.36935854465734946</v>
      </c>
      <c r="AM336" s="204" t="s">
        <v>2016</v>
      </c>
      <c r="AN336" s="530">
        <v>10904</v>
      </c>
    </row>
    <row r="337" spans="1:40" s="70" customFormat="1" x14ac:dyDescent="0.25">
      <c r="A337" s="281" t="s">
        <v>1810</v>
      </c>
      <c r="B337" s="280"/>
      <c r="C337" s="57" t="s">
        <v>805</v>
      </c>
      <c r="D337" s="271">
        <v>1808.256103515625</v>
      </c>
      <c r="E337" s="169" t="s">
        <v>560</v>
      </c>
      <c r="F337" s="60">
        <v>214369</v>
      </c>
      <c r="G337" s="60">
        <v>86701</v>
      </c>
      <c r="H337" s="60">
        <v>98452</v>
      </c>
      <c r="I337" s="53">
        <f t="shared" si="144"/>
        <v>11751</v>
      </c>
      <c r="J337" s="349">
        <v>1</v>
      </c>
      <c r="K337" s="371">
        <v>55.037769317626953</v>
      </c>
      <c r="L337" s="60">
        <v>80455</v>
      </c>
      <c r="M337" s="207">
        <f t="shared" si="145"/>
        <v>0.37531079587067162</v>
      </c>
      <c r="N337" s="60">
        <v>27997</v>
      </c>
      <c r="O337" s="207">
        <f t="shared" si="146"/>
        <v>0.3229143839171405</v>
      </c>
      <c r="P337" s="60">
        <v>41042</v>
      </c>
      <c r="Q337" s="207">
        <f t="shared" si="147"/>
        <v>0.41687319709096821</v>
      </c>
      <c r="R337" s="204" t="s">
        <v>245</v>
      </c>
      <c r="S337" s="60">
        <v>80455</v>
      </c>
      <c r="T337" s="199">
        <f t="shared" si="148"/>
        <v>0.37531079587067162</v>
      </c>
      <c r="U337" s="60">
        <v>27997</v>
      </c>
      <c r="V337" s="207">
        <f t="shared" si="149"/>
        <v>0.3229143839171405</v>
      </c>
      <c r="W337" s="60">
        <v>41042</v>
      </c>
      <c r="X337" s="200">
        <f t="shared" si="150"/>
        <v>0.41687319709096821</v>
      </c>
      <c r="Y337" s="60"/>
      <c r="Z337" s="199"/>
      <c r="AA337" s="377"/>
      <c r="AB337" s="199"/>
      <c r="AC337" s="60"/>
      <c r="AD337" s="199"/>
      <c r="AE337" s="204" t="s">
        <v>245</v>
      </c>
      <c r="AF337" s="60">
        <v>80455</v>
      </c>
      <c r="AG337" s="225">
        <f t="shared" si="151"/>
        <v>0.37531079587067162</v>
      </c>
      <c r="AH337" s="60">
        <v>27997</v>
      </c>
      <c r="AI337" s="207">
        <f t="shared" si="152"/>
        <v>0.3229143839171405</v>
      </c>
      <c r="AJ337" s="60">
        <v>41042</v>
      </c>
      <c r="AK337" s="208">
        <f t="shared" si="153"/>
        <v>0.41687319709096821</v>
      </c>
      <c r="AM337" s="471" t="s">
        <v>56</v>
      </c>
      <c r="AN337" s="530">
        <v>6329</v>
      </c>
    </row>
    <row r="338" spans="1:40" s="70" customFormat="1" x14ac:dyDescent="0.25">
      <c r="A338" s="281" t="s">
        <v>1526</v>
      </c>
      <c r="B338" s="280"/>
      <c r="C338" s="57" t="s">
        <v>1051</v>
      </c>
      <c r="D338" s="271">
        <v>1502.6617431640625</v>
      </c>
      <c r="E338" s="162" t="s">
        <v>560</v>
      </c>
      <c r="F338" s="60">
        <v>211261</v>
      </c>
      <c r="G338" s="53">
        <v>102265</v>
      </c>
      <c r="H338" s="53">
        <v>110729</v>
      </c>
      <c r="I338" s="53">
        <f t="shared" si="144"/>
        <v>8464</v>
      </c>
      <c r="J338" s="360">
        <v>2</v>
      </c>
      <c r="K338" s="371">
        <v>15.460513114929199</v>
      </c>
      <c r="L338" s="60">
        <v>60321</v>
      </c>
      <c r="M338" s="207">
        <f t="shared" si="145"/>
        <v>0.28552832751904045</v>
      </c>
      <c r="N338" s="60">
        <v>27099</v>
      </c>
      <c r="O338" s="207">
        <f t="shared" si="146"/>
        <v>0.2649880213171662</v>
      </c>
      <c r="P338" s="60">
        <v>50678</v>
      </c>
      <c r="Q338" s="207">
        <f t="shared" si="147"/>
        <v>0.45767594758374047</v>
      </c>
      <c r="R338" s="204" t="s">
        <v>482</v>
      </c>
      <c r="S338" s="60">
        <v>42417</v>
      </c>
      <c r="T338" s="199">
        <f t="shared" si="148"/>
        <v>0.20078007772376349</v>
      </c>
      <c r="U338" s="60">
        <v>17522</v>
      </c>
      <c r="V338" s="207">
        <f t="shared" si="149"/>
        <v>0.17133916784823741</v>
      </c>
      <c r="W338" s="60">
        <v>33384</v>
      </c>
      <c r="X338" s="200">
        <f t="shared" si="150"/>
        <v>0.30149283385562953</v>
      </c>
      <c r="Y338" s="60">
        <f>L338-S338</f>
        <v>17904</v>
      </c>
      <c r="Z338" s="199">
        <f>Y338/F338</f>
        <v>8.4748249795276939E-2</v>
      </c>
      <c r="AA338" s="377">
        <f>N338-U338</f>
        <v>9577</v>
      </c>
      <c r="AB338" s="199">
        <f>AA338/G338</f>
        <v>9.3648853468928761E-2</v>
      </c>
      <c r="AC338" s="60">
        <f>P338-W338</f>
        <v>17294</v>
      </c>
      <c r="AD338" s="199">
        <f>AC338/H338</f>
        <v>0.15618311372811097</v>
      </c>
      <c r="AE338" s="204" t="s">
        <v>482</v>
      </c>
      <c r="AF338" s="60">
        <v>42417</v>
      </c>
      <c r="AG338" s="225">
        <f t="shared" si="151"/>
        <v>0.20078007772376349</v>
      </c>
      <c r="AH338" s="60">
        <v>17522</v>
      </c>
      <c r="AI338" s="207">
        <f t="shared" si="152"/>
        <v>0.17133916784823741</v>
      </c>
      <c r="AJ338" s="60">
        <v>33384</v>
      </c>
      <c r="AK338" s="208">
        <f t="shared" si="153"/>
        <v>0.30149283385562953</v>
      </c>
      <c r="AM338" s="204" t="s">
        <v>58</v>
      </c>
      <c r="AN338" s="530">
        <v>81569</v>
      </c>
    </row>
    <row r="339" spans="1:40" x14ac:dyDescent="0.25">
      <c r="A339" s="281" t="s">
        <v>1913</v>
      </c>
      <c r="B339" s="280"/>
      <c r="C339" s="57" t="s">
        <v>872</v>
      </c>
      <c r="D339" s="271">
        <v>8128.4501953125</v>
      </c>
      <c r="E339" s="169" t="s">
        <v>560</v>
      </c>
      <c r="F339" s="60">
        <v>211033</v>
      </c>
      <c r="G339" s="60">
        <v>68170</v>
      </c>
      <c r="H339" s="60">
        <v>53465</v>
      </c>
      <c r="I339" s="53">
        <f t="shared" si="144"/>
        <v>-14705</v>
      </c>
      <c r="J339" s="349">
        <v>1</v>
      </c>
      <c r="K339" s="371">
        <v>37.297096252441406</v>
      </c>
      <c r="L339" s="60">
        <v>39843</v>
      </c>
      <c r="M339" s="207">
        <f t="shared" si="145"/>
        <v>0.18879985594670029</v>
      </c>
      <c r="N339" s="60">
        <v>10203</v>
      </c>
      <c r="O339" s="207">
        <f t="shared" si="146"/>
        <v>0.14966994279008361</v>
      </c>
      <c r="P339" s="60">
        <v>16163</v>
      </c>
      <c r="Q339" s="207">
        <f t="shared" si="147"/>
        <v>0.30230992237912652</v>
      </c>
      <c r="R339" s="204" t="s">
        <v>150</v>
      </c>
      <c r="S339" s="60">
        <v>39843</v>
      </c>
      <c r="T339" s="199">
        <f t="shared" si="148"/>
        <v>0.18879985594670029</v>
      </c>
      <c r="U339" s="60">
        <v>10203</v>
      </c>
      <c r="V339" s="207">
        <f t="shared" si="149"/>
        <v>0.14966994279008361</v>
      </c>
      <c r="W339" s="60">
        <v>16163</v>
      </c>
      <c r="X339" s="200">
        <f t="shared" si="150"/>
        <v>0.30230992237912652</v>
      </c>
      <c r="Y339" s="60"/>
      <c r="Z339" s="199"/>
      <c r="AA339" s="377"/>
      <c r="AB339" s="199"/>
      <c r="AC339" s="60"/>
      <c r="AD339" s="199"/>
      <c r="AE339" s="204" t="s">
        <v>150</v>
      </c>
      <c r="AF339" s="60">
        <v>39843</v>
      </c>
      <c r="AG339" s="225">
        <f t="shared" si="151"/>
        <v>0.18879985594670029</v>
      </c>
      <c r="AH339" s="60">
        <v>10203</v>
      </c>
      <c r="AI339" s="207">
        <f t="shared" si="152"/>
        <v>0.14966994279008361</v>
      </c>
      <c r="AJ339" s="60">
        <v>16163</v>
      </c>
      <c r="AK339" s="208">
        <f t="shared" si="153"/>
        <v>0.30230992237912652</v>
      </c>
      <c r="AM339" s="204" t="s">
        <v>54</v>
      </c>
      <c r="AN339" s="530">
        <v>10325</v>
      </c>
    </row>
    <row r="340" spans="1:40" s="70" customFormat="1" x14ac:dyDescent="0.25">
      <c r="A340" s="281" t="s">
        <v>2008</v>
      </c>
      <c r="B340" s="280"/>
      <c r="C340" s="57" t="s">
        <v>929</v>
      </c>
      <c r="D340" s="271">
        <v>1190.9681396484375</v>
      </c>
      <c r="E340" s="169" t="s">
        <v>560</v>
      </c>
      <c r="F340" s="60">
        <v>210170</v>
      </c>
      <c r="G340" s="60">
        <v>96921</v>
      </c>
      <c r="H340" s="60">
        <v>133285</v>
      </c>
      <c r="I340" s="53">
        <f t="shared" si="144"/>
        <v>36364</v>
      </c>
      <c r="J340" s="349">
        <v>1</v>
      </c>
      <c r="K340" s="371">
        <v>60.249317169189453</v>
      </c>
      <c r="L340" s="60">
        <v>116250</v>
      </c>
      <c r="M340" s="207">
        <f t="shared" si="145"/>
        <v>0.55312366179759243</v>
      </c>
      <c r="N340" s="60">
        <v>38585</v>
      </c>
      <c r="O340" s="207">
        <f t="shared" si="146"/>
        <v>0.39810773722928983</v>
      </c>
      <c r="P340" s="60">
        <v>92775</v>
      </c>
      <c r="Q340" s="207">
        <f t="shared" si="147"/>
        <v>0.69606482349851817</v>
      </c>
      <c r="R340" s="204" t="s">
        <v>63</v>
      </c>
      <c r="S340" s="60">
        <v>116250</v>
      </c>
      <c r="T340" s="199">
        <f t="shared" si="148"/>
        <v>0.55312366179759243</v>
      </c>
      <c r="U340" s="60">
        <v>38585</v>
      </c>
      <c r="V340" s="207">
        <f t="shared" si="149"/>
        <v>0.39810773722928983</v>
      </c>
      <c r="W340" s="60">
        <v>92775</v>
      </c>
      <c r="X340" s="200">
        <f t="shared" si="150"/>
        <v>0.69606482349851817</v>
      </c>
      <c r="Y340" s="60"/>
      <c r="Z340" s="199"/>
      <c r="AA340" s="377"/>
      <c r="AB340" s="199"/>
      <c r="AC340" s="60"/>
      <c r="AD340" s="199"/>
      <c r="AE340" s="204" t="s">
        <v>63</v>
      </c>
      <c r="AF340" s="60">
        <v>116250</v>
      </c>
      <c r="AG340" s="225">
        <f t="shared" si="151"/>
        <v>0.55312366179759243</v>
      </c>
      <c r="AH340" s="60">
        <v>38585</v>
      </c>
      <c r="AI340" s="207">
        <f t="shared" si="152"/>
        <v>0.39810773722928983</v>
      </c>
      <c r="AJ340" s="60">
        <v>92775</v>
      </c>
      <c r="AK340" s="208">
        <f t="shared" si="153"/>
        <v>0.69606482349851817</v>
      </c>
      <c r="AL340" s="71"/>
      <c r="AM340" s="204" t="s">
        <v>51</v>
      </c>
      <c r="AN340" s="530">
        <v>51268</v>
      </c>
    </row>
    <row r="341" spans="1:40" s="70" customFormat="1" x14ac:dyDescent="0.25">
      <c r="A341" s="281" t="s">
        <v>2038</v>
      </c>
      <c r="B341" s="280"/>
      <c r="C341" s="57" t="s">
        <v>958</v>
      </c>
      <c r="D341" s="271">
        <v>950.4217529296875</v>
      </c>
      <c r="E341" s="169" t="s">
        <v>560</v>
      </c>
      <c r="F341" s="60">
        <v>209714</v>
      </c>
      <c r="G341" s="60">
        <v>82344</v>
      </c>
      <c r="H341" s="60">
        <v>100972</v>
      </c>
      <c r="I341" s="53">
        <f t="shared" si="144"/>
        <v>18628</v>
      </c>
      <c r="J341" s="349">
        <v>1</v>
      </c>
      <c r="K341" s="371">
        <v>49.443294525146484</v>
      </c>
      <c r="L341" s="60">
        <v>96900</v>
      </c>
      <c r="M341" s="207">
        <f t="shared" si="145"/>
        <v>0.4620578502150548</v>
      </c>
      <c r="N341" s="60">
        <v>32808</v>
      </c>
      <c r="O341" s="207">
        <f t="shared" si="146"/>
        <v>0.39842611483532497</v>
      </c>
      <c r="P341" s="60">
        <v>69784</v>
      </c>
      <c r="Q341" s="207">
        <f t="shared" si="147"/>
        <v>0.69112229132828906</v>
      </c>
      <c r="R341" s="204" t="s">
        <v>32</v>
      </c>
      <c r="S341" s="60">
        <v>96900</v>
      </c>
      <c r="T341" s="199">
        <f t="shared" si="148"/>
        <v>0.4620578502150548</v>
      </c>
      <c r="U341" s="60">
        <v>32808</v>
      </c>
      <c r="V341" s="207">
        <f t="shared" si="149"/>
        <v>0.39842611483532497</v>
      </c>
      <c r="W341" s="60">
        <v>69784</v>
      </c>
      <c r="X341" s="200">
        <f t="shared" si="150"/>
        <v>0.69112229132828906</v>
      </c>
      <c r="Y341" s="60"/>
      <c r="Z341" s="199"/>
      <c r="AA341" s="377"/>
      <c r="AB341" s="199"/>
      <c r="AC341" s="60"/>
      <c r="AD341" s="199"/>
      <c r="AE341" s="204" t="s">
        <v>32</v>
      </c>
      <c r="AF341" s="60">
        <v>96900</v>
      </c>
      <c r="AG341" s="225">
        <f t="shared" si="151"/>
        <v>0.4620578502150548</v>
      </c>
      <c r="AH341" s="60">
        <v>32808</v>
      </c>
      <c r="AI341" s="207">
        <f t="shared" si="152"/>
        <v>0.39842611483532497</v>
      </c>
      <c r="AJ341" s="60">
        <v>69784</v>
      </c>
      <c r="AK341" s="208">
        <f t="shared" si="153"/>
        <v>0.69112229132828906</v>
      </c>
      <c r="AM341" s="204" t="s">
        <v>48</v>
      </c>
      <c r="AN341" s="530">
        <v>61231</v>
      </c>
    </row>
    <row r="342" spans="1:40" s="70" customFormat="1" x14ac:dyDescent="0.25">
      <c r="A342" s="281" t="s">
        <v>1654</v>
      </c>
      <c r="B342" s="280"/>
      <c r="C342" s="57" t="s">
        <v>693</v>
      </c>
      <c r="D342" s="271">
        <v>2812.835693359375</v>
      </c>
      <c r="E342" s="169" t="s">
        <v>560</v>
      </c>
      <c r="F342" s="60">
        <v>208777</v>
      </c>
      <c r="G342" s="60">
        <v>103285</v>
      </c>
      <c r="H342" s="60">
        <v>116612</v>
      </c>
      <c r="I342" s="53">
        <f t="shared" si="144"/>
        <v>13327</v>
      </c>
      <c r="J342" s="349">
        <v>1</v>
      </c>
      <c r="K342" s="371">
        <v>37.511417388916016</v>
      </c>
      <c r="L342" s="60">
        <v>105549</v>
      </c>
      <c r="M342" s="207">
        <f t="shared" si="145"/>
        <v>0.50555856248533126</v>
      </c>
      <c r="N342" s="60">
        <v>41994</v>
      </c>
      <c r="O342" s="207">
        <f t="shared" si="146"/>
        <v>0.40658372464539866</v>
      </c>
      <c r="P342" s="60">
        <v>73233</v>
      </c>
      <c r="Q342" s="207">
        <f t="shared" si="147"/>
        <v>0.6280056940966624</v>
      </c>
      <c r="R342" s="204" t="s">
        <v>387</v>
      </c>
      <c r="S342" s="60">
        <v>105549</v>
      </c>
      <c r="T342" s="199">
        <f t="shared" si="148"/>
        <v>0.50555856248533126</v>
      </c>
      <c r="U342" s="60">
        <v>41994</v>
      </c>
      <c r="V342" s="207">
        <f t="shared" si="149"/>
        <v>0.40658372464539866</v>
      </c>
      <c r="W342" s="60">
        <v>73233</v>
      </c>
      <c r="X342" s="200">
        <f t="shared" si="150"/>
        <v>0.6280056940966624</v>
      </c>
      <c r="Y342" s="60"/>
      <c r="Z342" s="199"/>
      <c r="AA342" s="377"/>
      <c r="AB342" s="199"/>
      <c r="AC342" s="60"/>
      <c r="AD342" s="199"/>
      <c r="AE342" s="204" t="s">
        <v>387</v>
      </c>
      <c r="AF342" s="60">
        <v>105549</v>
      </c>
      <c r="AG342" s="225">
        <f t="shared" si="151"/>
        <v>0.50555856248533126</v>
      </c>
      <c r="AH342" s="60">
        <v>41994</v>
      </c>
      <c r="AI342" s="207">
        <f t="shared" si="152"/>
        <v>0.40658372464539866</v>
      </c>
      <c r="AJ342" s="60">
        <v>73233</v>
      </c>
      <c r="AK342" s="208">
        <f t="shared" si="153"/>
        <v>0.6280056940966624</v>
      </c>
      <c r="AL342" s="71"/>
      <c r="AM342" s="204" t="s">
        <v>53</v>
      </c>
      <c r="AN342" s="530">
        <v>128901</v>
      </c>
    </row>
    <row r="343" spans="1:40" s="70" customFormat="1" x14ac:dyDescent="0.25">
      <c r="A343" s="281" t="s">
        <v>1732</v>
      </c>
      <c r="B343" s="280"/>
      <c r="C343" s="57" t="s">
        <v>1733</v>
      </c>
      <c r="D343" s="271">
        <v>2672.736572265625</v>
      </c>
      <c r="E343" s="162" t="s">
        <v>560</v>
      </c>
      <c r="F343" s="60">
        <v>208178</v>
      </c>
      <c r="G343" s="53">
        <v>89016</v>
      </c>
      <c r="H343" s="53">
        <v>90010</v>
      </c>
      <c r="I343" s="53">
        <f t="shared" si="144"/>
        <v>994</v>
      </c>
      <c r="J343" s="360">
        <v>2</v>
      </c>
      <c r="K343" s="371">
        <v>14.179625511169434</v>
      </c>
      <c r="L343" s="60">
        <v>48293</v>
      </c>
      <c r="M343" s="207">
        <f t="shared" si="145"/>
        <v>0.23197936381365947</v>
      </c>
      <c r="N343" s="60">
        <v>15497</v>
      </c>
      <c r="O343" s="207">
        <f t="shared" si="146"/>
        <v>0.17409229801384021</v>
      </c>
      <c r="P343" s="60">
        <v>25938</v>
      </c>
      <c r="Q343" s="207">
        <f t="shared" si="147"/>
        <v>0.28816798133540716</v>
      </c>
      <c r="R343" s="204" t="s">
        <v>360</v>
      </c>
      <c r="S343" s="60">
        <v>33727</v>
      </c>
      <c r="T343" s="199">
        <f t="shared" si="148"/>
        <v>0.16201039495047506</v>
      </c>
      <c r="U343" s="60">
        <v>7221</v>
      </c>
      <c r="V343" s="207">
        <f t="shared" si="149"/>
        <v>8.1120248045295232E-2</v>
      </c>
      <c r="W343" s="60">
        <v>13855</v>
      </c>
      <c r="X343" s="200">
        <f t="shared" si="150"/>
        <v>0.15392734140651038</v>
      </c>
      <c r="Y343" s="60">
        <f>L343-S343</f>
        <v>14566</v>
      </c>
      <c r="Z343" s="199">
        <f>Y343/F343</f>
        <v>6.9968968863184391E-2</v>
      </c>
      <c r="AA343" s="377">
        <f>N343-U343</f>
        <v>8276</v>
      </c>
      <c r="AB343" s="199">
        <f>AA343/G343</f>
        <v>9.2972049968544981E-2</v>
      </c>
      <c r="AC343" s="60">
        <f>P343-W343</f>
        <v>12083</v>
      </c>
      <c r="AD343" s="199">
        <f>AC343/H343</f>
        <v>0.13424063992889679</v>
      </c>
      <c r="AE343" s="204" t="s">
        <v>360</v>
      </c>
      <c r="AF343" s="60">
        <v>33727</v>
      </c>
      <c r="AG343" s="225">
        <f t="shared" si="151"/>
        <v>0.16201039495047506</v>
      </c>
      <c r="AH343" s="60">
        <v>7221</v>
      </c>
      <c r="AI343" s="207">
        <f t="shared" si="152"/>
        <v>8.1120248045295232E-2</v>
      </c>
      <c r="AJ343" s="60">
        <v>13855</v>
      </c>
      <c r="AK343" s="208">
        <f t="shared" si="153"/>
        <v>0.15392734140651038</v>
      </c>
      <c r="AL343" s="71"/>
      <c r="AM343" s="471" t="s">
        <v>333</v>
      </c>
      <c r="AN343" s="530">
        <v>25276</v>
      </c>
    </row>
    <row r="344" spans="1:40" s="70" customFormat="1" x14ac:dyDescent="0.25">
      <c r="A344" s="281" t="s">
        <v>1929</v>
      </c>
      <c r="B344" s="280"/>
      <c r="C344" s="57" t="s">
        <v>891</v>
      </c>
      <c r="D344" s="271">
        <v>2500.954345703125</v>
      </c>
      <c r="E344" s="169" t="s">
        <v>560</v>
      </c>
      <c r="F344" s="60">
        <v>206877</v>
      </c>
      <c r="G344" s="60">
        <v>102173</v>
      </c>
      <c r="H344" s="60">
        <v>102717</v>
      </c>
      <c r="I344" s="53">
        <f t="shared" si="144"/>
        <v>544</v>
      </c>
      <c r="J344" s="349">
        <v>1</v>
      </c>
      <c r="K344" s="371">
        <v>39.799953460693359</v>
      </c>
      <c r="L344" s="60">
        <v>106769</v>
      </c>
      <c r="M344" s="207">
        <f t="shared" si="145"/>
        <v>0.51609893801630924</v>
      </c>
      <c r="N344" s="60">
        <v>42799</v>
      </c>
      <c r="O344" s="207">
        <f t="shared" si="146"/>
        <v>0.41888757303788671</v>
      </c>
      <c r="P344" s="60">
        <v>73153</v>
      </c>
      <c r="Q344" s="207">
        <f t="shared" si="147"/>
        <v>0.71218006756427854</v>
      </c>
      <c r="R344" s="204" t="s">
        <v>125</v>
      </c>
      <c r="S344" s="60">
        <v>106769</v>
      </c>
      <c r="T344" s="199">
        <f t="shared" si="148"/>
        <v>0.51609893801630924</v>
      </c>
      <c r="U344" s="60">
        <v>42799</v>
      </c>
      <c r="V344" s="207">
        <f t="shared" si="149"/>
        <v>0.41888757303788671</v>
      </c>
      <c r="W344" s="60">
        <v>73153</v>
      </c>
      <c r="X344" s="200">
        <f t="shared" si="150"/>
        <v>0.71218006756427854</v>
      </c>
      <c r="Y344" s="60"/>
      <c r="Z344" s="199"/>
      <c r="AA344" s="377"/>
      <c r="AB344" s="199"/>
      <c r="AC344" s="60"/>
      <c r="AD344" s="199"/>
      <c r="AE344" s="204" t="s">
        <v>125</v>
      </c>
      <c r="AF344" s="60">
        <v>106769</v>
      </c>
      <c r="AG344" s="225">
        <f t="shared" si="151"/>
        <v>0.51609893801630924</v>
      </c>
      <c r="AH344" s="60">
        <v>42799</v>
      </c>
      <c r="AI344" s="207">
        <f t="shared" si="152"/>
        <v>0.41888757303788671</v>
      </c>
      <c r="AJ344" s="60">
        <v>73153</v>
      </c>
      <c r="AK344" s="208">
        <f t="shared" si="153"/>
        <v>0.71218006756427854</v>
      </c>
      <c r="AL344" s="71"/>
      <c r="AM344" s="204" t="s">
        <v>47</v>
      </c>
      <c r="AN344" s="530">
        <v>19500</v>
      </c>
    </row>
    <row r="345" spans="1:40" s="70" customFormat="1" x14ac:dyDescent="0.25">
      <c r="A345" s="281" t="s">
        <v>1659</v>
      </c>
      <c r="B345" s="280"/>
      <c r="C345" s="57" t="s">
        <v>703</v>
      </c>
      <c r="D345" s="271">
        <v>1371.041259765625</v>
      </c>
      <c r="E345" s="169" t="s">
        <v>560</v>
      </c>
      <c r="F345" s="60">
        <v>205566</v>
      </c>
      <c r="G345" s="60">
        <v>79086</v>
      </c>
      <c r="H345" s="60">
        <v>80074</v>
      </c>
      <c r="I345" s="53">
        <f t="shared" si="144"/>
        <v>988</v>
      </c>
      <c r="J345" s="349">
        <v>1</v>
      </c>
      <c r="K345" s="371">
        <v>17.67518424987793</v>
      </c>
      <c r="L345" s="60">
        <v>37056</v>
      </c>
      <c r="M345" s="207">
        <f t="shared" si="145"/>
        <v>0.18026327310936632</v>
      </c>
      <c r="N345" s="60">
        <v>13702</v>
      </c>
      <c r="O345" s="207">
        <f t="shared" si="146"/>
        <v>0.17325443188427789</v>
      </c>
      <c r="P345" s="60">
        <v>20147</v>
      </c>
      <c r="Q345" s="207">
        <f t="shared" si="147"/>
        <v>0.25160476559182754</v>
      </c>
      <c r="R345" s="204" t="s">
        <v>372</v>
      </c>
      <c r="S345" s="60">
        <v>37056</v>
      </c>
      <c r="T345" s="199">
        <f t="shared" si="148"/>
        <v>0.18026327310936632</v>
      </c>
      <c r="U345" s="60">
        <v>13702</v>
      </c>
      <c r="V345" s="207">
        <f t="shared" si="149"/>
        <v>0.17325443188427789</v>
      </c>
      <c r="W345" s="60">
        <v>20147</v>
      </c>
      <c r="X345" s="200">
        <f t="shared" si="150"/>
        <v>0.25160476559182754</v>
      </c>
      <c r="Y345" s="60"/>
      <c r="Z345" s="199"/>
      <c r="AA345" s="377"/>
      <c r="AB345" s="199"/>
      <c r="AC345" s="60"/>
      <c r="AD345" s="199"/>
      <c r="AE345" s="204" t="s">
        <v>372</v>
      </c>
      <c r="AF345" s="60">
        <v>37056</v>
      </c>
      <c r="AG345" s="225">
        <f t="shared" si="151"/>
        <v>0.18026327310936632</v>
      </c>
      <c r="AH345" s="60">
        <v>13702</v>
      </c>
      <c r="AI345" s="207">
        <f t="shared" si="152"/>
        <v>0.17325443188427789</v>
      </c>
      <c r="AJ345" s="60">
        <v>20147</v>
      </c>
      <c r="AK345" s="208">
        <f t="shared" si="153"/>
        <v>0.25160476559182754</v>
      </c>
      <c r="AL345" s="71"/>
      <c r="AM345" s="204" t="s">
        <v>46</v>
      </c>
      <c r="AN345" s="530">
        <v>12518</v>
      </c>
    </row>
    <row r="346" spans="1:40" s="70" customFormat="1" x14ac:dyDescent="0.25">
      <c r="A346" s="281" t="s">
        <v>1785</v>
      </c>
      <c r="B346" s="280"/>
      <c r="C346" s="57" t="s">
        <v>1786</v>
      </c>
      <c r="D346" s="271">
        <v>1282.5762939453125</v>
      </c>
      <c r="E346" s="169" t="s">
        <v>560</v>
      </c>
      <c r="F346" s="239">
        <v>201789</v>
      </c>
      <c r="G346" s="60">
        <v>77301</v>
      </c>
      <c r="H346" s="60">
        <v>82431</v>
      </c>
      <c r="I346" s="53">
        <f t="shared" si="144"/>
        <v>5130</v>
      </c>
      <c r="J346" s="349">
        <v>2</v>
      </c>
      <c r="K346" s="371">
        <v>20.071372985839844</v>
      </c>
      <c r="L346" s="60">
        <v>96736</v>
      </c>
      <c r="M346" s="207">
        <f t="shared" si="145"/>
        <v>0.47939183999127799</v>
      </c>
      <c r="N346" s="60">
        <v>36224</v>
      </c>
      <c r="O346" s="207">
        <f t="shared" si="146"/>
        <v>0.46860972044346128</v>
      </c>
      <c r="P346" s="60">
        <v>58115</v>
      </c>
      <c r="Q346" s="207">
        <f t="shared" si="147"/>
        <v>0.70501389040530871</v>
      </c>
      <c r="R346" s="204" t="s">
        <v>283</v>
      </c>
      <c r="S346" s="60">
        <v>67140</v>
      </c>
      <c r="T346" s="199">
        <f t="shared" si="148"/>
        <v>0.33272378573658623</v>
      </c>
      <c r="U346" s="60">
        <v>28604</v>
      </c>
      <c r="V346" s="207">
        <f t="shared" si="149"/>
        <v>0.37003402284575881</v>
      </c>
      <c r="W346" s="60">
        <v>38051</v>
      </c>
      <c r="X346" s="200">
        <f t="shared" si="150"/>
        <v>0.4616103165071393</v>
      </c>
      <c r="Y346" s="60">
        <f>L346-S346</f>
        <v>29596</v>
      </c>
      <c r="Z346" s="199">
        <f>Y346/F346</f>
        <v>0.14666805425469179</v>
      </c>
      <c r="AA346" s="377">
        <f>N346-U346</f>
        <v>7620</v>
      </c>
      <c r="AB346" s="199">
        <f>AA346/G346</f>
        <v>9.8575697597702489E-2</v>
      </c>
      <c r="AC346" s="60">
        <f>P346-W346</f>
        <v>20064</v>
      </c>
      <c r="AD346" s="199">
        <f>AC346/H346</f>
        <v>0.24340357389816938</v>
      </c>
      <c r="AE346" s="204" t="s">
        <v>283</v>
      </c>
      <c r="AF346" s="60">
        <v>67140</v>
      </c>
      <c r="AG346" s="225">
        <f t="shared" si="151"/>
        <v>0.33272378573658623</v>
      </c>
      <c r="AH346" s="60">
        <v>28604</v>
      </c>
      <c r="AI346" s="207">
        <f t="shared" si="152"/>
        <v>0.37003402284575881</v>
      </c>
      <c r="AJ346" s="60">
        <v>38051</v>
      </c>
      <c r="AK346" s="208">
        <f t="shared" si="153"/>
        <v>0.4616103165071393</v>
      </c>
      <c r="AL346" s="71"/>
      <c r="AM346" s="204" t="s">
        <v>2032</v>
      </c>
      <c r="AN346" s="24">
        <v>2460</v>
      </c>
    </row>
    <row r="347" spans="1:40" s="70" customFormat="1" x14ac:dyDescent="0.25">
      <c r="A347" s="281" t="s">
        <v>1492</v>
      </c>
      <c r="B347" s="280"/>
      <c r="C347" s="57" t="s">
        <v>600</v>
      </c>
      <c r="D347" s="271">
        <v>2156.437255859375</v>
      </c>
      <c r="E347" s="169" t="s">
        <v>560</v>
      </c>
      <c r="F347" s="60">
        <v>201140</v>
      </c>
      <c r="G347" s="60">
        <v>78884</v>
      </c>
      <c r="H347" s="60">
        <v>73420</v>
      </c>
      <c r="I347" s="53">
        <f t="shared" si="144"/>
        <v>-5464</v>
      </c>
      <c r="J347" s="349">
        <v>1</v>
      </c>
      <c r="K347" s="371">
        <v>26.432388305664063</v>
      </c>
      <c r="L347" s="60">
        <v>80885</v>
      </c>
      <c r="M347" s="207">
        <f t="shared" si="145"/>
        <v>0.40213284279606243</v>
      </c>
      <c r="N347" s="60">
        <v>24564</v>
      </c>
      <c r="O347" s="207">
        <f t="shared" si="146"/>
        <v>0.31139394554028699</v>
      </c>
      <c r="P347" s="60">
        <v>33154</v>
      </c>
      <c r="Q347" s="207">
        <f t="shared" si="147"/>
        <v>0.45156633070008173</v>
      </c>
      <c r="R347" s="204" t="s">
        <v>507</v>
      </c>
      <c r="S347" s="60">
        <v>80885</v>
      </c>
      <c r="T347" s="199">
        <f t="shared" si="148"/>
        <v>0.40213284279606243</v>
      </c>
      <c r="U347" s="60">
        <v>24564</v>
      </c>
      <c r="V347" s="207">
        <f t="shared" si="149"/>
        <v>0.31139394554028699</v>
      </c>
      <c r="W347" s="60">
        <v>33154</v>
      </c>
      <c r="X347" s="200">
        <f t="shared" si="150"/>
        <v>0.45156633070008173</v>
      </c>
      <c r="Y347" s="60"/>
      <c r="Z347" s="199"/>
      <c r="AA347" s="377"/>
      <c r="AB347" s="199"/>
      <c r="AC347" s="60"/>
      <c r="AD347" s="199"/>
      <c r="AE347" s="204" t="s">
        <v>507</v>
      </c>
      <c r="AF347" s="60">
        <v>80885</v>
      </c>
      <c r="AG347" s="225">
        <f t="shared" si="151"/>
        <v>0.40213284279606243</v>
      </c>
      <c r="AH347" s="60">
        <v>24564</v>
      </c>
      <c r="AI347" s="207">
        <f t="shared" si="152"/>
        <v>0.31139394554028699</v>
      </c>
      <c r="AJ347" s="60">
        <v>33154</v>
      </c>
      <c r="AK347" s="208">
        <f t="shared" si="153"/>
        <v>0.45156633070008173</v>
      </c>
      <c r="AL347" s="71"/>
      <c r="AM347" s="471" t="s">
        <v>191</v>
      </c>
      <c r="AN347" s="530">
        <v>52666</v>
      </c>
    </row>
    <row r="348" spans="1:40" s="70" customFormat="1" x14ac:dyDescent="0.25">
      <c r="A348" s="281" t="s">
        <v>1790</v>
      </c>
      <c r="B348" s="280"/>
      <c r="C348" s="57" t="s">
        <v>781</v>
      </c>
      <c r="D348" s="271">
        <v>2695.9755859375</v>
      </c>
      <c r="E348" s="169" t="s">
        <v>560</v>
      </c>
      <c r="F348" s="60">
        <v>199607</v>
      </c>
      <c r="G348" s="60">
        <v>81481</v>
      </c>
      <c r="H348" s="60">
        <v>84371</v>
      </c>
      <c r="I348" s="53">
        <f t="shared" si="144"/>
        <v>2890</v>
      </c>
      <c r="J348" s="349">
        <v>1</v>
      </c>
      <c r="K348" s="371">
        <v>43.105693817138672</v>
      </c>
      <c r="L348" s="60">
        <v>71993</v>
      </c>
      <c r="M348" s="207">
        <f t="shared" si="145"/>
        <v>0.36067372386739943</v>
      </c>
      <c r="N348" s="60">
        <v>22624</v>
      </c>
      <c r="O348" s="207">
        <f t="shared" si="146"/>
        <v>0.27765982253531496</v>
      </c>
      <c r="P348" s="60">
        <v>44890</v>
      </c>
      <c r="Q348" s="207">
        <f t="shared" si="147"/>
        <v>0.53205485297080746</v>
      </c>
      <c r="R348" s="204" t="s">
        <v>280</v>
      </c>
      <c r="S348" s="60">
        <v>71993</v>
      </c>
      <c r="T348" s="199">
        <f t="shared" si="148"/>
        <v>0.36067372386739943</v>
      </c>
      <c r="U348" s="60">
        <v>22624</v>
      </c>
      <c r="V348" s="207">
        <f t="shared" si="149"/>
        <v>0.27765982253531496</v>
      </c>
      <c r="W348" s="60">
        <v>44890</v>
      </c>
      <c r="X348" s="200">
        <f t="shared" si="150"/>
        <v>0.53205485297080746</v>
      </c>
      <c r="Y348" s="60"/>
      <c r="Z348" s="199"/>
      <c r="AA348" s="377"/>
      <c r="AB348" s="199"/>
      <c r="AC348" s="60"/>
      <c r="AD348" s="199"/>
      <c r="AE348" s="204" t="s">
        <v>280</v>
      </c>
      <c r="AF348" s="60">
        <v>71993</v>
      </c>
      <c r="AG348" s="225">
        <f t="shared" si="151"/>
        <v>0.36067372386739943</v>
      </c>
      <c r="AH348" s="60">
        <v>22624</v>
      </c>
      <c r="AI348" s="207">
        <f t="shared" si="152"/>
        <v>0.27765982253531496</v>
      </c>
      <c r="AJ348" s="60">
        <v>44890</v>
      </c>
      <c r="AK348" s="208">
        <f t="shared" si="153"/>
        <v>0.53205485297080746</v>
      </c>
      <c r="AM348" s="204" t="s">
        <v>45</v>
      </c>
      <c r="AN348" s="530">
        <v>109013</v>
      </c>
    </row>
    <row r="349" spans="1:40" s="70" customFormat="1" x14ac:dyDescent="0.25">
      <c r="A349" s="281" t="s">
        <v>2084</v>
      </c>
      <c r="B349" s="280"/>
      <c r="C349" s="57" t="s">
        <v>989</v>
      </c>
      <c r="D349" s="271">
        <v>5522.259765625</v>
      </c>
      <c r="E349" s="169" t="s">
        <v>560</v>
      </c>
      <c r="F349" s="60">
        <v>195751</v>
      </c>
      <c r="G349" s="60">
        <v>62810</v>
      </c>
      <c r="H349" s="60">
        <v>61284</v>
      </c>
      <c r="I349" s="53">
        <f t="shared" si="144"/>
        <v>-1526</v>
      </c>
      <c r="J349" s="349">
        <v>1</v>
      </c>
      <c r="K349" s="371">
        <v>106.74473571777344</v>
      </c>
      <c r="L349" s="60">
        <v>93064</v>
      </c>
      <c r="M349" s="207">
        <f t="shared" si="145"/>
        <v>0.4754203043662612</v>
      </c>
      <c r="N349" s="60">
        <v>30743</v>
      </c>
      <c r="O349" s="207">
        <f t="shared" si="146"/>
        <v>0.4894602770259513</v>
      </c>
      <c r="P349" s="60">
        <v>23743</v>
      </c>
      <c r="Q349" s="207">
        <f t="shared" si="147"/>
        <v>0.38742575549898833</v>
      </c>
      <c r="R349" s="204" t="s">
        <v>0</v>
      </c>
      <c r="S349" s="60">
        <v>93064</v>
      </c>
      <c r="T349" s="199">
        <f t="shared" si="148"/>
        <v>0.4754203043662612</v>
      </c>
      <c r="U349" s="60">
        <v>30743</v>
      </c>
      <c r="V349" s="207">
        <f t="shared" si="149"/>
        <v>0.4894602770259513</v>
      </c>
      <c r="W349" s="60">
        <v>23743</v>
      </c>
      <c r="X349" s="200">
        <f t="shared" si="150"/>
        <v>0.38742575549898833</v>
      </c>
      <c r="Y349" s="60"/>
      <c r="Z349" s="199"/>
      <c r="AA349" s="377"/>
      <c r="AB349" s="199"/>
      <c r="AC349" s="60"/>
      <c r="AD349" s="199"/>
      <c r="AE349" s="204" t="s">
        <v>0</v>
      </c>
      <c r="AF349" s="60">
        <v>93064</v>
      </c>
      <c r="AG349" s="225">
        <f t="shared" si="151"/>
        <v>0.4754203043662612</v>
      </c>
      <c r="AH349" s="60">
        <v>30743</v>
      </c>
      <c r="AI349" s="207">
        <f t="shared" si="152"/>
        <v>0.4894602770259513</v>
      </c>
      <c r="AJ349" s="60">
        <v>23743</v>
      </c>
      <c r="AK349" s="208">
        <f t="shared" si="153"/>
        <v>0.38742575549898833</v>
      </c>
      <c r="AM349" s="204" t="s">
        <v>42</v>
      </c>
      <c r="AN349" s="530">
        <v>45365</v>
      </c>
    </row>
    <row r="350" spans="1:40" s="70" customFormat="1" x14ac:dyDescent="0.25">
      <c r="A350" s="281" t="s">
        <v>1713</v>
      </c>
      <c r="B350" s="280"/>
      <c r="C350" s="57" t="s">
        <v>1714</v>
      </c>
      <c r="D350" s="271">
        <v>1311.5557861328125</v>
      </c>
      <c r="E350" s="169" t="s">
        <v>560</v>
      </c>
      <c r="F350" s="60">
        <v>187010</v>
      </c>
      <c r="G350" s="53">
        <v>59060</v>
      </c>
      <c r="H350" s="53">
        <v>58283</v>
      </c>
      <c r="I350" s="53">
        <f t="shared" si="144"/>
        <v>-777</v>
      </c>
      <c r="J350" s="360">
        <v>3</v>
      </c>
      <c r="K350" s="371">
        <v>43.387269123268673</v>
      </c>
      <c r="L350" s="60">
        <v>61990</v>
      </c>
      <c r="M350" s="207">
        <f t="shared" si="145"/>
        <v>0.33147960002138921</v>
      </c>
      <c r="N350" s="60">
        <v>21061</v>
      </c>
      <c r="O350" s="207">
        <f t="shared" si="146"/>
        <v>0.35660345411445987</v>
      </c>
      <c r="P350" s="60">
        <v>38255</v>
      </c>
      <c r="Q350" s="207">
        <f t="shared" si="147"/>
        <v>0.65636635039376834</v>
      </c>
      <c r="R350" s="204" t="s">
        <v>1716</v>
      </c>
      <c r="S350" s="60">
        <v>37099</v>
      </c>
      <c r="T350" s="199">
        <f t="shared" si="148"/>
        <v>0.19837976578792577</v>
      </c>
      <c r="U350" s="60">
        <v>14467</v>
      </c>
      <c r="V350" s="207">
        <f t="shared" si="149"/>
        <v>0.24495428377920758</v>
      </c>
      <c r="W350" s="60">
        <v>21349</v>
      </c>
      <c r="X350" s="200">
        <f t="shared" si="150"/>
        <v>0.36629892078307569</v>
      </c>
      <c r="Y350" s="60">
        <f>L350-S350</f>
        <v>24891</v>
      </c>
      <c r="Z350" s="199">
        <f>Y350/F350</f>
        <v>0.13309983423346344</v>
      </c>
      <c r="AA350" s="377">
        <f>N350-U350</f>
        <v>6594</v>
      </c>
      <c r="AB350" s="199">
        <f>AA350/G350</f>
        <v>0.11164917033525229</v>
      </c>
      <c r="AC350" s="60">
        <f>P350-W350</f>
        <v>16906</v>
      </c>
      <c r="AD350" s="199">
        <f>AC350/H350</f>
        <v>0.29006742961069265</v>
      </c>
      <c r="AE350" s="204" t="s">
        <v>1716</v>
      </c>
      <c r="AF350" s="60">
        <v>37099</v>
      </c>
      <c r="AG350" s="225">
        <f t="shared" si="151"/>
        <v>0.19837976578792577</v>
      </c>
      <c r="AH350" s="60">
        <v>14467</v>
      </c>
      <c r="AI350" s="207">
        <f t="shared" si="152"/>
        <v>0.24495428377920758</v>
      </c>
      <c r="AJ350" s="60">
        <v>21349</v>
      </c>
      <c r="AK350" s="208">
        <f t="shared" si="153"/>
        <v>0.36629892078307569</v>
      </c>
      <c r="AL350" s="71"/>
      <c r="AM350" s="204" t="s">
        <v>39</v>
      </c>
      <c r="AN350" s="530">
        <v>186065</v>
      </c>
    </row>
    <row r="351" spans="1:40" s="70" customFormat="1" x14ac:dyDescent="0.25">
      <c r="A351" s="281" t="s">
        <v>1503</v>
      </c>
      <c r="B351" s="280"/>
      <c r="C351" s="57" t="s">
        <v>1504</v>
      </c>
      <c r="D351" s="271">
        <v>1589.4605712890625</v>
      </c>
      <c r="E351" s="162" t="s">
        <v>560</v>
      </c>
      <c r="F351" s="60">
        <v>186133</v>
      </c>
      <c r="G351" s="53">
        <v>84219</v>
      </c>
      <c r="H351" s="53">
        <v>91556</v>
      </c>
      <c r="I351" s="53">
        <f t="shared" si="144"/>
        <v>7337</v>
      </c>
      <c r="J351" s="360">
        <v>1</v>
      </c>
      <c r="K351" s="371">
        <v>22.225522994995117</v>
      </c>
      <c r="L351" s="60">
        <v>76610</v>
      </c>
      <c r="M351" s="207">
        <f t="shared" si="145"/>
        <v>0.4115874133012416</v>
      </c>
      <c r="N351" s="60">
        <v>23527</v>
      </c>
      <c r="O351" s="207">
        <f t="shared" si="146"/>
        <v>0.27935501490162551</v>
      </c>
      <c r="P351" s="60">
        <v>47126</v>
      </c>
      <c r="Q351" s="207">
        <f t="shared" si="147"/>
        <v>0.51472322949888594</v>
      </c>
      <c r="R351" s="204" t="s">
        <v>249</v>
      </c>
      <c r="S351" s="60">
        <v>76610</v>
      </c>
      <c r="T351" s="199">
        <f t="shared" si="148"/>
        <v>0.4115874133012416</v>
      </c>
      <c r="U351" s="60">
        <v>23527</v>
      </c>
      <c r="V351" s="207">
        <f t="shared" si="149"/>
        <v>0.27935501490162551</v>
      </c>
      <c r="W351" s="60">
        <v>47126</v>
      </c>
      <c r="X351" s="200">
        <f t="shared" si="150"/>
        <v>0.51472322949888594</v>
      </c>
      <c r="Y351" s="60"/>
      <c r="Z351" s="199"/>
      <c r="AA351" s="377"/>
      <c r="AB351" s="199"/>
      <c r="AC351" s="60"/>
      <c r="AD351" s="199"/>
      <c r="AE351" s="204" t="s">
        <v>249</v>
      </c>
      <c r="AF351" s="60">
        <v>76610</v>
      </c>
      <c r="AG351" s="225">
        <f t="shared" si="151"/>
        <v>0.4115874133012416</v>
      </c>
      <c r="AH351" s="60">
        <v>23527</v>
      </c>
      <c r="AI351" s="207">
        <f t="shared" si="152"/>
        <v>0.27935501490162551</v>
      </c>
      <c r="AJ351" s="60">
        <v>47126</v>
      </c>
      <c r="AK351" s="208">
        <f t="shared" si="153"/>
        <v>0.51472322949888594</v>
      </c>
      <c r="AL351" s="71"/>
      <c r="AM351" s="204" t="s">
        <v>37</v>
      </c>
      <c r="AN351" s="530">
        <v>159102</v>
      </c>
    </row>
    <row r="352" spans="1:40" s="70" customFormat="1" x14ac:dyDescent="0.25">
      <c r="A352" s="281" t="s">
        <v>1892</v>
      </c>
      <c r="B352" s="280"/>
      <c r="C352" s="57" t="s">
        <v>1893</v>
      </c>
      <c r="D352" s="271">
        <v>1344.4228515625</v>
      </c>
      <c r="E352" s="162" t="s">
        <v>560</v>
      </c>
      <c r="F352" s="60">
        <v>184715</v>
      </c>
      <c r="G352" s="53">
        <v>73111</v>
      </c>
      <c r="H352" s="53">
        <v>78741</v>
      </c>
      <c r="I352" s="53">
        <f t="shared" si="144"/>
        <v>5630</v>
      </c>
      <c r="J352" s="360">
        <v>1</v>
      </c>
      <c r="K352" s="371">
        <v>20.810609817504883</v>
      </c>
      <c r="L352" s="60">
        <v>36484</v>
      </c>
      <c r="M352" s="207">
        <f t="shared" si="145"/>
        <v>0.19751509081558075</v>
      </c>
      <c r="N352" s="60">
        <v>15937</v>
      </c>
      <c r="O352" s="207">
        <f t="shared" si="146"/>
        <v>0.21798361395686011</v>
      </c>
      <c r="P352" s="60">
        <v>37290</v>
      </c>
      <c r="Q352" s="207">
        <f t="shared" si="147"/>
        <v>0.47357793271611992</v>
      </c>
      <c r="R352" s="204" t="s">
        <v>182</v>
      </c>
      <c r="S352" s="60">
        <v>36484</v>
      </c>
      <c r="T352" s="199">
        <f t="shared" si="148"/>
        <v>0.19751509081558075</v>
      </c>
      <c r="U352" s="60">
        <v>15937</v>
      </c>
      <c r="V352" s="207">
        <f t="shared" si="149"/>
        <v>0.21798361395686011</v>
      </c>
      <c r="W352" s="60">
        <v>37290</v>
      </c>
      <c r="X352" s="200">
        <f t="shared" si="150"/>
        <v>0.47357793271611992</v>
      </c>
      <c r="Y352" s="60"/>
      <c r="Z352" s="199"/>
      <c r="AA352" s="377"/>
      <c r="AB352" s="199"/>
      <c r="AC352" s="60"/>
      <c r="AD352" s="199"/>
      <c r="AE352" s="204" t="s">
        <v>182</v>
      </c>
      <c r="AF352" s="60">
        <v>36484</v>
      </c>
      <c r="AG352" s="225">
        <f t="shared" si="151"/>
        <v>0.19751509081558075</v>
      </c>
      <c r="AH352" s="60">
        <v>15937</v>
      </c>
      <c r="AI352" s="207">
        <f t="shared" si="152"/>
        <v>0.21798361395686011</v>
      </c>
      <c r="AJ352" s="60">
        <v>37290</v>
      </c>
      <c r="AK352" s="208">
        <f t="shared" si="153"/>
        <v>0.47357793271611992</v>
      </c>
      <c r="AL352" s="71"/>
      <c r="AM352" s="204" t="s">
        <v>34</v>
      </c>
      <c r="AN352" s="530">
        <v>24564</v>
      </c>
    </row>
    <row r="353" spans="1:40" s="70" customFormat="1" x14ac:dyDescent="0.25">
      <c r="A353" s="281" t="s">
        <v>1501</v>
      </c>
      <c r="B353" s="280"/>
      <c r="C353" s="57" t="s">
        <v>1028</v>
      </c>
      <c r="D353" s="271">
        <v>1470.03662109375</v>
      </c>
      <c r="E353" s="162" t="s">
        <v>560</v>
      </c>
      <c r="F353" s="60">
        <v>178237</v>
      </c>
      <c r="G353" s="53">
        <v>61376</v>
      </c>
      <c r="H353" s="53">
        <v>62862</v>
      </c>
      <c r="I353" s="53">
        <f t="shared" si="144"/>
        <v>1486</v>
      </c>
      <c r="J353" s="360">
        <v>3</v>
      </c>
      <c r="K353" s="371">
        <v>19.36480712890625</v>
      </c>
      <c r="L353" s="60">
        <v>80069</v>
      </c>
      <c r="M353" s="207">
        <f t="shared" si="145"/>
        <v>0.44922771366214648</v>
      </c>
      <c r="N353" s="60">
        <v>14578</v>
      </c>
      <c r="O353" s="207">
        <f t="shared" si="146"/>
        <v>0.23751955161626695</v>
      </c>
      <c r="P353" s="60">
        <v>29241</v>
      </c>
      <c r="Q353" s="207">
        <f t="shared" si="147"/>
        <v>0.46516178295313543</v>
      </c>
      <c r="R353" s="204" t="s">
        <v>522</v>
      </c>
      <c r="S353" s="60">
        <v>42620</v>
      </c>
      <c r="T353" s="199">
        <f t="shared" si="148"/>
        <v>0.23911982360564865</v>
      </c>
      <c r="U353" s="60">
        <v>6644</v>
      </c>
      <c r="V353" s="207">
        <f t="shared" si="149"/>
        <v>0.10825078206465068</v>
      </c>
      <c r="W353" s="60">
        <v>17317</v>
      </c>
      <c r="X353" s="200">
        <f t="shared" si="150"/>
        <v>0.27547644045687381</v>
      </c>
      <c r="Y353" s="60">
        <f>L353-S353</f>
        <v>37449</v>
      </c>
      <c r="Z353" s="199">
        <f>Y353/F353</f>
        <v>0.2101078900564978</v>
      </c>
      <c r="AA353" s="377">
        <f>N353-U353</f>
        <v>7934</v>
      </c>
      <c r="AB353" s="199">
        <f>AA353/G353</f>
        <v>0.12926876955161626</v>
      </c>
      <c r="AC353" s="60">
        <f>P353-W353</f>
        <v>11924</v>
      </c>
      <c r="AD353" s="199">
        <f>AC353/H353</f>
        <v>0.18968534249626165</v>
      </c>
      <c r="AE353" s="204" t="s">
        <v>522</v>
      </c>
      <c r="AF353" s="60">
        <v>42620</v>
      </c>
      <c r="AG353" s="225">
        <f t="shared" si="151"/>
        <v>0.23911982360564865</v>
      </c>
      <c r="AH353" s="60">
        <v>6644</v>
      </c>
      <c r="AI353" s="207">
        <f t="shared" si="152"/>
        <v>0.10825078206465068</v>
      </c>
      <c r="AJ353" s="60">
        <v>17317</v>
      </c>
      <c r="AK353" s="208">
        <f t="shared" si="153"/>
        <v>0.27547644045687381</v>
      </c>
      <c r="AM353" s="204" t="s">
        <v>32</v>
      </c>
      <c r="AN353" s="530">
        <v>32808</v>
      </c>
    </row>
    <row r="354" spans="1:40" s="70" customFormat="1" x14ac:dyDescent="0.25">
      <c r="A354" s="281" t="s">
        <v>1752</v>
      </c>
      <c r="B354" s="280"/>
      <c r="C354" s="57" t="s">
        <v>758</v>
      </c>
      <c r="D354" s="271">
        <v>777.9290771484375</v>
      </c>
      <c r="E354" s="169" t="s">
        <v>560</v>
      </c>
      <c r="F354" s="60">
        <v>177772</v>
      </c>
      <c r="G354" s="60">
        <v>47500</v>
      </c>
      <c r="H354" s="60">
        <v>39959</v>
      </c>
      <c r="I354" s="53">
        <f t="shared" si="144"/>
        <v>-7541</v>
      </c>
      <c r="J354" s="349">
        <v>1</v>
      </c>
      <c r="K354" s="371">
        <v>45.035846710205078</v>
      </c>
      <c r="L354" s="60">
        <v>70145</v>
      </c>
      <c r="M354" s="207">
        <f t="shared" si="145"/>
        <v>0.39457844879958598</v>
      </c>
      <c r="N354" s="60">
        <v>12970</v>
      </c>
      <c r="O354" s="207">
        <f t="shared" si="146"/>
        <v>0.27305263157894738</v>
      </c>
      <c r="P354" s="60">
        <v>16217</v>
      </c>
      <c r="Q354" s="207">
        <f t="shared" si="147"/>
        <v>0.40584098701168697</v>
      </c>
      <c r="R354" s="204" t="s">
        <v>313</v>
      </c>
      <c r="S354" s="60">
        <v>70145</v>
      </c>
      <c r="T354" s="199">
        <f t="shared" si="148"/>
        <v>0.39457844879958598</v>
      </c>
      <c r="U354" s="60">
        <v>12970</v>
      </c>
      <c r="V354" s="207">
        <f t="shared" si="149"/>
        <v>0.27305263157894738</v>
      </c>
      <c r="W354" s="60">
        <v>16217</v>
      </c>
      <c r="X354" s="200">
        <f t="shared" si="150"/>
        <v>0.40584098701168697</v>
      </c>
      <c r="Y354" s="60"/>
      <c r="Z354" s="199"/>
      <c r="AA354" s="377"/>
      <c r="AB354" s="199"/>
      <c r="AC354" s="60"/>
      <c r="AD354" s="199"/>
      <c r="AE354" s="204" t="s">
        <v>313</v>
      </c>
      <c r="AF354" s="60">
        <v>70145</v>
      </c>
      <c r="AG354" s="225">
        <f t="shared" si="151"/>
        <v>0.39457844879958598</v>
      </c>
      <c r="AH354" s="60">
        <v>12970</v>
      </c>
      <c r="AI354" s="207">
        <f t="shared" si="152"/>
        <v>0.27305263157894738</v>
      </c>
      <c r="AJ354" s="60">
        <v>16217</v>
      </c>
      <c r="AK354" s="208">
        <f t="shared" si="153"/>
        <v>0.40584098701168697</v>
      </c>
      <c r="AM354" s="204" t="s">
        <v>1730</v>
      </c>
      <c r="AN354" s="530">
        <v>149295</v>
      </c>
    </row>
    <row r="355" spans="1:40" s="70" customFormat="1" x14ac:dyDescent="0.25">
      <c r="A355" s="281" t="s">
        <v>1924</v>
      </c>
      <c r="B355" s="280"/>
      <c r="C355" s="57" t="s">
        <v>885</v>
      </c>
      <c r="D355" s="271">
        <v>3842.582763671875</v>
      </c>
      <c r="E355" s="169" t="s">
        <v>560</v>
      </c>
      <c r="F355" s="60">
        <v>177223</v>
      </c>
      <c r="G355" s="60">
        <v>55392</v>
      </c>
      <c r="H355" s="60">
        <v>59735</v>
      </c>
      <c r="I355" s="53">
        <f t="shared" si="144"/>
        <v>4343</v>
      </c>
      <c r="J355" s="349">
        <v>1</v>
      </c>
      <c r="K355" s="371">
        <v>59.762851715087891</v>
      </c>
      <c r="L355" s="60">
        <v>89861</v>
      </c>
      <c r="M355" s="207">
        <f t="shared" si="145"/>
        <v>0.50705043927706905</v>
      </c>
      <c r="N355" s="60">
        <v>26983</v>
      </c>
      <c r="O355" s="207">
        <f t="shared" si="146"/>
        <v>0.4871281051415367</v>
      </c>
      <c r="P355" s="60">
        <v>39563</v>
      </c>
      <c r="Q355" s="207">
        <f t="shared" si="147"/>
        <v>0.66230852933790907</v>
      </c>
      <c r="R355" s="204" t="s">
        <v>136</v>
      </c>
      <c r="S355" s="60">
        <v>89861</v>
      </c>
      <c r="T355" s="199">
        <f t="shared" si="148"/>
        <v>0.50705043927706905</v>
      </c>
      <c r="U355" s="60">
        <v>26983</v>
      </c>
      <c r="V355" s="207">
        <f t="shared" si="149"/>
        <v>0.4871281051415367</v>
      </c>
      <c r="W355" s="60">
        <v>39563</v>
      </c>
      <c r="X355" s="200">
        <f t="shared" si="150"/>
        <v>0.66230852933790907</v>
      </c>
      <c r="Y355" s="60"/>
      <c r="Z355" s="199"/>
      <c r="AA355" s="377"/>
      <c r="AB355" s="199"/>
      <c r="AC355" s="60"/>
      <c r="AD355" s="199"/>
      <c r="AE355" s="204" t="s">
        <v>136</v>
      </c>
      <c r="AF355" s="60">
        <v>89861</v>
      </c>
      <c r="AG355" s="225">
        <f t="shared" si="151"/>
        <v>0.50705043927706905</v>
      </c>
      <c r="AH355" s="60">
        <v>26983</v>
      </c>
      <c r="AI355" s="207">
        <f t="shared" si="152"/>
        <v>0.4871281051415367</v>
      </c>
      <c r="AJ355" s="60">
        <v>39563</v>
      </c>
      <c r="AK355" s="208">
        <f t="shared" si="153"/>
        <v>0.66230852933790907</v>
      </c>
      <c r="AM355" s="204" t="s">
        <v>41</v>
      </c>
      <c r="AN355" s="530">
        <v>23865</v>
      </c>
    </row>
    <row r="356" spans="1:40" s="70" customFormat="1" x14ac:dyDescent="0.25">
      <c r="A356" s="281" t="s">
        <v>1847</v>
      </c>
      <c r="B356" s="280"/>
      <c r="C356" s="57" t="s">
        <v>835</v>
      </c>
      <c r="D356" s="271">
        <v>1538.807373046875</v>
      </c>
      <c r="E356" s="169" t="s">
        <v>560</v>
      </c>
      <c r="F356" s="60">
        <v>176441</v>
      </c>
      <c r="G356" s="60">
        <v>70887</v>
      </c>
      <c r="H356" s="60">
        <v>75775</v>
      </c>
      <c r="I356" s="53">
        <f t="shared" si="144"/>
        <v>4888</v>
      </c>
      <c r="J356" s="349">
        <v>1</v>
      </c>
      <c r="K356" s="371">
        <v>32.409233093261719</v>
      </c>
      <c r="L356" s="60">
        <v>48815</v>
      </c>
      <c r="M356" s="207">
        <f t="shared" si="145"/>
        <v>0.2766647207848516</v>
      </c>
      <c r="N356" s="60">
        <v>16895</v>
      </c>
      <c r="O356" s="207">
        <f t="shared" si="146"/>
        <v>0.23833707167745849</v>
      </c>
      <c r="P356" s="60">
        <v>36560</v>
      </c>
      <c r="Q356" s="207">
        <f t="shared" si="147"/>
        <v>0.48248102936324644</v>
      </c>
      <c r="R356" s="204" t="s">
        <v>206</v>
      </c>
      <c r="S356" s="60">
        <v>48815</v>
      </c>
      <c r="T356" s="199">
        <f t="shared" si="148"/>
        <v>0.2766647207848516</v>
      </c>
      <c r="U356" s="60">
        <v>16895</v>
      </c>
      <c r="V356" s="207">
        <f t="shared" si="149"/>
        <v>0.23833707167745849</v>
      </c>
      <c r="W356" s="60">
        <v>36560</v>
      </c>
      <c r="X356" s="200">
        <f t="shared" si="150"/>
        <v>0.48248102936324644</v>
      </c>
      <c r="Y356" s="60"/>
      <c r="Z356" s="199"/>
      <c r="AA356" s="377"/>
      <c r="AB356" s="199"/>
      <c r="AC356" s="60"/>
      <c r="AD356" s="199"/>
      <c r="AE356" s="204" t="s">
        <v>206</v>
      </c>
      <c r="AF356" s="60">
        <v>48815</v>
      </c>
      <c r="AG356" s="225">
        <f t="shared" si="151"/>
        <v>0.2766647207848516</v>
      </c>
      <c r="AH356" s="60">
        <v>16895</v>
      </c>
      <c r="AI356" s="207">
        <f t="shared" si="152"/>
        <v>0.23833707167745849</v>
      </c>
      <c r="AJ356" s="60">
        <v>36560</v>
      </c>
      <c r="AK356" s="208">
        <f t="shared" si="153"/>
        <v>0.48248102936324644</v>
      </c>
      <c r="AL356" s="71"/>
      <c r="AM356" s="204" t="s">
        <v>29</v>
      </c>
      <c r="AN356" s="530">
        <v>12786</v>
      </c>
    </row>
    <row r="357" spans="1:40" s="70" customFormat="1" x14ac:dyDescent="0.25">
      <c r="A357" s="281" t="s">
        <v>1762</v>
      </c>
      <c r="B357" s="280"/>
      <c r="C357" s="57" t="s">
        <v>769</v>
      </c>
      <c r="D357" s="271">
        <v>1267.35302734375</v>
      </c>
      <c r="E357" s="169" t="s">
        <v>560</v>
      </c>
      <c r="F357" s="60">
        <v>175518</v>
      </c>
      <c r="G357" s="60">
        <v>68483</v>
      </c>
      <c r="H357" s="60">
        <v>74212</v>
      </c>
      <c r="I357" s="53">
        <f t="shared" si="144"/>
        <v>5729</v>
      </c>
      <c r="J357" s="349">
        <v>1</v>
      </c>
      <c r="K357" s="371">
        <v>31.468124389648438</v>
      </c>
      <c r="L357" s="60">
        <v>50150</v>
      </c>
      <c r="M357" s="207">
        <f t="shared" si="145"/>
        <v>0.28572568055697989</v>
      </c>
      <c r="N357" s="60">
        <v>13339</v>
      </c>
      <c r="O357" s="207">
        <f t="shared" si="146"/>
        <v>0.19477826613904181</v>
      </c>
      <c r="P357" s="60">
        <v>18570</v>
      </c>
      <c r="Q357" s="207">
        <f t="shared" si="147"/>
        <v>0.25022907346520779</v>
      </c>
      <c r="R357" s="204" t="s">
        <v>297</v>
      </c>
      <c r="S357" s="60">
        <v>50150</v>
      </c>
      <c r="T357" s="199">
        <f t="shared" si="148"/>
        <v>0.28572568055697989</v>
      </c>
      <c r="U357" s="60">
        <v>13339</v>
      </c>
      <c r="V357" s="207">
        <f t="shared" si="149"/>
        <v>0.19477826613904181</v>
      </c>
      <c r="W357" s="60">
        <v>18570</v>
      </c>
      <c r="X357" s="200">
        <f t="shared" si="150"/>
        <v>0.25022907346520779</v>
      </c>
      <c r="Y357" s="60"/>
      <c r="Z357" s="199"/>
      <c r="AA357" s="377"/>
      <c r="AB357" s="199"/>
      <c r="AC357" s="60"/>
      <c r="AD357" s="199"/>
      <c r="AE357" s="204" t="s">
        <v>297</v>
      </c>
      <c r="AF357" s="60">
        <v>50150</v>
      </c>
      <c r="AG357" s="225">
        <f t="shared" si="151"/>
        <v>0.28572568055697989</v>
      </c>
      <c r="AH357" s="60">
        <v>13339</v>
      </c>
      <c r="AI357" s="207">
        <f t="shared" si="152"/>
        <v>0.19477826613904181</v>
      </c>
      <c r="AJ357" s="60">
        <v>18570</v>
      </c>
      <c r="AK357" s="208">
        <f t="shared" si="153"/>
        <v>0.25022907346520779</v>
      </c>
      <c r="AM357" s="204" t="s">
        <v>38</v>
      </c>
      <c r="AN357" s="530">
        <v>45867</v>
      </c>
    </row>
    <row r="358" spans="1:40" s="70" customFormat="1" x14ac:dyDescent="0.25">
      <c r="A358" s="281" t="s">
        <v>1641</v>
      </c>
      <c r="B358" s="280"/>
      <c r="C358" s="57" t="s">
        <v>680</v>
      </c>
      <c r="D358" s="271">
        <v>4484.04931640625</v>
      </c>
      <c r="E358" s="169" t="s">
        <v>560</v>
      </c>
      <c r="F358" s="60">
        <v>174528</v>
      </c>
      <c r="G358" s="60">
        <v>64921</v>
      </c>
      <c r="H358" s="60">
        <v>58620</v>
      </c>
      <c r="I358" s="53">
        <f t="shared" si="144"/>
        <v>-6301</v>
      </c>
      <c r="J358" s="349">
        <v>1</v>
      </c>
      <c r="K358" s="371">
        <v>9.6237783432006836</v>
      </c>
      <c r="L358" s="60">
        <v>42598</v>
      </c>
      <c r="M358" s="207">
        <f t="shared" si="145"/>
        <v>0.24407544921158783</v>
      </c>
      <c r="N358" s="60">
        <v>17818</v>
      </c>
      <c r="O358" s="207">
        <f t="shared" si="146"/>
        <v>0.27445664730980729</v>
      </c>
      <c r="P358" s="60">
        <v>17432</v>
      </c>
      <c r="Q358" s="207">
        <f t="shared" si="147"/>
        <v>0.29737291026953261</v>
      </c>
      <c r="R358" s="204" t="s">
        <v>404</v>
      </c>
      <c r="S358" s="60">
        <v>42598</v>
      </c>
      <c r="T358" s="199">
        <f t="shared" si="148"/>
        <v>0.24407544921158783</v>
      </c>
      <c r="U358" s="60">
        <v>17818</v>
      </c>
      <c r="V358" s="207">
        <f t="shared" si="149"/>
        <v>0.27445664730980729</v>
      </c>
      <c r="W358" s="60">
        <v>17432</v>
      </c>
      <c r="X358" s="200">
        <f t="shared" si="150"/>
        <v>0.29737291026953261</v>
      </c>
      <c r="Y358" s="60"/>
      <c r="Z358" s="199"/>
      <c r="AA358" s="377"/>
      <c r="AB358" s="199"/>
      <c r="AC358" s="60"/>
      <c r="AD358" s="199"/>
      <c r="AE358" s="204" t="s">
        <v>404</v>
      </c>
      <c r="AF358" s="60">
        <v>42598</v>
      </c>
      <c r="AG358" s="225">
        <f t="shared" si="151"/>
        <v>0.24407544921158783</v>
      </c>
      <c r="AH358" s="60">
        <v>17818</v>
      </c>
      <c r="AI358" s="207">
        <f t="shared" si="152"/>
        <v>0.27445664730980729</v>
      </c>
      <c r="AJ358" s="60">
        <v>17432</v>
      </c>
      <c r="AK358" s="208">
        <f t="shared" si="153"/>
        <v>0.29737291026953261</v>
      </c>
      <c r="AL358" s="71"/>
      <c r="AM358" s="471" t="s">
        <v>67</v>
      </c>
      <c r="AN358" s="530">
        <v>5661</v>
      </c>
    </row>
    <row r="359" spans="1:40" s="70" customFormat="1" x14ac:dyDescent="0.25">
      <c r="A359" s="281" t="s">
        <v>2026</v>
      </c>
      <c r="B359" s="280"/>
      <c r="C359" s="57" t="s">
        <v>946</v>
      </c>
      <c r="D359" s="271">
        <v>1483.6160888671875</v>
      </c>
      <c r="E359" s="169" t="s">
        <v>560</v>
      </c>
      <c r="F359" s="60">
        <v>172425</v>
      </c>
      <c r="G359" s="60">
        <v>64539</v>
      </c>
      <c r="H359" s="60">
        <v>64942</v>
      </c>
      <c r="I359" s="53">
        <f t="shared" si="144"/>
        <v>403</v>
      </c>
      <c r="J359" s="349">
        <v>1</v>
      </c>
      <c r="K359" s="371">
        <v>32.073032379150391</v>
      </c>
      <c r="L359" s="60">
        <v>60785</v>
      </c>
      <c r="M359" s="207">
        <f t="shared" si="145"/>
        <v>0.3525300855444396</v>
      </c>
      <c r="N359" s="60">
        <v>19500</v>
      </c>
      <c r="O359" s="207">
        <f t="shared" si="146"/>
        <v>0.30214289034537256</v>
      </c>
      <c r="P359" s="60">
        <v>30584</v>
      </c>
      <c r="Q359" s="207">
        <f t="shared" si="147"/>
        <v>0.47094330325521233</v>
      </c>
      <c r="R359" s="204" t="s">
        <v>47</v>
      </c>
      <c r="S359" s="60">
        <v>60785</v>
      </c>
      <c r="T359" s="199">
        <f t="shared" si="148"/>
        <v>0.3525300855444396</v>
      </c>
      <c r="U359" s="60">
        <v>19500</v>
      </c>
      <c r="V359" s="207">
        <f t="shared" si="149"/>
        <v>0.30214289034537256</v>
      </c>
      <c r="W359" s="60">
        <v>30584</v>
      </c>
      <c r="X359" s="200">
        <f t="shared" si="150"/>
        <v>0.47094330325521233</v>
      </c>
      <c r="Y359" s="60"/>
      <c r="Z359" s="199"/>
      <c r="AA359" s="377"/>
      <c r="AB359" s="199"/>
      <c r="AC359" s="60"/>
      <c r="AD359" s="199"/>
      <c r="AE359" s="204" t="s">
        <v>47</v>
      </c>
      <c r="AF359" s="60">
        <v>60785</v>
      </c>
      <c r="AG359" s="225">
        <f t="shared" si="151"/>
        <v>0.3525300855444396</v>
      </c>
      <c r="AH359" s="60">
        <v>19500</v>
      </c>
      <c r="AI359" s="207">
        <f t="shared" si="152"/>
        <v>0.30214289034537256</v>
      </c>
      <c r="AJ359" s="60">
        <v>30584</v>
      </c>
      <c r="AK359" s="208">
        <f t="shared" si="153"/>
        <v>0.47094330325521233</v>
      </c>
      <c r="AL359" s="71"/>
      <c r="AM359" s="204" t="s">
        <v>26</v>
      </c>
      <c r="AN359" s="530">
        <v>19885</v>
      </c>
    </row>
    <row r="360" spans="1:40" s="70" customFormat="1" x14ac:dyDescent="0.25">
      <c r="A360" s="281" t="s">
        <v>2001</v>
      </c>
      <c r="B360" s="280"/>
      <c r="C360" s="57" t="s">
        <v>922</v>
      </c>
      <c r="D360" s="271">
        <v>2954.486572265625</v>
      </c>
      <c r="E360" s="169" t="s">
        <v>560</v>
      </c>
      <c r="F360" s="60">
        <v>168563</v>
      </c>
      <c r="G360" s="60">
        <v>81102</v>
      </c>
      <c r="H360" s="60">
        <v>82499</v>
      </c>
      <c r="I360" s="53">
        <f t="shared" si="144"/>
        <v>1397</v>
      </c>
      <c r="J360" s="349">
        <v>1</v>
      </c>
      <c r="K360" s="371">
        <v>56.059139251708984</v>
      </c>
      <c r="L360" s="60">
        <v>82684</v>
      </c>
      <c r="M360" s="207">
        <f t="shared" si="145"/>
        <v>0.49052283122630708</v>
      </c>
      <c r="N360" s="60">
        <v>39272</v>
      </c>
      <c r="O360" s="207">
        <f t="shared" si="146"/>
        <v>0.48422973539493475</v>
      </c>
      <c r="P360" s="60">
        <v>43118</v>
      </c>
      <c r="Q360" s="207">
        <f t="shared" si="147"/>
        <v>0.52264875937890154</v>
      </c>
      <c r="R360" s="204" t="s">
        <v>81</v>
      </c>
      <c r="S360" s="60">
        <v>82684</v>
      </c>
      <c r="T360" s="199">
        <f t="shared" si="148"/>
        <v>0.49052283122630708</v>
      </c>
      <c r="U360" s="60">
        <v>39272</v>
      </c>
      <c r="V360" s="207">
        <f t="shared" si="149"/>
        <v>0.48422973539493475</v>
      </c>
      <c r="W360" s="60">
        <v>43118</v>
      </c>
      <c r="X360" s="200">
        <f t="shared" si="150"/>
        <v>0.52264875937890154</v>
      </c>
      <c r="Y360" s="60"/>
      <c r="Z360" s="199"/>
      <c r="AA360" s="377"/>
      <c r="AB360" s="199"/>
      <c r="AC360" s="60"/>
      <c r="AD360" s="199"/>
      <c r="AE360" s="204" t="s">
        <v>81</v>
      </c>
      <c r="AF360" s="60">
        <v>82684</v>
      </c>
      <c r="AG360" s="225">
        <f t="shared" si="151"/>
        <v>0.49052283122630708</v>
      </c>
      <c r="AH360" s="60">
        <v>39272</v>
      </c>
      <c r="AI360" s="207">
        <f t="shared" si="152"/>
        <v>0.48422973539493475</v>
      </c>
      <c r="AJ360" s="60">
        <v>43118</v>
      </c>
      <c r="AK360" s="208">
        <f t="shared" si="153"/>
        <v>0.52264875937890154</v>
      </c>
      <c r="AL360" s="71"/>
      <c r="AM360" s="204" t="s">
        <v>35</v>
      </c>
      <c r="AN360" s="530">
        <v>22824</v>
      </c>
    </row>
    <row r="361" spans="1:40" s="70" customFormat="1" x14ac:dyDescent="0.25">
      <c r="A361" s="281" t="s">
        <v>1696</v>
      </c>
      <c r="B361" s="280"/>
      <c r="C361" s="57" t="s">
        <v>734</v>
      </c>
      <c r="D361" s="271">
        <v>653.95172119140625</v>
      </c>
      <c r="E361" s="169" t="s">
        <v>560</v>
      </c>
      <c r="F361" s="60">
        <v>168148</v>
      </c>
      <c r="G361" s="60">
        <v>64811</v>
      </c>
      <c r="H361" s="60">
        <v>72908</v>
      </c>
      <c r="I361" s="53">
        <f t="shared" si="144"/>
        <v>8097</v>
      </c>
      <c r="J361" s="349">
        <v>1</v>
      </c>
      <c r="K361" s="371">
        <v>26.280557632446289</v>
      </c>
      <c r="L361" s="60">
        <v>84554</v>
      </c>
      <c r="M361" s="207">
        <f t="shared" si="145"/>
        <v>0.50285462806575165</v>
      </c>
      <c r="N361" s="60">
        <v>23433</v>
      </c>
      <c r="O361" s="207">
        <f t="shared" si="146"/>
        <v>0.36155899461511165</v>
      </c>
      <c r="P361" s="60">
        <v>38475</v>
      </c>
      <c r="Q361" s="207">
        <f t="shared" si="147"/>
        <v>0.52771986613266031</v>
      </c>
      <c r="R361" s="204" t="s">
        <v>340</v>
      </c>
      <c r="S361" s="60">
        <v>84554</v>
      </c>
      <c r="T361" s="199">
        <f t="shared" si="148"/>
        <v>0.50285462806575165</v>
      </c>
      <c r="U361" s="60">
        <v>23433</v>
      </c>
      <c r="V361" s="207">
        <f t="shared" si="149"/>
        <v>0.36155899461511165</v>
      </c>
      <c r="W361" s="60">
        <v>38475</v>
      </c>
      <c r="X361" s="200">
        <f t="shared" si="150"/>
        <v>0.52771986613266031</v>
      </c>
      <c r="Y361" s="60"/>
      <c r="Z361" s="199"/>
      <c r="AA361" s="377"/>
      <c r="AB361" s="199"/>
      <c r="AC361" s="60"/>
      <c r="AD361" s="199"/>
      <c r="AE361" s="204" t="s">
        <v>340</v>
      </c>
      <c r="AF361" s="60">
        <v>84554</v>
      </c>
      <c r="AG361" s="225">
        <f t="shared" si="151"/>
        <v>0.50285462806575165</v>
      </c>
      <c r="AH361" s="60">
        <v>23433</v>
      </c>
      <c r="AI361" s="207">
        <f t="shared" si="152"/>
        <v>0.36155899461511165</v>
      </c>
      <c r="AJ361" s="60">
        <v>38475</v>
      </c>
      <c r="AK361" s="208">
        <f t="shared" si="153"/>
        <v>0.52771986613266031</v>
      </c>
      <c r="AM361" s="204" t="s">
        <v>31</v>
      </c>
      <c r="AN361" s="530">
        <v>189210</v>
      </c>
    </row>
    <row r="362" spans="1:40" s="70" customFormat="1" x14ac:dyDescent="0.25">
      <c r="A362" s="281" t="s">
        <v>2062</v>
      </c>
      <c r="B362" s="280"/>
      <c r="C362" s="57" t="s">
        <v>1431</v>
      </c>
      <c r="D362" s="271">
        <v>1511.86767578125</v>
      </c>
      <c r="E362" s="162" t="s">
        <v>560</v>
      </c>
      <c r="F362" s="60">
        <v>167819</v>
      </c>
      <c r="G362" s="53">
        <v>74048</v>
      </c>
      <c r="H362" s="53">
        <v>86358</v>
      </c>
      <c r="I362" s="53">
        <f t="shared" si="144"/>
        <v>12310</v>
      </c>
      <c r="J362" s="360">
        <v>2</v>
      </c>
      <c r="K362" s="371">
        <v>61.935642242431641</v>
      </c>
      <c r="L362" s="60">
        <v>107666</v>
      </c>
      <c r="M362" s="207">
        <f t="shared" si="145"/>
        <v>0.64156025241480408</v>
      </c>
      <c r="N362" s="60">
        <v>41610</v>
      </c>
      <c r="O362" s="207">
        <f t="shared" si="146"/>
        <v>0.56193280034572168</v>
      </c>
      <c r="P362" s="60">
        <v>57748</v>
      </c>
      <c r="Q362" s="207">
        <f t="shared" si="147"/>
        <v>0.66870469441163527</v>
      </c>
      <c r="R362" s="204" t="s">
        <v>17</v>
      </c>
      <c r="S362" s="60">
        <v>68406</v>
      </c>
      <c r="T362" s="199">
        <f t="shared" si="148"/>
        <v>0.40761773100781201</v>
      </c>
      <c r="U362" s="60">
        <v>30297</v>
      </c>
      <c r="V362" s="207">
        <f t="shared" si="149"/>
        <v>0.40915352203975802</v>
      </c>
      <c r="W362" s="60">
        <v>39794</v>
      </c>
      <c r="X362" s="200">
        <f t="shared" si="150"/>
        <v>0.46080270501864334</v>
      </c>
      <c r="Y362" s="60">
        <f>L362-S362</f>
        <v>39260</v>
      </c>
      <c r="Z362" s="199">
        <f>Y362/F362</f>
        <v>0.23394252140699207</v>
      </c>
      <c r="AA362" s="377">
        <f>N362-U362</f>
        <v>11313</v>
      </c>
      <c r="AB362" s="199">
        <f>AA362/G362</f>
        <v>0.15277927830596369</v>
      </c>
      <c r="AC362" s="60">
        <f>P362-W362</f>
        <v>17954</v>
      </c>
      <c r="AD362" s="199">
        <f>AC362/H362</f>
        <v>0.20790198939299195</v>
      </c>
      <c r="AE362" s="204" t="s">
        <v>17</v>
      </c>
      <c r="AF362" s="60">
        <v>68406</v>
      </c>
      <c r="AG362" s="225">
        <f t="shared" si="151"/>
        <v>0.40761773100781201</v>
      </c>
      <c r="AH362" s="60">
        <v>30297</v>
      </c>
      <c r="AI362" s="207">
        <f t="shared" si="152"/>
        <v>0.40915352203975802</v>
      </c>
      <c r="AJ362" s="60">
        <v>39794</v>
      </c>
      <c r="AK362" s="208">
        <f t="shared" si="153"/>
        <v>0.46080270501864334</v>
      </c>
      <c r="AL362" s="71"/>
      <c r="AM362" s="204" t="s">
        <v>24</v>
      </c>
      <c r="AN362" s="530">
        <v>34097</v>
      </c>
    </row>
    <row r="363" spans="1:40" s="70" customFormat="1" x14ac:dyDescent="0.25">
      <c r="A363" s="281" t="s">
        <v>1449</v>
      </c>
      <c r="B363" s="280"/>
      <c r="C363" s="57" t="s">
        <v>559</v>
      </c>
      <c r="D363" s="271">
        <v>2759.31640625</v>
      </c>
      <c r="E363" s="162" t="s">
        <v>560</v>
      </c>
      <c r="F363" s="60">
        <v>165252</v>
      </c>
      <c r="G363" s="53">
        <v>63489</v>
      </c>
      <c r="H363" s="53">
        <v>60473</v>
      </c>
      <c r="I363" s="53">
        <f t="shared" si="144"/>
        <v>-3016</v>
      </c>
      <c r="J363" s="349">
        <v>1</v>
      </c>
      <c r="K363" s="371">
        <v>110.80889129638672</v>
      </c>
      <c r="L363" s="60">
        <v>117063</v>
      </c>
      <c r="M363" s="207">
        <f t="shared" si="145"/>
        <v>0.70839082129111897</v>
      </c>
      <c r="N363" s="60">
        <v>43424</v>
      </c>
      <c r="O363" s="207">
        <f t="shared" si="146"/>
        <v>0.68396100111830394</v>
      </c>
      <c r="P363" s="60">
        <v>48135</v>
      </c>
      <c r="Q363" s="207">
        <f t="shared" si="147"/>
        <v>0.79597506325136835</v>
      </c>
      <c r="R363" s="204" t="s">
        <v>553</v>
      </c>
      <c r="S363" s="60">
        <v>117063</v>
      </c>
      <c r="T363" s="199">
        <f t="shared" si="148"/>
        <v>0.70839082129111897</v>
      </c>
      <c r="U363" s="60">
        <v>43424</v>
      </c>
      <c r="V363" s="207">
        <f t="shared" si="149"/>
        <v>0.68396100111830394</v>
      </c>
      <c r="W363" s="60">
        <v>48135</v>
      </c>
      <c r="X363" s="200">
        <f t="shared" si="150"/>
        <v>0.79597506325136835</v>
      </c>
      <c r="Y363" s="60"/>
      <c r="Z363" s="199"/>
      <c r="AA363" s="377"/>
      <c r="AB363" s="199"/>
      <c r="AC363" s="60"/>
      <c r="AD363" s="199"/>
      <c r="AE363" s="204" t="s">
        <v>553</v>
      </c>
      <c r="AF363" s="60">
        <v>117063</v>
      </c>
      <c r="AG363" s="225">
        <f t="shared" si="151"/>
        <v>0.70839082129111897</v>
      </c>
      <c r="AH363" s="60">
        <v>43424</v>
      </c>
      <c r="AI363" s="207">
        <f t="shared" si="152"/>
        <v>0.68396100111830394</v>
      </c>
      <c r="AJ363" s="60">
        <v>48135</v>
      </c>
      <c r="AK363" s="208">
        <f t="shared" si="153"/>
        <v>0.79597506325136835</v>
      </c>
      <c r="AL363" s="71"/>
      <c r="AM363" s="204" t="s">
        <v>23</v>
      </c>
      <c r="AN363" s="530">
        <v>39051</v>
      </c>
    </row>
    <row r="364" spans="1:40" s="70" customFormat="1" x14ac:dyDescent="0.25">
      <c r="A364" s="281" t="s">
        <v>1587</v>
      </c>
      <c r="B364" s="280"/>
      <c r="C364" s="57" t="s">
        <v>644</v>
      </c>
      <c r="D364" s="271">
        <v>690.33123779296875</v>
      </c>
      <c r="E364" s="169" t="s">
        <v>560</v>
      </c>
      <c r="F364" s="60">
        <v>162642</v>
      </c>
      <c r="G364" s="60">
        <v>68339</v>
      </c>
      <c r="H364" s="60">
        <v>81232</v>
      </c>
      <c r="I364" s="53">
        <f t="shared" si="144"/>
        <v>12893</v>
      </c>
      <c r="J364" s="349">
        <v>1</v>
      </c>
      <c r="K364" s="371">
        <v>53.295452117919922</v>
      </c>
      <c r="L364" s="60">
        <v>108500</v>
      </c>
      <c r="M364" s="207">
        <f t="shared" si="145"/>
        <v>0.66710935674671978</v>
      </c>
      <c r="N364" s="60">
        <v>33786</v>
      </c>
      <c r="O364" s="207">
        <f t="shared" si="146"/>
        <v>0.4943882702410044</v>
      </c>
      <c r="P364" s="60">
        <v>64606</v>
      </c>
      <c r="Q364" s="207">
        <f t="shared" si="147"/>
        <v>0.79532696474295839</v>
      </c>
      <c r="R364" s="204" t="s">
        <v>451</v>
      </c>
      <c r="S364" s="60">
        <v>108500</v>
      </c>
      <c r="T364" s="199">
        <f t="shared" si="148"/>
        <v>0.66710935674671978</v>
      </c>
      <c r="U364" s="60">
        <v>33786</v>
      </c>
      <c r="V364" s="207">
        <f t="shared" si="149"/>
        <v>0.4943882702410044</v>
      </c>
      <c r="W364" s="60">
        <v>64606</v>
      </c>
      <c r="X364" s="200">
        <f t="shared" si="150"/>
        <v>0.79532696474295839</v>
      </c>
      <c r="Y364" s="60"/>
      <c r="Z364" s="199"/>
      <c r="AA364" s="377"/>
      <c r="AB364" s="199"/>
      <c r="AC364" s="60"/>
      <c r="AD364" s="199"/>
      <c r="AE364" s="204" t="s">
        <v>451</v>
      </c>
      <c r="AF364" s="60">
        <v>108500</v>
      </c>
      <c r="AG364" s="225">
        <f t="shared" si="151"/>
        <v>0.66710935674671978</v>
      </c>
      <c r="AH364" s="60">
        <v>33786</v>
      </c>
      <c r="AI364" s="207">
        <f t="shared" si="152"/>
        <v>0.4943882702410044</v>
      </c>
      <c r="AJ364" s="60">
        <v>64606</v>
      </c>
      <c r="AK364" s="208">
        <f t="shared" si="153"/>
        <v>0.79532696474295839</v>
      </c>
      <c r="AM364" s="204" t="s">
        <v>2048</v>
      </c>
      <c r="AN364" s="530">
        <v>11241</v>
      </c>
    </row>
    <row r="365" spans="1:40" s="70" customFormat="1" x14ac:dyDescent="0.25">
      <c r="A365" s="281" t="s">
        <v>1640</v>
      </c>
      <c r="B365" s="280"/>
      <c r="C365" s="57" t="s">
        <v>678</v>
      </c>
      <c r="D365" s="271">
        <v>1682.7586669921875</v>
      </c>
      <c r="E365" s="169" t="s">
        <v>560</v>
      </c>
      <c r="F365" s="60">
        <v>161151</v>
      </c>
      <c r="G365" s="60">
        <v>69124</v>
      </c>
      <c r="H365" s="60">
        <v>76453</v>
      </c>
      <c r="I365" s="53">
        <f t="shared" si="144"/>
        <v>7329</v>
      </c>
      <c r="J365" s="349">
        <v>1</v>
      </c>
      <c r="K365" s="371">
        <v>32.296188354492187</v>
      </c>
      <c r="L365" s="60">
        <v>65883</v>
      </c>
      <c r="M365" s="207">
        <f t="shared" si="145"/>
        <v>0.40882774540648215</v>
      </c>
      <c r="N365" s="60">
        <v>26253</v>
      </c>
      <c r="O365" s="207">
        <f t="shared" si="146"/>
        <v>0.37979572941380707</v>
      </c>
      <c r="P365" s="60">
        <v>47972</v>
      </c>
      <c r="Q365" s="207">
        <f t="shared" si="147"/>
        <v>0.62747047205472639</v>
      </c>
      <c r="R365" s="204" t="s">
        <v>407</v>
      </c>
      <c r="S365" s="60">
        <v>65883</v>
      </c>
      <c r="T365" s="199">
        <f t="shared" si="148"/>
        <v>0.40882774540648215</v>
      </c>
      <c r="U365" s="60">
        <v>26253</v>
      </c>
      <c r="V365" s="207">
        <f t="shared" si="149"/>
        <v>0.37979572941380707</v>
      </c>
      <c r="W365" s="60">
        <v>47972</v>
      </c>
      <c r="X365" s="200">
        <f t="shared" si="150"/>
        <v>0.62747047205472639</v>
      </c>
      <c r="Y365" s="60"/>
      <c r="Z365" s="199"/>
      <c r="AA365" s="377"/>
      <c r="AB365" s="199"/>
      <c r="AC365" s="60"/>
      <c r="AD365" s="199"/>
      <c r="AE365" s="204" t="s">
        <v>407</v>
      </c>
      <c r="AF365" s="60">
        <v>65883</v>
      </c>
      <c r="AG365" s="225">
        <f t="shared" si="151"/>
        <v>0.40882774540648215</v>
      </c>
      <c r="AH365" s="60">
        <v>26253</v>
      </c>
      <c r="AI365" s="207">
        <f t="shared" si="152"/>
        <v>0.37979572941380707</v>
      </c>
      <c r="AJ365" s="60">
        <v>47972</v>
      </c>
      <c r="AK365" s="208">
        <f t="shared" si="153"/>
        <v>0.62747047205472639</v>
      </c>
      <c r="AL365" s="71"/>
      <c r="AM365" s="204" t="s">
        <v>20</v>
      </c>
      <c r="AN365" s="35">
        <v>14298</v>
      </c>
    </row>
    <row r="366" spans="1:40" s="70" customFormat="1" x14ac:dyDescent="0.25">
      <c r="A366" s="281" t="s">
        <v>1748</v>
      </c>
      <c r="B366" s="280"/>
      <c r="C366" s="57" t="s">
        <v>750</v>
      </c>
      <c r="D366" s="271">
        <v>722.347412109375</v>
      </c>
      <c r="E366" s="169" t="s">
        <v>560</v>
      </c>
      <c r="F366" s="60">
        <v>160248</v>
      </c>
      <c r="G366" s="60">
        <v>56932</v>
      </c>
      <c r="H366" s="60">
        <v>52448</v>
      </c>
      <c r="I366" s="53">
        <f t="shared" si="144"/>
        <v>-4484</v>
      </c>
      <c r="J366" s="349">
        <v>1</v>
      </c>
      <c r="K366" s="371">
        <v>10.946773529052734</v>
      </c>
      <c r="L366" s="60">
        <v>33534</v>
      </c>
      <c r="M366" s="207">
        <f t="shared" si="145"/>
        <v>0.20926314212969896</v>
      </c>
      <c r="N366" s="60">
        <v>11776</v>
      </c>
      <c r="O366" s="207">
        <f t="shared" si="146"/>
        <v>0.20684325159839809</v>
      </c>
      <c r="P366" s="60">
        <v>28210</v>
      </c>
      <c r="Q366" s="207">
        <f t="shared" si="147"/>
        <v>0.53786607687614396</v>
      </c>
      <c r="R366" s="204" t="s">
        <v>316</v>
      </c>
      <c r="S366" s="60">
        <v>33534</v>
      </c>
      <c r="T366" s="199">
        <f t="shared" si="148"/>
        <v>0.20926314212969896</v>
      </c>
      <c r="U366" s="60">
        <v>11776</v>
      </c>
      <c r="V366" s="207">
        <f t="shared" si="149"/>
        <v>0.20684325159839809</v>
      </c>
      <c r="W366" s="60">
        <v>28210</v>
      </c>
      <c r="X366" s="200">
        <f t="shared" si="150"/>
        <v>0.53786607687614396</v>
      </c>
      <c r="Y366" s="60"/>
      <c r="Z366" s="199"/>
      <c r="AA366" s="377"/>
      <c r="AB366" s="199"/>
      <c r="AC366" s="60"/>
      <c r="AD366" s="199"/>
      <c r="AE366" s="204" t="s">
        <v>316</v>
      </c>
      <c r="AF366" s="60">
        <v>33534</v>
      </c>
      <c r="AG366" s="225">
        <f t="shared" si="151"/>
        <v>0.20926314212969896</v>
      </c>
      <c r="AH366" s="60">
        <v>11776</v>
      </c>
      <c r="AI366" s="207">
        <f t="shared" si="152"/>
        <v>0.20684325159839809</v>
      </c>
      <c r="AJ366" s="60">
        <v>28210</v>
      </c>
      <c r="AK366" s="208">
        <f t="shared" si="153"/>
        <v>0.53786607687614396</v>
      </c>
      <c r="AL366" s="71"/>
      <c r="AM366" s="204" t="s">
        <v>21</v>
      </c>
      <c r="AN366" s="530">
        <v>266105</v>
      </c>
    </row>
    <row r="367" spans="1:40" s="70" customFormat="1" x14ac:dyDescent="0.25">
      <c r="A367" s="281" t="s">
        <v>1502</v>
      </c>
      <c r="B367" s="280"/>
      <c r="C367" s="57" t="s">
        <v>609</v>
      </c>
      <c r="D367" s="271">
        <v>798.23980712890625</v>
      </c>
      <c r="E367" s="169" t="s">
        <v>560</v>
      </c>
      <c r="F367" s="60">
        <v>159549</v>
      </c>
      <c r="G367" s="60">
        <v>60164</v>
      </c>
      <c r="H367" s="60">
        <v>67233</v>
      </c>
      <c r="I367" s="53">
        <f t="shared" ref="I367:I430" si="154">H367-G367</f>
        <v>7069</v>
      </c>
      <c r="J367" s="349">
        <v>1</v>
      </c>
      <c r="K367" s="371">
        <v>19.93231201171875</v>
      </c>
      <c r="L367" s="60">
        <v>80405</v>
      </c>
      <c r="M367" s="207">
        <f t="shared" si="145"/>
        <v>0.5039517640348733</v>
      </c>
      <c r="N367" s="60">
        <v>17215</v>
      </c>
      <c r="O367" s="207">
        <f t="shared" si="146"/>
        <v>0.28613456552090949</v>
      </c>
      <c r="P367" s="60">
        <v>33132</v>
      </c>
      <c r="Q367" s="207">
        <f t="shared" si="147"/>
        <v>0.49279371737093391</v>
      </c>
      <c r="R367" s="204" t="s">
        <v>249</v>
      </c>
      <c r="S367" s="60">
        <v>80405</v>
      </c>
      <c r="T367" s="199">
        <f t="shared" si="148"/>
        <v>0.5039517640348733</v>
      </c>
      <c r="U367" s="60">
        <v>17215</v>
      </c>
      <c r="V367" s="207">
        <f t="shared" si="149"/>
        <v>0.28613456552090949</v>
      </c>
      <c r="W367" s="60">
        <v>33132</v>
      </c>
      <c r="X367" s="200">
        <f t="shared" si="150"/>
        <v>0.49279371737093391</v>
      </c>
      <c r="Y367" s="60"/>
      <c r="Z367" s="199"/>
      <c r="AA367" s="377"/>
      <c r="AB367" s="199"/>
      <c r="AC367" s="60"/>
      <c r="AD367" s="199"/>
      <c r="AE367" s="204" t="s">
        <v>249</v>
      </c>
      <c r="AF367" s="60">
        <v>80405</v>
      </c>
      <c r="AG367" s="225">
        <f t="shared" si="151"/>
        <v>0.5039517640348733</v>
      </c>
      <c r="AH367" s="60">
        <v>17215</v>
      </c>
      <c r="AI367" s="207">
        <f t="shared" si="152"/>
        <v>0.28613456552090949</v>
      </c>
      <c r="AJ367" s="60">
        <v>33132</v>
      </c>
      <c r="AK367" s="208">
        <f t="shared" si="153"/>
        <v>0.49279371737093391</v>
      </c>
      <c r="AL367" s="71"/>
      <c r="AM367" s="204" t="s">
        <v>17</v>
      </c>
      <c r="AN367" s="530">
        <v>30297</v>
      </c>
    </row>
    <row r="368" spans="1:40" s="70" customFormat="1" x14ac:dyDescent="0.25">
      <c r="A368" s="281" t="s">
        <v>1917</v>
      </c>
      <c r="B368" s="280"/>
      <c r="C368" s="57" t="s">
        <v>874</v>
      </c>
      <c r="D368" s="271">
        <v>2396.869873046875</v>
      </c>
      <c r="E368" s="169" t="s">
        <v>560</v>
      </c>
      <c r="F368" s="60">
        <v>159063</v>
      </c>
      <c r="G368" s="60">
        <v>57432</v>
      </c>
      <c r="H368" s="60">
        <v>53195</v>
      </c>
      <c r="I368" s="53">
        <f t="shared" si="154"/>
        <v>-4237</v>
      </c>
      <c r="J368" s="349">
        <v>1</v>
      </c>
      <c r="K368" s="371">
        <v>45.336315155029297</v>
      </c>
      <c r="L368" s="60">
        <v>106595</v>
      </c>
      <c r="M368" s="207">
        <f t="shared" si="145"/>
        <v>0.67014327656337425</v>
      </c>
      <c r="N368" s="60">
        <v>35477</v>
      </c>
      <c r="O368" s="207">
        <f t="shared" si="146"/>
        <v>0.61772182755258398</v>
      </c>
      <c r="P368" s="60">
        <v>36955</v>
      </c>
      <c r="Q368" s="207">
        <f t="shared" si="147"/>
        <v>0.69470814926214874</v>
      </c>
      <c r="R368" s="204" t="s">
        <v>148</v>
      </c>
      <c r="S368" s="60">
        <v>106595</v>
      </c>
      <c r="T368" s="199">
        <f t="shared" si="148"/>
        <v>0.67014327656337425</v>
      </c>
      <c r="U368" s="60">
        <v>35477</v>
      </c>
      <c r="V368" s="207">
        <f t="shared" si="149"/>
        <v>0.61772182755258398</v>
      </c>
      <c r="W368" s="60">
        <v>36955</v>
      </c>
      <c r="X368" s="200">
        <f t="shared" si="150"/>
        <v>0.69470814926214874</v>
      </c>
      <c r="Y368" s="60"/>
      <c r="Z368" s="199"/>
      <c r="AA368" s="377"/>
      <c r="AB368" s="199"/>
      <c r="AC368" s="60"/>
      <c r="AD368" s="199"/>
      <c r="AE368" s="204" t="s">
        <v>148</v>
      </c>
      <c r="AF368" s="60">
        <v>106595</v>
      </c>
      <c r="AG368" s="225">
        <f t="shared" si="151"/>
        <v>0.67014327656337425</v>
      </c>
      <c r="AH368" s="60">
        <v>35477</v>
      </c>
      <c r="AI368" s="207">
        <f t="shared" si="152"/>
        <v>0.61772182755258398</v>
      </c>
      <c r="AJ368" s="60">
        <v>36955</v>
      </c>
      <c r="AK368" s="208">
        <f t="shared" si="153"/>
        <v>0.69470814926214874</v>
      </c>
      <c r="AM368" s="204" t="s">
        <v>2067</v>
      </c>
      <c r="AN368" s="530">
        <v>9195</v>
      </c>
    </row>
    <row r="369" spans="1:40" s="70" customFormat="1" x14ac:dyDescent="0.25">
      <c r="A369" s="281" t="s">
        <v>1497</v>
      </c>
      <c r="B369" s="280"/>
      <c r="C369" s="57" t="s">
        <v>603</v>
      </c>
      <c r="D369" s="271">
        <v>5874.517578125</v>
      </c>
      <c r="E369" s="169" t="s">
        <v>560</v>
      </c>
      <c r="F369" s="60">
        <v>158934</v>
      </c>
      <c r="G369" s="60">
        <v>76483</v>
      </c>
      <c r="H369" s="60">
        <v>80744</v>
      </c>
      <c r="I369" s="53">
        <f t="shared" si="154"/>
        <v>4261</v>
      </c>
      <c r="J369" s="349">
        <v>1</v>
      </c>
      <c r="K369" s="371">
        <v>33.790596008300781</v>
      </c>
      <c r="L369" s="60">
        <v>104170</v>
      </c>
      <c r="M369" s="207">
        <f t="shared" si="145"/>
        <v>0.65542929769589897</v>
      </c>
      <c r="N369" s="60">
        <v>42000</v>
      </c>
      <c r="O369" s="207">
        <f t="shared" si="146"/>
        <v>0.54914163931854143</v>
      </c>
      <c r="P369" s="60">
        <v>57301</v>
      </c>
      <c r="Q369" s="207">
        <f t="shared" si="147"/>
        <v>0.70966263747151492</v>
      </c>
      <c r="R369" s="204" t="s">
        <v>501</v>
      </c>
      <c r="S369" s="60">
        <v>104170</v>
      </c>
      <c r="T369" s="199">
        <f t="shared" si="148"/>
        <v>0.65542929769589897</v>
      </c>
      <c r="U369" s="60">
        <v>42000</v>
      </c>
      <c r="V369" s="207">
        <f t="shared" si="149"/>
        <v>0.54914163931854143</v>
      </c>
      <c r="W369" s="60">
        <v>57301</v>
      </c>
      <c r="X369" s="200">
        <f t="shared" si="150"/>
        <v>0.70966263747151492</v>
      </c>
      <c r="Y369" s="60"/>
      <c r="Z369" s="199"/>
      <c r="AA369" s="377"/>
      <c r="AB369" s="199"/>
      <c r="AC369" s="60"/>
      <c r="AD369" s="199"/>
      <c r="AE369" s="204" t="s">
        <v>501</v>
      </c>
      <c r="AF369" s="60">
        <v>104170</v>
      </c>
      <c r="AG369" s="225">
        <f t="shared" si="151"/>
        <v>0.65542929769589897</v>
      </c>
      <c r="AH369" s="60">
        <v>42000</v>
      </c>
      <c r="AI369" s="207">
        <f t="shared" si="152"/>
        <v>0.54914163931854143</v>
      </c>
      <c r="AJ369" s="60">
        <v>57301</v>
      </c>
      <c r="AK369" s="208">
        <f t="shared" si="153"/>
        <v>0.70966263747151492</v>
      </c>
      <c r="AM369" s="204" t="s">
        <v>19</v>
      </c>
      <c r="AN369" s="530">
        <v>11097</v>
      </c>
    </row>
    <row r="370" spans="1:40" x14ac:dyDescent="0.25">
      <c r="A370" s="281" t="s">
        <v>1521</v>
      </c>
      <c r="B370" s="280"/>
      <c r="C370" s="57" t="s">
        <v>613</v>
      </c>
      <c r="D370" s="271">
        <v>1637.7763671875</v>
      </c>
      <c r="E370" s="169" t="s">
        <v>560</v>
      </c>
      <c r="F370" s="60">
        <v>158599</v>
      </c>
      <c r="G370" s="60">
        <v>59323</v>
      </c>
      <c r="H370" s="60">
        <v>62017</v>
      </c>
      <c r="I370" s="53">
        <f t="shared" si="154"/>
        <v>2694</v>
      </c>
      <c r="J370" s="349">
        <v>1</v>
      </c>
      <c r="K370" s="371">
        <v>35.483303070068359</v>
      </c>
      <c r="L370" s="60">
        <v>58067</v>
      </c>
      <c r="M370" s="207">
        <f t="shared" si="145"/>
        <v>0.36612462878076152</v>
      </c>
      <c r="N370" s="60">
        <v>21228</v>
      </c>
      <c r="O370" s="207">
        <f t="shared" si="146"/>
        <v>0.35783760093049916</v>
      </c>
      <c r="P370" s="60">
        <v>42711</v>
      </c>
      <c r="Q370" s="207">
        <f t="shared" si="147"/>
        <v>0.68869826015447377</v>
      </c>
      <c r="R370" s="204" t="s">
        <v>488</v>
      </c>
      <c r="S370" s="60">
        <v>58067</v>
      </c>
      <c r="T370" s="199">
        <f t="shared" si="148"/>
        <v>0.36612462878076152</v>
      </c>
      <c r="U370" s="60">
        <v>21228</v>
      </c>
      <c r="V370" s="207">
        <f t="shared" si="149"/>
        <v>0.35783760093049916</v>
      </c>
      <c r="W370" s="60">
        <v>42711</v>
      </c>
      <c r="X370" s="200">
        <f t="shared" si="150"/>
        <v>0.68869826015447377</v>
      </c>
      <c r="Y370" s="60"/>
      <c r="Z370" s="199"/>
      <c r="AA370" s="377"/>
      <c r="AB370" s="199"/>
      <c r="AC370" s="60"/>
      <c r="AD370" s="199"/>
      <c r="AE370" s="204" t="s">
        <v>488</v>
      </c>
      <c r="AF370" s="60">
        <v>58067</v>
      </c>
      <c r="AG370" s="225">
        <f t="shared" si="151"/>
        <v>0.36612462878076152</v>
      </c>
      <c r="AH370" s="60">
        <v>21228</v>
      </c>
      <c r="AI370" s="207">
        <f t="shared" si="152"/>
        <v>0.35783760093049916</v>
      </c>
      <c r="AJ370" s="60">
        <v>42711</v>
      </c>
      <c r="AK370" s="208">
        <f t="shared" si="153"/>
        <v>0.68869826015447377</v>
      </c>
      <c r="AM370" s="244" t="s">
        <v>14</v>
      </c>
      <c r="AN370" s="530">
        <v>9861</v>
      </c>
    </row>
    <row r="371" spans="1:40" s="70" customFormat="1" x14ac:dyDescent="0.25">
      <c r="A371" s="281" t="s">
        <v>1493</v>
      </c>
      <c r="B371" s="280"/>
      <c r="C371" s="57" t="s">
        <v>1494</v>
      </c>
      <c r="D371" s="271">
        <v>3049.25390625</v>
      </c>
      <c r="E371" s="169" t="s">
        <v>560</v>
      </c>
      <c r="F371" s="60">
        <v>157733</v>
      </c>
      <c r="G371" s="60">
        <v>57867</v>
      </c>
      <c r="H371" s="60">
        <v>56995</v>
      </c>
      <c r="I371" s="53">
        <f t="shared" si="154"/>
        <v>-872</v>
      </c>
      <c r="J371" s="349">
        <v>2</v>
      </c>
      <c r="K371" s="371">
        <v>32.1724853515625</v>
      </c>
      <c r="L371" s="60">
        <v>102854</v>
      </c>
      <c r="M371" s="207">
        <f t="shared" si="145"/>
        <v>0.65207661047466292</v>
      </c>
      <c r="N371" s="60">
        <v>32806</v>
      </c>
      <c r="O371" s="207">
        <f t="shared" si="146"/>
        <v>0.56692069746142015</v>
      </c>
      <c r="P371" s="60">
        <v>40063</v>
      </c>
      <c r="Q371" s="207">
        <f t="shared" si="147"/>
        <v>0.70292130888674442</v>
      </c>
      <c r="R371" s="204" t="s">
        <v>505</v>
      </c>
      <c r="S371" s="60">
        <v>76639</v>
      </c>
      <c r="T371" s="199">
        <f t="shared" si="148"/>
        <v>0.48587803439990362</v>
      </c>
      <c r="U371" s="60">
        <v>24220</v>
      </c>
      <c r="V371" s="207">
        <f t="shared" si="149"/>
        <v>0.4185459761176491</v>
      </c>
      <c r="W371" s="60">
        <v>30893</v>
      </c>
      <c r="X371" s="200">
        <f t="shared" si="150"/>
        <v>0.54203000263180978</v>
      </c>
      <c r="Y371" s="60">
        <f>L371-S371</f>
        <v>26215</v>
      </c>
      <c r="Z371" s="199">
        <f>Y371/F371</f>
        <v>0.16619857607475924</v>
      </c>
      <c r="AA371" s="377">
        <f>N371-U371</f>
        <v>8586</v>
      </c>
      <c r="AB371" s="199">
        <f>AA371/G371</f>
        <v>0.14837472134377105</v>
      </c>
      <c r="AC371" s="60">
        <f>P371-W371</f>
        <v>9170</v>
      </c>
      <c r="AD371" s="199">
        <f>AC371/H371</f>
        <v>0.16089130625493464</v>
      </c>
      <c r="AE371" s="204" t="s">
        <v>505</v>
      </c>
      <c r="AF371" s="60">
        <v>76639</v>
      </c>
      <c r="AG371" s="225">
        <f t="shared" si="151"/>
        <v>0.48587803439990362</v>
      </c>
      <c r="AH371" s="60">
        <v>24220</v>
      </c>
      <c r="AI371" s="207">
        <f t="shared" si="152"/>
        <v>0.4185459761176491</v>
      </c>
      <c r="AJ371" s="60">
        <v>30893</v>
      </c>
      <c r="AK371" s="208">
        <f t="shared" si="153"/>
        <v>0.54203000263180978</v>
      </c>
      <c r="AM371" s="204" t="s">
        <v>18</v>
      </c>
      <c r="AN371" s="530">
        <v>11633</v>
      </c>
    </row>
    <row r="372" spans="1:40" s="70" customFormat="1" x14ac:dyDescent="0.25">
      <c r="A372" s="281" t="s">
        <v>1450</v>
      </c>
      <c r="B372" s="280"/>
      <c r="C372" s="57" t="s">
        <v>565</v>
      </c>
      <c r="D372" s="271">
        <v>1959.82666015625</v>
      </c>
      <c r="E372" s="169" t="s">
        <v>560</v>
      </c>
      <c r="F372" s="60">
        <v>157308</v>
      </c>
      <c r="G372" s="60">
        <v>56498</v>
      </c>
      <c r="H372" s="60">
        <v>57255</v>
      </c>
      <c r="I372" s="53">
        <f t="shared" si="154"/>
        <v>757</v>
      </c>
      <c r="J372" s="349">
        <v>1</v>
      </c>
      <c r="K372" s="371">
        <v>55.909294128417969</v>
      </c>
      <c r="L372" s="60">
        <v>77434</v>
      </c>
      <c r="M372" s="207">
        <f t="shared" si="145"/>
        <v>0.49224451394716101</v>
      </c>
      <c r="N372" s="60">
        <v>24828</v>
      </c>
      <c r="O372" s="207">
        <f t="shared" si="146"/>
        <v>0.43944918404191297</v>
      </c>
      <c r="P372" s="60">
        <v>33157</v>
      </c>
      <c r="Q372" s="207">
        <f t="shared" si="147"/>
        <v>0.57911099467295435</v>
      </c>
      <c r="R372" s="204" t="s">
        <v>549</v>
      </c>
      <c r="S372" s="60">
        <v>77434</v>
      </c>
      <c r="T372" s="199">
        <f t="shared" si="148"/>
        <v>0.49224451394716101</v>
      </c>
      <c r="U372" s="60">
        <v>24828</v>
      </c>
      <c r="V372" s="207">
        <f t="shared" si="149"/>
        <v>0.43944918404191297</v>
      </c>
      <c r="W372" s="60">
        <v>33157</v>
      </c>
      <c r="X372" s="200">
        <f t="shared" si="150"/>
        <v>0.57911099467295435</v>
      </c>
      <c r="Y372" s="60"/>
      <c r="Z372" s="199"/>
      <c r="AA372" s="377"/>
      <c r="AB372" s="199"/>
      <c r="AC372" s="60"/>
      <c r="AD372" s="199"/>
      <c r="AE372" s="204" t="s">
        <v>549</v>
      </c>
      <c r="AF372" s="60">
        <v>77434</v>
      </c>
      <c r="AG372" s="225">
        <f t="shared" si="151"/>
        <v>0.49224451394716101</v>
      </c>
      <c r="AH372" s="60">
        <v>24828</v>
      </c>
      <c r="AI372" s="207">
        <f t="shared" si="152"/>
        <v>0.43944918404191297</v>
      </c>
      <c r="AJ372" s="60">
        <v>33157</v>
      </c>
      <c r="AK372" s="208">
        <f t="shared" si="153"/>
        <v>0.57911099467295435</v>
      </c>
      <c r="AM372" s="204" t="s">
        <v>15</v>
      </c>
      <c r="AN372" s="530">
        <v>149890</v>
      </c>
    </row>
    <row r="373" spans="1:40" s="70" customFormat="1" x14ac:dyDescent="0.25">
      <c r="A373" s="281" t="s">
        <v>1763</v>
      </c>
      <c r="B373" s="280"/>
      <c r="C373" s="57" t="s">
        <v>1764</v>
      </c>
      <c r="D373" s="271">
        <v>1177.9534912109375</v>
      </c>
      <c r="E373" s="169" t="s">
        <v>560</v>
      </c>
      <c r="F373" s="60">
        <v>154924</v>
      </c>
      <c r="G373" s="60">
        <v>63357</v>
      </c>
      <c r="H373" s="60">
        <v>59466</v>
      </c>
      <c r="I373" s="53">
        <f t="shared" si="154"/>
        <v>-3891</v>
      </c>
      <c r="J373" s="349">
        <v>3</v>
      </c>
      <c r="K373" s="371">
        <v>15.317544860356559</v>
      </c>
      <c r="L373" s="60">
        <v>53354</v>
      </c>
      <c r="M373" s="207">
        <f t="shared" si="145"/>
        <v>0.34438821615759985</v>
      </c>
      <c r="N373" s="60">
        <v>20686</v>
      </c>
      <c r="O373" s="207">
        <f t="shared" si="146"/>
        <v>0.3264990450936755</v>
      </c>
      <c r="P373" s="60">
        <v>29392</v>
      </c>
      <c r="Q373" s="207">
        <f t="shared" si="147"/>
        <v>0.49426563078061414</v>
      </c>
      <c r="R373" s="204" t="s">
        <v>1766</v>
      </c>
      <c r="S373" s="60">
        <v>26337</v>
      </c>
      <c r="T373" s="199">
        <f t="shared" si="148"/>
        <v>0.16999948361777387</v>
      </c>
      <c r="U373" s="60">
        <v>12639</v>
      </c>
      <c r="V373" s="207">
        <f t="shared" si="149"/>
        <v>0.1994886121501965</v>
      </c>
      <c r="W373" s="60">
        <v>18358</v>
      </c>
      <c r="X373" s="200">
        <f t="shared" si="150"/>
        <v>0.30871422325362391</v>
      </c>
      <c r="Y373" s="60">
        <f>L373-S373</f>
        <v>27017</v>
      </c>
      <c r="Z373" s="199">
        <f>Y373/F373</f>
        <v>0.17438873253982598</v>
      </c>
      <c r="AA373" s="377">
        <f>N373-U373</f>
        <v>8047</v>
      </c>
      <c r="AB373" s="199">
        <f>AA373/G373</f>
        <v>0.12701043294347902</v>
      </c>
      <c r="AC373" s="60">
        <f>P373-W373</f>
        <v>11034</v>
      </c>
      <c r="AD373" s="199">
        <f>AC373/H373</f>
        <v>0.1855514075269902</v>
      </c>
      <c r="AE373" s="204" t="s">
        <v>1766</v>
      </c>
      <c r="AF373" s="60">
        <v>26337</v>
      </c>
      <c r="AG373" s="225">
        <f t="shared" si="151"/>
        <v>0.16999948361777387</v>
      </c>
      <c r="AH373" s="60">
        <v>12639</v>
      </c>
      <c r="AI373" s="207">
        <f t="shared" si="152"/>
        <v>0.1994886121501965</v>
      </c>
      <c r="AJ373" s="60">
        <v>18358</v>
      </c>
      <c r="AK373" s="208">
        <f t="shared" si="153"/>
        <v>0.30871422325362391</v>
      </c>
      <c r="AM373" s="204" t="s">
        <v>13</v>
      </c>
      <c r="AN373" s="530">
        <v>27979</v>
      </c>
    </row>
    <row r="374" spans="1:40" s="70" customFormat="1" x14ac:dyDescent="0.25">
      <c r="A374" s="281" t="s">
        <v>2012</v>
      </c>
      <c r="B374" s="280"/>
      <c r="C374" s="57" t="s">
        <v>937</v>
      </c>
      <c r="D374" s="271">
        <v>1113.6776123046875</v>
      </c>
      <c r="E374" s="169" t="s">
        <v>560</v>
      </c>
      <c r="F374" s="60">
        <v>153990</v>
      </c>
      <c r="G374" s="60">
        <v>51794</v>
      </c>
      <c r="H374" s="60">
        <v>62350</v>
      </c>
      <c r="I374" s="53">
        <f t="shared" si="154"/>
        <v>10556</v>
      </c>
      <c r="J374" s="349">
        <v>1</v>
      </c>
      <c r="K374" s="371">
        <v>4.5416245460510254</v>
      </c>
      <c r="L374" s="60">
        <v>42034</v>
      </c>
      <c r="M374" s="207">
        <f t="shared" si="145"/>
        <v>0.27296577699850638</v>
      </c>
      <c r="N374" s="60">
        <v>7682</v>
      </c>
      <c r="O374" s="207">
        <f t="shared" si="146"/>
        <v>0.14831833803143221</v>
      </c>
      <c r="P374" s="60">
        <v>26577</v>
      </c>
      <c r="Q374" s="207">
        <f t="shared" si="147"/>
        <v>0.42625501202886928</v>
      </c>
      <c r="R374" s="204" t="s">
        <v>61</v>
      </c>
      <c r="S374" s="60">
        <v>42034</v>
      </c>
      <c r="T374" s="199">
        <f t="shared" si="148"/>
        <v>0.27296577699850638</v>
      </c>
      <c r="U374" s="60">
        <v>7682</v>
      </c>
      <c r="V374" s="207">
        <f t="shared" si="149"/>
        <v>0.14831833803143221</v>
      </c>
      <c r="W374" s="60">
        <v>26577</v>
      </c>
      <c r="X374" s="200">
        <f t="shared" si="150"/>
        <v>0.42625501202886928</v>
      </c>
      <c r="Y374" s="60"/>
      <c r="Z374" s="199"/>
      <c r="AA374" s="377"/>
      <c r="AB374" s="199"/>
      <c r="AC374" s="60"/>
      <c r="AD374" s="199"/>
      <c r="AE374" s="204" t="s">
        <v>61</v>
      </c>
      <c r="AF374" s="60">
        <v>42034</v>
      </c>
      <c r="AG374" s="225">
        <f t="shared" si="151"/>
        <v>0.27296577699850638</v>
      </c>
      <c r="AH374" s="60">
        <v>7682</v>
      </c>
      <c r="AI374" s="207">
        <f t="shared" si="152"/>
        <v>0.14831833803143221</v>
      </c>
      <c r="AJ374" s="60">
        <v>26577</v>
      </c>
      <c r="AK374" s="208">
        <f t="shared" si="153"/>
        <v>0.42625501202886928</v>
      </c>
      <c r="AM374" s="204" t="s">
        <v>12</v>
      </c>
      <c r="AN374" s="530">
        <v>12173</v>
      </c>
    </row>
    <row r="375" spans="1:40" s="70" customFormat="1" x14ac:dyDescent="0.25">
      <c r="A375" s="281" t="s">
        <v>1483</v>
      </c>
      <c r="B375" s="280"/>
      <c r="C375" s="57" t="s">
        <v>591</v>
      </c>
      <c r="D375" s="271">
        <v>3548.153076171875</v>
      </c>
      <c r="E375" s="169" t="s">
        <v>560</v>
      </c>
      <c r="F375" s="60">
        <v>153923</v>
      </c>
      <c r="G375" s="60">
        <v>65079</v>
      </c>
      <c r="H375" s="60">
        <v>67666</v>
      </c>
      <c r="I375" s="53">
        <f t="shared" si="154"/>
        <v>2587</v>
      </c>
      <c r="J375" s="349">
        <v>1</v>
      </c>
      <c r="K375" s="371">
        <v>34.665721893310547</v>
      </c>
      <c r="L375" s="60">
        <v>33039</v>
      </c>
      <c r="M375" s="207">
        <f t="shared" si="145"/>
        <v>0.21464628418105156</v>
      </c>
      <c r="N375" s="60">
        <v>14370</v>
      </c>
      <c r="O375" s="207">
        <f t="shared" si="146"/>
        <v>0.22080855575531277</v>
      </c>
      <c r="P375" s="60">
        <v>34818</v>
      </c>
      <c r="Q375" s="207">
        <f t="shared" si="147"/>
        <v>0.51455679366299178</v>
      </c>
      <c r="R375" s="204" t="s">
        <v>519</v>
      </c>
      <c r="S375" s="60">
        <v>33039</v>
      </c>
      <c r="T375" s="199">
        <f t="shared" si="148"/>
        <v>0.21464628418105156</v>
      </c>
      <c r="U375" s="60">
        <v>14370</v>
      </c>
      <c r="V375" s="207">
        <f t="shared" si="149"/>
        <v>0.22080855575531277</v>
      </c>
      <c r="W375" s="60">
        <v>34818</v>
      </c>
      <c r="X375" s="200">
        <f t="shared" si="150"/>
        <v>0.51455679366299178</v>
      </c>
      <c r="Y375" s="60"/>
      <c r="Z375" s="199"/>
      <c r="AA375" s="377"/>
      <c r="AB375" s="199"/>
      <c r="AC375" s="60"/>
      <c r="AD375" s="199"/>
      <c r="AE375" s="204" t="s">
        <v>519</v>
      </c>
      <c r="AF375" s="60">
        <v>33039</v>
      </c>
      <c r="AG375" s="225">
        <f t="shared" si="151"/>
        <v>0.21464628418105156</v>
      </c>
      <c r="AH375" s="60">
        <v>14370</v>
      </c>
      <c r="AI375" s="207">
        <f t="shared" si="152"/>
        <v>0.22080855575531277</v>
      </c>
      <c r="AJ375" s="60">
        <v>34818</v>
      </c>
      <c r="AK375" s="208">
        <f t="shared" si="153"/>
        <v>0.51455679366299178</v>
      </c>
      <c r="AM375" s="204" t="s">
        <v>9</v>
      </c>
      <c r="AN375" s="530">
        <v>29711</v>
      </c>
    </row>
    <row r="376" spans="1:40" s="70" customFormat="1" x14ac:dyDescent="0.25">
      <c r="A376" s="281" t="s">
        <v>1456</v>
      </c>
      <c r="B376" s="280"/>
      <c r="C376" s="57" t="s">
        <v>569</v>
      </c>
      <c r="D376" s="271">
        <v>2027.9835205078125</v>
      </c>
      <c r="E376" s="169" t="s">
        <v>560</v>
      </c>
      <c r="F376" s="60">
        <v>153922</v>
      </c>
      <c r="G376" s="60">
        <v>56714</v>
      </c>
      <c r="H376" s="60">
        <v>58276</v>
      </c>
      <c r="I376" s="53">
        <f t="shared" si="154"/>
        <v>1562</v>
      </c>
      <c r="J376" s="349">
        <v>1</v>
      </c>
      <c r="K376" s="371">
        <v>27.250457763671875</v>
      </c>
      <c r="L376" s="60">
        <v>47723</v>
      </c>
      <c r="M376" s="207">
        <f t="shared" si="145"/>
        <v>0.31004664700302753</v>
      </c>
      <c r="N376" s="60">
        <v>11798</v>
      </c>
      <c r="O376" s="207">
        <f t="shared" si="146"/>
        <v>0.20802623690799449</v>
      </c>
      <c r="P376" s="60">
        <v>29078</v>
      </c>
      <c r="Q376" s="207">
        <f t="shared" si="147"/>
        <v>0.49897041663806713</v>
      </c>
      <c r="R376" s="204" t="s">
        <v>543</v>
      </c>
      <c r="S376" s="60">
        <v>47723</v>
      </c>
      <c r="T376" s="199">
        <f t="shared" si="148"/>
        <v>0.31004664700302753</v>
      </c>
      <c r="U376" s="60">
        <v>11798</v>
      </c>
      <c r="V376" s="207">
        <f t="shared" si="149"/>
        <v>0.20802623690799449</v>
      </c>
      <c r="W376" s="60">
        <v>29078</v>
      </c>
      <c r="X376" s="200">
        <f t="shared" si="150"/>
        <v>0.49897041663806713</v>
      </c>
      <c r="Y376" s="60"/>
      <c r="Z376" s="199"/>
      <c r="AA376" s="377"/>
      <c r="AB376" s="199"/>
      <c r="AC376" s="60"/>
      <c r="AD376" s="199"/>
      <c r="AE376" s="204" t="s">
        <v>543</v>
      </c>
      <c r="AF376" s="60">
        <v>47723</v>
      </c>
      <c r="AG376" s="225">
        <f t="shared" si="151"/>
        <v>0.31004664700302753</v>
      </c>
      <c r="AH376" s="60">
        <v>11798</v>
      </c>
      <c r="AI376" s="207">
        <f t="shared" si="152"/>
        <v>0.20802623690799449</v>
      </c>
      <c r="AJ376" s="60">
        <v>29078</v>
      </c>
      <c r="AK376" s="208">
        <f t="shared" si="153"/>
        <v>0.49897041663806713</v>
      </c>
      <c r="AM376" s="204" t="s">
        <v>6</v>
      </c>
      <c r="AN376" s="530">
        <v>12051</v>
      </c>
    </row>
    <row r="377" spans="1:40" s="70" customFormat="1" x14ac:dyDescent="0.25">
      <c r="A377" s="281" t="s">
        <v>1932</v>
      </c>
      <c r="B377" s="280"/>
      <c r="C377" s="57" t="s">
        <v>897</v>
      </c>
      <c r="D377" s="271">
        <v>1050.6561279296875</v>
      </c>
      <c r="E377" s="169" t="s">
        <v>560</v>
      </c>
      <c r="F377" s="60">
        <v>152392</v>
      </c>
      <c r="G377" s="60">
        <v>61559</v>
      </c>
      <c r="H377" s="60">
        <v>60605</v>
      </c>
      <c r="I377" s="53">
        <f t="shared" si="154"/>
        <v>-954</v>
      </c>
      <c r="J377" s="349">
        <v>1</v>
      </c>
      <c r="K377" s="371">
        <v>35.774200439453125</v>
      </c>
      <c r="L377" s="60">
        <v>57477</v>
      </c>
      <c r="M377" s="207">
        <f t="shared" si="145"/>
        <v>0.37716546800356976</v>
      </c>
      <c r="N377" s="60">
        <v>13511</v>
      </c>
      <c r="O377" s="207">
        <f t="shared" si="146"/>
        <v>0.21948049838366446</v>
      </c>
      <c r="P377" s="60">
        <v>28095</v>
      </c>
      <c r="Q377" s="207">
        <f t="shared" si="147"/>
        <v>0.46357561257322005</v>
      </c>
      <c r="R377" s="204" t="s">
        <v>120</v>
      </c>
      <c r="S377" s="60">
        <v>57477</v>
      </c>
      <c r="T377" s="199">
        <f t="shared" si="148"/>
        <v>0.37716546800356976</v>
      </c>
      <c r="U377" s="60">
        <v>13511</v>
      </c>
      <c r="V377" s="207">
        <f t="shared" si="149"/>
        <v>0.21948049838366446</v>
      </c>
      <c r="W377" s="60">
        <v>28095</v>
      </c>
      <c r="X377" s="200">
        <f t="shared" si="150"/>
        <v>0.46357561257322005</v>
      </c>
      <c r="Y377" s="60"/>
      <c r="Z377" s="199"/>
      <c r="AA377" s="377"/>
      <c r="AB377" s="199"/>
      <c r="AC377" s="60"/>
      <c r="AD377" s="199"/>
      <c r="AE377" s="204" t="s">
        <v>120</v>
      </c>
      <c r="AF377" s="60">
        <v>57477</v>
      </c>
      <c r="AG377" s="225">
        <f t="shared" si="151"/>
        <v>0.37716546800356976</v>
      </c>
      <c r="AH377" s="60">
        <v>13511</v>
      </c>
      <c r="AI377" s="207">
        <f t="shared" si="152"/>
        <v>0.21948049838366446</v>
      </c>
      <c r="AJ377" s="60">
        <v>28095</v>
      </c>
      <c r="AK377" s="208">
        <f t="shared" si="153"/>
        <v>0.46357561257322005</v>
      </c>
      <c r="AM377" s="204" t="s">
        <v>4</v>
      </c>
      <c r="AN377" s="530">
        <v>76763</v>
      </c>
    </row>
    <row r="378" spans="1:40" s="70" customFormat="1" x14ac:dyDescent="0.25">
      <c r="A378" s="281" t="s">
        <v>2076</v>
      </c>
      <c r="B378" s="280"/>
      <c r="C378" s="57" t="s">
        <v>974</v>
      </c>
      <c r="D378" s="271">
        <v>2676.20556640625</v>
      </c>
      <c r="E378" s="169" t="s">
        <v>560</v>
      </c>
      <c r="F378" s="60">
        <v>151306</v>
      </c>
      <c r="G378" s="60">
        <v>55429</v>
      </c>
      <c r="H378" s="60">
        <v>53537</v>
      </c>
      <c r="I378" s="53">
        <f t="shared" si="154"/>
        <v>-1892</v>
      </c>
      <c r="J378" s="349">
        <v>1</v>
      </c>
      <c r="K378" s="371">
        <v>70.697052001953125</v>
      </c>
      <c r="L378" s="60">
        <v>104553</v>
      </c>
      <c r="M378" s="207">
        <f t="shared" si="145"/>
        <v>0.6910036614542715</v>
      </c>
      <c r="N378" s="60">
        <v>27979</v>
      </c>
      <c r="O378" s="207">
        <f t="shared" si="146"/>
        <v>0.50477187032059034</v>
      </c>
      <c r="P378" s="60">
        <v>40075</v>
      </c>
      <c r="Q378" s="207">
        <f t="shared" si="147"/>
        <v>0.74854773334329527</v>
      </c>
      <c r="R378" s="204" t="s">
        <v>13</v>
      </c>
      <c r="S378" s="60">
        <v>104553</v>
      </c>
      <c r="T378" s="199">
        <f t="shared" si="148"/>
        <v>0.6910036614542715</v>
      </c>
      <c r="U378" s="60">
        <v>27979</v>
      </c>
      <c r="V378" s="207">
        <f t="shared" si="149"/>
        <v>0.50477187032059034</v>
      </c>
      <c r="W378" s="60">
        <v>40075</v>
      </c>
      <c r="X378" s="200">
        <f t="shared" si="150"/>
        <v>0.74854773334329527</v>
      </c>
      <c r="Y378" s="60"/>
      <c r="Z378" s="199"/>
      <c r="AA378" s="377"/>
      <c r="AB378" s="199"/>
      <c r="AC378" s="60"/>
      <c r="AD378" s="199"/>
      <c r="AE378" s="204" t="s">
        <v>13</v>
      </c>
      <c r="AF378" s="60">
        <v>104553</v>
      </c>
      <c r="AG378" s="225">
        <f t="shared" si="151"/>
        <v>0.6910036614542715</v>
      </c>
      <c r="AH378" s="60">
        <v>27979</v>
      </c>
      <c r="AI378" s="207">
        <f t="shared" si="152"/>
        <v>0.50477187032059034</v>
      </c>
      <c r="AJ378" s="60">
        <v>40075</v>
      </c>
      <c r="AK378" s="208">
        <f t="shared" si="153"/>
        <v>0.74854773334329527</v>
      </c>
      <c r="AM378" s="204" t="s">
        <v>3</v>
      </c>
      <c r="AN378" s="24">
        <v>55489</v>
      </c>
    </row>
    <row r="379" spans="1:40" s="70" customFormat="1" x14ac:dyDescent="0.25">
      <c r="A379" s="281" t="s">
        <v>1757</v>
      </c>
      <c r="B379" s="280"/>
      <c r="C379" s="57" t="s">
        <v>761</v>
      </c>
      <c r="D379" s="271">
        <v>2277.247314453125</v>
      </c>
      <c r="E379" s="169" t="s">
        <v>560</v>
      </c>
      <c r="F379" s="60">
        <v>149807</v>
      </c>
      <c r="G379" s="60">
        <v>68095</v>
      </c>
      <c r="H379" s="60">
        <v>77113</v>
      </c>
      <c r="I379" s="53">
        <f t="shared" si="154"/>
        <v>9018</v>
      </c>
      <c r="J379" s="349">
        <v>1</v>
      </c>
      <c r="K379" s="371">
        <v>28.246902465820313</v>
      </c>
      <c r="L379" s="60">
        <v>43079</v>
      </c>
      <c r="M379" s="207">
        <f t="shared" si="145"/>
        <v>0.28756333148651264</v>
      </c>
      <c r="N379" s="60">
        <v>9502</v>
      </c>
      <c r="O379" s="207">
        <f t="shared" si="146"/>
        <v>0.13954034804317497</v>
      </c>
      <c r="P379" s="60">
        <v>26411</v>
      </c>
      <c r="Q379" s="207">
        <f t="shared" si="147"/>
        <v>0.34249737398363439</v>
      </c>
      <c r="R379" s="204" t="s">
        <v>308</v>
      </c>
      <c r="S379" s="60">
        <v>43079</v>
      </c>
      <c r="T379" s="199">
        <f t="shared" si="148"/>
        <v>0.28756333148651264</v>
      </c>
      <c r="U379" s="60">
        <v>9502</v>
      </c>
      <c r="V379" s="207">
        <f t="shared" si="149"/>
        <v>0.13954034804317497</v>
      </c>
      <c r="W379" s="60">
        <v>26411</v>
      </c>
      <c r="X379" s="200">
        <f t="shared" si="150"/>
        <v>0.34249737398363439</v>
      </c>
      <c r="Y379" s="60"/>
      <c r="Z379" s="199"/>
      <c r="AA379" s="377"/>
      <c r="AB379" s="199"/>
      <c r="AC379" s="60"/>
      <c r="AD379" s="199"/>
      <c r="AE379" s="204" t="s">
        <v>308</v>
      </c>
      <c r="AF379" s="60">
        <v>43079</v>
      </c>
      <c r="AG379" s="225">
        <f t="shared" si="151"/>
        <v>0.28756333148651264</v>
      </c>
      <c r="AH379" s="60">
        <v>9502</v>
      </c>
      <c r="AI379" s="207">
        <f t="shared" si="152"/>
        <v>0.13954034804317497</v>
      </c>
      <c r="AJ379" s="60">
        <v>26411</v>
      </c>
      <c r="AK379" s="208">
        <f t="shared" si="153"/>
        <v>0.34249737398363439</v>
      </c>
      <c r="AM379" s="204" t="s">
        <v>2</v>
      </c>
      <c r="AN379" s="530">
        <v>25831</v>
      </c>
    </row>
    <row r="380" spans="1:40" s="70" customFormat="1" x14ac:dyDescent="0.25">
      <c r="A380" s="281" t="s">
        <v>2027</v>
      </c>
      <c r="B380" s="280"/>
      <c r="C380" s="57" t="s">
        <v>2028</v>
      </c>
      <c r="D380" s="271">
        <v>2125.62548828125</v>
      </c>
      <c r="E380" s="162" t="s">
        <v>560</v>
      </c>
      <c r="F380" s="60">
        <v>149198</v>
      </c>
      <c r="G380" s="53">
        <v>52744</v>
      </c>
      <c r="H380" s="53">
        <v>64743</v>
      </c>
      <c r="I380" s="53">
        <f t="shared" si="154"/>
        <v>11999</v>
      </c>
      <c r="J380" s="360">
        <v>1</v>
      </c>
      <c r="K380" s="371">
        <v>25.750175476074219</v>
      </c>
      <c r="L380" s="60">
        <v>36411</v>
      </c>
      <c r="M380" s="207">
        <f t="shared" si="145"/>
        <v>0.24404482633815466</v>
      </c>
      <c r="N380" s="60">
        <v>12518</v>
      </c>
      <c r="O380" s="207">
        <f t="shared" si="146"/>
        <v>0.23733505232822691</v>
      </c>
      <c r="P380" s="60">
        <v>31944</v>
      </c>
      <c r="Q380" s="207">
        <f t="shared" si="147"/>
        <v>0.49339696955655438</v>
      </c>
      <c r="R380" s="204" t="s">
        <v>46</v>
      </c>
      <c r="S380" s="60">
        <v>36411</v>
      </c>
      <c r="T380" s="199">
        <f t="shared" si="148"/>
        <v>0.24404482633815466</v>
      </c>
      <c r="U380" s="60">
        <v>12518</v>
      </c>
      <c r="V380" s="207">
        <f t="shared" si="149"/>
        <v>0.23733505232822691</v>
      </c>
      <c r="W380" s="60">
        <v>31944</v>
      </c>
      <c r="X380" s="200">
        <f t="shared" si="150"/>
        <v>0.49339696955655438</v>
      </c>
      <c r="Y380" s="60"/>
      <c r="Z380" s="199"/>
      <c r="AA380" s="377"/>
      <c r="AB380" s="199"/>
      <c r="AC380" s="60"/>
      <c r="AD380" s="199"/>
      <c r="AE380" s="204" t="s">
        <v>46</v>
      </c>
      <c r="AF380" s="60">
        <v>36411</v>
      </c>
      <c r="AG380" s="225">
        <f t="shared" si="151"/>
        <v>0.24404482633815466</v>
      </c>
      <c r="AH380" s="60">
        <v>12518</v>
      </c>
      <c r="AI380" s="207">
        <f t="shared" si="152"/>
        <v>0.23733505232822691</v>
      </c>
      <c r="AJ380" s="60">
        <v>31944</v>
      </c>
      <c r="AK380" s="208">
        <f t="shared" si="153"/>
        <v>0.49339696955655438</v>
      </c>
      <c r="AM380" s="204" t="s">
        <v>11</v>
      </c>
      <c r="AN380" s="24">
        <v>17138</v>
      </c>
    </row>
    <row r="381" spans="1:40" s="70" customFormat="1" x14ac:dyDescent="0.25">
      <c r="A381" s="281" t="s">
        <v>2074</v>
      </c>
      <c r="B381" s="280"/>
      <c r="C381" s="57" t="s">
        <v>970</v>
      </c>
      <c r="D381" s="271">
        <v>961.46136474609375</v>
      </c>
      <c r="E381" s="169" t="s">
        <v>560</v>
      </c>
      <c r="F381" s="60">
        <v>147950</v>
      </c>
      <c r="G381" s="60">
        <v>63428</v>
      </c>
      <c r="H381" s="60">
        <v>60929</v>
      </c>
      <c r="I381" s="53">
        <f t="shared" si="154"/>
        <v>-2499</v>
      </c>
      <c r="J381" s="349">
        <v>1</v>
      </c>
      <c r="K381" s="371">
        <v>15.789065361022949</v>
      </c>
      <c r="L381" s="60">
        <v>28486</v>
      </c>
      <c r="M381" s="207">
        <f t="shared" si="145"/>
        <v>0.19253801960121664</v>
      </c>
      <c r="N381" s="60">
        <v>11633</v>
      </c>
      <c r="O381" s="207">
        <f t="shared" si="146"/>
        <v>0.18340480544869775</v>
      </c>
      <c r="P381" s="60">
        <v>22345</v>
      </c>
      <c r="Q381" s="207">
        <f t="shared" si="147"/>
        <v>0.36673833478310819</v>
      </c>
      <c r="R381" s="204" t="s">
        <v>18</v>
      </c>
      <c r="S381" s="60">
        <v>28486</v>
      </c>
      <c r="T381" s="199">
        <f t="shared" si="148"/>
        <v>0.19253801960121664</v>
      </c>
      <c r="U381" s="60">
        <v>11633</v>
      </c>
      <c r="V381" s="207">
        <f t="shared" si="149"/>
        <v>0.18340480544869775</v>
      </c>
      <c r="W381" s="60">
        <v>22345</v>
      </c>
      <c r="X381" s="200">
        <f t="shared" si="150"/>
        <v>0.36673833478310819</v>
      </c>
      <c r="Y381" s="60"/>
      <c r="Z381" s="199"/>
      <c r="AA381" s="377"/>
      <c r="AB381" s="199"/>
      <c r="AC381" s="60"/>
      <c r="AD381" s="199"/>
      <c r="AE381" s="204" t="s">
        <v>18</v>
      </c>
      <c r="AF381" s="60">
        <v>28486</v>
      </c>
      <c r="AG381" s="225">
        <f t="shared" si="151"/>
        <v>0.19253801960121664</v>
      </c>
      <c r="AH381" s="60">
        <v>11633</v>
      </c>
      <c r="AI381" s="207">
        <f t="shared" si="152"/>
        <v>0.18340480544869775</v>
      </c>
      <c r="AJ381" s="60">
        <v>22345</v>
      </c>
      <c r="AK381" s="208">
        <f t="shared" si="153"/>
        <v>0.36673833478310819</v>
      </c>
      <c r="AL381" s="71"/>
      <c r="AM381" s="204" t="s">
        <v>8</v>
      </c>
      <c r="AN381" s="530">
        <v>20735</v>
      </c>
    </row>
    <row r="382" spans="1:40" s="70" customFormat="1" x14ac:dyDescent="0.25">
      <c r="A382" s="281" t="s">
        <v>1660</v>
      </c>
      <c r="B382" s="280"/>
      <c r="C382" s="57" t="s">
        <v>1117</v>
      </c>
      <c r="D382" s="271">
        <v>1342.7088623046875</v>
      </c>
      <c r="E382" s="162" t="s">
        <v>560</v>
      </c>
      <c r="F382" s="60">
        <v>147137</v>
      </c>
      <c r="G382" s="53">
        <v>51645</v>
      </c>
      <c r="H382" s="53">
        <v>50172</v>
      </c>
      <c r="I382" s="53">
        <f t="shared" si="154"/>
        <v>-1473</v>
      </c>
      <c r="J382" s="360">
        <v>2</v>
      </c>
      <c r="K382" s="371">
        <v>25.038286209106445</v>
      </c>
      <c r="L382" s="60">
        <v>52465</v>
      </c>
      <c r="M382" s="207">
        <f t="shared" si="145"/>
        <v>0.35657244608765981</v>
      </c>
      <c r="N382" s="60">
        <v>16921</v>
      </c>
      <c r="O382" s="207">
        <f t="shared" si="146"/>
        <v>0.32764062348726886</v>
      </c>
      <c r="P382" s="60">
        <v>26547</v>
      </c>
      <c r="Q382" s="207">
        <f t="shared" si="147"/>
        <v>0.52911982779239419</v>
      </c>
      <c r="R382" s="204" t="s">
        <v>372</v>
      </c>
      <c r="S382" s="60">
        <v>39319</v>
      </c>
      <c r="T382" s="199">
        <f t="shared" si="148"/>
        <v>0.26722714205128556</v>
      </c>
      <c r="U382" s="60">
        <v>10721</v>
      </c>
      <c r="V382" s="207">
        <f t="shared" si="149"/>
        <v>0.20759027979475264</v>
      </c>
      <c r="W382" s="60">
        <v>15683</v>
      </c>
      <c r="X382" s="200">
        <f t="shared" si="150"/>
        <v>0.31258470860240772</v>
      </c>
      <c r="Y382" s="60">
        <f>L382-S382</f>
        <v>13146</v>
      </c>
      <c r="Z382" s="199">
        <f>Y382/F382</f>
        <v>8.9345304036374265E-2</v>
      </c>
      <c r="AA382" s="377">
        <f>N382-U382</f>
        <v>6200</v>
      </c>
      <c r="AB382" s="199">
        <f>AA382/G382</f>
        <v>0.12005034369251621</v>
      </c>
      <c r="AC382" s="60">
        <f>P382-W382</f>
        <v>10864</v>
      </c>
      <c r="AD382" s="199">
        <f>AC382/H382</f>
        <v>0.21653511918998644</v>
      </c>
      <c r="AE382" s="204" t="s">
        <v>372</v>
      </c>
      <c r="AF382" s="60">
        <v>39319</v>
      </c>
      <c r="AG382" s="225">
        <f t="shared" si="151"/>
        <v>0.26722714205128556</v>
      </c>
      <c r="AH382" s="60">
        <v>10721</v>
      </c>
      <c r="AI382" s="207">
        <f t="shared" si="152"/>
        <v>0.20759027979475264</v>
      </c>
      <c r="AJ382" s="60">
        <v>15683</v>
      </c>
      <c r="AK382" s="208">
        <f t="shared" si="153"/>
        <v>0.31258470860240772</v>
      </c>
      <c r="AL382" s="71"/>
      <c r="AM382" s="204" t="s">
        <v>1</v>
      </c>
      <c r="AN382" s="530">
        <v>11513</v>
      </c>
    </row>
    <row r="383" spans="1:40" s="70" customFormat="1" x14ac:dyDescent="0.25">
      <c r="A383" s="281" t="s">
        <v>1683</v>
      </c>
      <c r="B383" s="280"/>
      <c r="C383" s="57" t="s">
        <v>726</v>
      </c>
      <c r="D383" s="271">
        <v>3337.5556640625</v>
      </c>
      <c r="E383" s="169" t="s">
        <v>560</v>
      </c>
      <c r="F383" s="60">
        <v>146723</v>
      </c>
      <c r="G383" s="60">
        <v>54867</v>
      </c>
      <c r="H383" s="60">
        <v>57332</v>
      </c>
      <c r="I383" s="53">
        <f t="shared" si="154"/>
        <v>2465</v>
      </c>
      <c r="J383" s="349">
        <v>1</v>
      </c>
      <c r="K383" s="371">
        <v>31.057329177856445</v>
      </c>
      <c r="L383" s="60">
        <v>58566</v>
      </c>
      <c r="M383" s="207">
        <f t="shared" si="145"/>
        <v>0.39916032251248951</v>
      </c>
      <c r="N383" s="60">
        <v>17176</v>
      </c>
      <c r="O383" s="207">
        <f t="shared" si="146"/>
        <v>0.31304791586928388</v>
      </c>
      <c r="P383" s="60">
        <v>35817</v>
      </c>
      <c r="Q383" s="207">
        <f t="shared" si="147"/>
        <v>0.62472964487546223</v>
      </c>
      <c r="R383" s="204" t="s">
        <v>350</v>
      </c>
      <c r="S383" s="60">
        <v>58566</v>
      </c>
      <c r="T383" s="199">
        <f t="shared" si="148"/>
        <v>0.39916032251248951</v>
      </c>
      <c r="U383" s="60">
        <v>17176</v>
      </c>
      <c r="V383" s="207">
        <f t="shared" si="149"/>
        <v>0.31304791586928388</v>
      </c>
      <c r="W383" s="60">
        <v>35817</v>
      </c>
      <c r="X383" s="200">
        <f t="shared" si="150"/>
        <v>0.62472964487546223</v>
      </c>
      <c r="Y383" s="60"/>
      <c r="Z383" s="199"/>
      <c r="AA383" s="377"/>
      <c r="AB383" s="199"/>
      <c r="AC383" s="60"/>
      <c r="AD383" s="199"/>
      <c r="AE383" s="204" t="s">
        <v>350</v>
      </c>
      <c r="AF383" s="60">
        <v>58566</v>
      </c>
      <c r="AG383" s="225">
        <f t="shared" si="151"/>
        <v>0.39916032251248951</v>
      </c>
      <c r="AH383" s="60">
        <v>17176</v>
      </c>
      <c r="AI383" s="207">
        <f t="shared" si="152"/>
        <v>0.31304791586928388</v>
      </c>
      <c r="AJ383" s="60">
        <v>35817</v>
      </c>
      <c r="AK383" s="208">
        <f t="shared" si="153"/>
        <v>0.62472964487546223</v>
      </c>
      <c r="AL383" s="71"/>
      <c r="AM383" s="204" t="s">
        <v>0</v>
      </c>
      <c r="AN383" s="530">
        <v>30743</v>
      </c>
    </row>
    <row r="384" spans="1:40" s="70" customFormat="1" x14ac:dyDescent="0.25">
      <c r="A384" s="281" t="s">
        <v>1632</v>
      </c>
      <c r="B384" s="280"/>
      <c r="C384" s="57" t="s">
        <v>670</v>
      </c>
      <c r="D384" s="271">
        <v>1730.0947265625</v>
      </c>
      <c r="E384" s="169" t="s">
        <v>560</v>
      </c>
      <c r="F384" s="60">
        <v>145639</v>
      </c>
      <c r="G384" s="60">
        <v>56004</v>
      </c>
      <c r="H384" s="60">
        <v>56211</v>
      </c>
      <c r="I384" s="53">
        <f t="shared" si="154"/>
        <v>207</v>
      </c>
      <c r="J384" s="349">
        <v>1</v>
      </c>
      <c r="K384" s="371">
        <v>86.898834228515625</v>
      </c>
      <c r="L384" s="60">
        <v>65496</v>
      </c>
      <c r="M384" s="207">
        <f t="shared" si="145"/>
        <v>0.44971470553903831</v>
      </c>
      <c r="N384" s="60">
        <v>21839</v>
      </c>
      <c r="O384" s="207">
        <f t="shared" si="146"/>
        <v>0.38995428897935863</v>
      </c>
      <c r="P384" s="60">
        <v>38404</v>
      </c>
      <c r="Q384" s="207">
        <f t="shared" si="147"/>
        <v>0.6832114710643824</v>
      </c>
      <c r="R384" s="204" t="s">
        <v>421</v>
      </c>
      <c r="S384" s="60">
        <v>65496</v>
      </c>
      <c r="T384" s="199">
        <f t="shared" si="148"/>
        <v>0.44971470553903831</v>
      </c>
      <c r="U384" s="60">
        <v>21839</v>
      </c>
      <c r="V384" s="207">
        <f t="shared" si="149"/>
        <v>0.38995428897935863</v>
      </c>
      <c r="W384" s="60">
        <v>38404</v>
      </c>
      <c r="X384" s="200">
        <f t="shared" si="150"/>
        <v>0.6832114710643824</v>
      </c>
      <c r="Y384" s="60"/>
      <c r="Z384" s="199"/>
      <c r="AA384" s="377"/>
      <c r="AB384" s="199"/>
      <c r="AC384" s="60"/>
      <c r="AD384" s="199"/>
      <c r="AE384" s="204" t="s">
        <v>421</v>
      </c>
      <c r="AF384" s="60">
        <v>65496</v>
      </c>
      <c r="AG384" s="225">
        <f t="shared" si="151"/>
        <v>0.44971470553903831</v>
      </c>
      <c r="AH384" s="60">
        <v>21839</v>
      </c>
      <c r="AI384" s="207">
        <f t="shared" si="152"/>
        <v>0.38995428897935863</v>
      </c>
      <c r="AJ384" s="60">
        <v>38404</v>
      </c>
      <c r="AK384" s="208">
        <f t="shared" si="153"/>
        <v>0.6832114710643824</v>
      </c>
      <c r="AL384" s="71"/>
    </row>
    <row r="385" spans="1:40" s="70" customFormat="1" x14ac:dyDescent="0.25">
      <c r="A385" s="281" t="s">
        <v>1760</v>
      </c>
      <c r="B385" s="280"/>
      <c r="C385" s="57" t="s">
        <v>765</v>
      </c>
      <c r="D385" s="271">
        <v>692.2694091796875</v>
      </c>
      <c r="E385" s="169" t="s">
        <v>560</v>
      </c>
      <c r="F385" s="60">
        <v>143679</v>
      </c>
      <c r="G385" s="60">
        <v>59560</v>
      </c>
      <c r="H385" s="60">
        <v>56701</v>
      </c>
      <c r="I385" s="53">
        <f t="shared" si="154"/>
        <v>-2859</v>
      </c>
      <c r="J385" s="349">
        <v>1</v>
      </c>
      <c r="K385" s="371">
        <v>6.0761079788208008</v>
      </c>
      <c r="L385" s="60">
        <v>20978</v>
      </c>
      <c r="M385" s="207">
        <f t="shared" si="145"/>
        <v>0.14600602732480042</v>
      </c>
      <c r="N385" s="60">
        <v>8673</v>
      </c>
      <c r="O385" s="207">
        <f t="shared" si="146"/>
        <v>0.1456178643384822</v>
      </c>
      <c r="P385" s="60">
        <v>14330</v>
      </c>
      <c r="Q385" s="207">
        <f t="shared" si="147"/>
        <v>0.25272922876139753</v>
      </c>
      <c r="R385" s="204" t="s">
        <v>302</v>
      </c>
      <c r="S385" s="60">
        <v>20978</v>
      </c>
      <c r="T385" s="199">
        <f t="shared" si="148"/>
        <v>0.14600602732480042</v>
      </c>
      <c r="U385" s="60">
        <v>8673</v>
      </c>
      <c r="V385" s="207">
        <f t="shared" si="149"/>
        <v>0.1456178643384822</v>
      </c>
      <c r="W385" s="60">
        <v>14330</v>
      </c>
      <c r="X385" s="200">
        <f t="shared" si="150"/>
        <v>0.25272922876139753</v>
      </c>
      <c r="Y385" s="60"/>
      <c r="Z385" s="199"/>
      <c r="AA385" s="377"/>
      <c r="AB385" s="199"/>
      <c r="AC385" s="60"/>
      <c r="AD385" s="199"/>
      <c r="AE385" s="204" t="s">
        <v>302</v>
      </c>
      <c r="AF385" s="60">
        <v>20978</v>
      </c>
      <c r="AG385" s="225">
        <f t="shared" si="151"/>
        <v>0.14600602732480042</v>
      </c>
      <c r="AH385" s="60">
        <v>8673</v>
      </c>
      <c r="AI385" s="207">
        <f t="shared" si="152"/>
        <v>0.1456178643384822</v>
      </c>
      <c r="AJ385" s="60">
        <v>14330</v>
      </c>
      <c r="AK385" s="208">
        <f t="shared" si="153"/>
        <v>0.25272922876139753</v>
      </c>
      <c r="AL385" s="71"/>
      <c r="AM385" s="339"/>
      <c r="AN385" s="556">
        <f>SUM(AN3:AN384)</f>
        <v>27768359</v>
      </c>
    </row>
    <row r="386" spans="1:40" x14ac:dyDescent="0.25">
      <c r="A386" s="281" t="s">
        <v>1711</v>
      </c>
      <c r="B386" s="280"/>
      <c r="C386" s="57" t="s">
        <v>738</v>
      </c>
      <c r="D386" s="271">
        <v>1622.1270751953125</v>
      </c>
      <c r="E386" s="169" t="s">
        <v>560</v>
      </c>
      <c r="F386" s="60">
        <v>142842</v>
      </c>
      <c r="G386" s="60">
        <v>47733</v>
      </c>
      <c r="H386" s="60">
        <v>54767</v>
      </c>
      <c r="I386" s="53">
        <f t="shared" si="154"/>
        <v>7034</v>
      </c>
      <c r="J386" s="349">
        <v>1</v>
      </c>
      <c r="K386" s="371">
        <v>49.723499298095703</v>
      </c>
      <c r="L386" s="60">
        <v>45989</v>
      </c>
      <c r="M386" s="207">
        <f t="shared" si="145"/>
        <v>0.32195712745551031</v>
      </c>
      <c r="N386" s="60">
        <v>16380</v>
      </c>
      <c r="O386" s="207">
        <f t="shared" si="146"/>
        <v>0.34315882094148703</v>
      </c>
      <c r="P386" s="60">
        <v>34865</v>
      </c>
      <c r="Q386" s="207">
        <f t="shared" si="147"/>
        <v>0.6366059853561451</v>
      </c>
      <c r="R386" s="204" t="s">
        <v>336</v>
      </c>
      <c r="S386" s="60">
        <v>45989</v>
      </c>
      <c r="T386" s="199">
        <f t="shared" si="148"/>
        <v>0.32195712745551031</v>
      </c>
      <c r="U386" s="60">
        <v>16380</v>
      </c>
      <c r="V386" s="207">
        <f t="shared" si="149"/>
        <v>0.34315882094148703</v>
      </c>
      <c r="W386" s="60">
        <v>34865</v>
      </c>
      <c r="X386" s="200">
        <f t="shared" si="150"/>
        <v>0.6366059853561451</v>
      </c>
      <c r="Y386" s="60"/>
      <c r="Z386" s="199"/>
      <c r="AA386" s="377"/>
      <c r="AB386" s="199"/>
      <c r="AC386" s="60"/>
      <c r="AD386" s="199"/>
      <c r="AE386" s="204" t="s">
        <v>336</v>
      </c>
      <c r="AF386" s="60">
        <v>45989</v>
      </c>
      <c r="AG386" s="225">
        <f t="shared" si="151"/>
        <v>0.32195712745551031</v>
      </c>
      <c r="AH386" s="60">
        <v>16380</v>
      </c>
      <c r="AI386" s="207">
        <f t="shared" si="152"/>
        <v>0.34315882094148703</v>
      </c>
      <c r="AJ386" s="60">
        <v>34865</v>
      </c>
      <c r="AK386" s="208">
        <f t="shared" si="153"/>
        <v>0.6366059853561451</v>
      </c>
    </row>
    <row r="387" spans="1:40" s="70" customFormat="1" x14ac:dyDescent="0.25">
      <c r="A387" s="281" t="s">
        <v>1723</v>
      </c>
      <c r="B387" s="280"/>
      <c r="C387" s="57" t="s">
        <v>1724</v>
      </c>
      <c r="D387" s="271">
        <v>624.4019775390625</v>
      </c>
      <c r="E387" s="169" t="s">
        <v>560</v>
      </c>
      <c r="F387" s="60">
        <v>141236</v>
      </c>
      <c r="G387" s="53">
        <v>40934</v>
      </c>
      <c r="H387" s="53">
        <v>33638</v>
      </c>
      <c r="I387" s="53">
        <f t="shared" si="154"/>
        <v>-7296</v>
      </c>
      <c r="J387" s="360">
        <v>1</v>
      </c>
      <c r="K387" s="371">
        <v>25.879213709393866</v>
      </c>
      <c r="L387" s="60">
        <v>13791</v>
      </c>
      <c r="M387" s="207">
        <f t="shared" ref="M387:M447" si="155">L387/F387</f>
        <v>9.7645076326149147E-2</v>
      </c>
      <c r="N387" s="60">
        <v>4600</v>
      </c>
      <c r="O387" s="207">
        <f t="shared" ref="O387:O447" si="156">N387/G387</f>
        <v>0.11237601993452875</v>
      </c>
      <c r="P387" s="60">
        <v>2065</v>
      </c>
      <c r="Q387" s="207">
        <f t="shared" ref="Q387:Q447" si="157">P387/H387</f>
        <v>6.1388905404601936E-2</v>
      </c>
      <c r="R387" s="204" t="s">
        <v>1726</v>
      </c>
      <c r="S387" s="60">
        <v>13791</v>
      </c>
      <c r="T387" s="199">
        <f t="shared" ref="T387:T447" si="158">S387/F387</f>
        <v>9.7645076326149147E-2</v>
      </c>
      <c r="U387" s="60">
        <v>4600</v>
      </c>
      <c r="V387" s="207">
        <f t="shared" ref="V387:V447" si="159">U387/G387</f>
        <v>0.11237601993452875</v>
      </c>
      <c r="W387" s="60">
        <v>2065</v>
      </c>
      <c r="X387" s="200">
        <f t="shared" ref="X387:X447" si="160">W387/H387</f>
        <v>6.1388905404601936E-2</v>
      </c>
      <c r="Y387" s="60"/>
      <c r="Z387" s="199"/>
      <c r="AA387" s="377"/>
      <c r="AB387" s="199"/>
      <c r="AC387" s="60"/>
      <c r="AD387" s="199"/>
      <c r="AE387" s="204" t="s">
        <v>1726</v>
      </c>
      <c r="AF387" s="60">
        <v>13791</v>
      </c>
      <c r="AG387" s="225">
        <f t="shared" ref="AG387:AG447" si="161">AF387/F387</f>
        <v>9.7645076326149147E-2</v>
      </c>
      <c r="AH387" s="60">
        <v>4600</v>
      </c>
      <c r="AI387" s="207">
        <f t="shared" ref="AI387:AI447" si="162">AH387/G387</f>
        <v>0.11237601993452875</v>
      </c>
      <c r="AJ387" s="60">
        <v>2065</v>
      </c>
      <c r="AK387" s="208">
        <f t="shared" ref="AK387:AK447" si="163">AJ387/H387</f>
        <v>6.1388905404601936E-2</v>
      </c>
      <c r="AL387" s="71"/>
      <c r="AM387" s="339"/>
      <c r="AN387" s="339"/>
    </row>
    <row r="388" spans="1:40" s="70" customFormat="1" x14ac:dyDescent="0.25">
      <c r="A388" s="281" t="s">
        <v>2040</v>
      </c>
      <c r="B388" s="280"/>
      <c r="C388" s="57" t="s">
        <v>960</v>
      </c>
      <c r="D388" s="271">
        <v>1630.550537109375</v>
      </c>
      <c r="E388" s="169" t="s">
        <v>560</v>
      </c>
      <c r="F388" s="60">
        <v>139588</v>
      </c>
      <c r="G388" s="60">
        <v>47089</v>
      </c>
      <c r="H388" s="60">
        <v>51555</v>
      </c>
      <c r="I388" s="53">
        <f t="shared" si="154"/>
        <v>4466</v>
      </c>
      <c r="J388" s="349">
        <v>1</v>
      </c>
      <c r="K388" s="371">
        <v>30.430803298950195</v>
      </c>
      <c r="L388" s="60">
        <v>54518</v>
      </c>
      <c r="M388" s="207">
        <f t="shared" si="155"/>
        <v>0.39056365876722926</v>
      </c>
      <c r="N388" s="60">
        <v>12786</v>
      </c>
      <c r="O388" s="207">
        <f t="shared" si="156"/>
        <v>0.27152838242477012</v>
      </c>
      <c r="P388" s="60">
        <v>24363</v>
      </c>
      <c r="Q388" s="207">
        <f t="shared" si="157"/>
        <v>0.47256328193191738</v>
      </c>
      <c r="R388" s="204" t="s">
        <v>29</v>
      </c>
      <c r="S388" s="60">
        <v>54518</v>
      </c>
      <c r="T388" s="199">
        <f t="shared" si="158"/>
        <v>0.39056365876722926</v>
      </c>
      <c r="U388" s="60">
        <v>12786</v>
      </c>
      <c r="V388" s="207">
        <f t="shared" si="159"/>
        <v>0.27152838242477012</v>
      </c>
      <c r="W388" s="60">
        <v>24363</v>
      </c>
      <c r="X388" s="200">
        <f t="shared" si="160"/>
        <v>0.47256328193191738</v>
      </c>
      <c r="Y388" s="60"/>
      <c r="Z388" s="199"/>
      <c r="AA388" s="377"/>
      <c r="AB388" s="199"/>
      <c r="AC388" s="60"/>
      <c r="AD388" s="199"/>
      <c r="AE388" s="204" t="s">
        <v>29</v>
      </c>
      <c r="AF388" s="60">
        <v>54518</v>
      </c>
      <c r="AG388" s="225">
        <f t="shared" si="161"/>
        <v>0.39056365876722926</v>
      </c>
      <c r="AH388" s="60">
        <v>12786</v>
      </c>
      <c r="AI388" s="207">
        <f t="shared" si="162"/>
        <v>0.27152838242477012</v>
      </c>
      <c r="AJ388" s="60">
        <v>24363</v>
      </c>
      <c r="AK388" s="208">
        <f t="shared" si="163"/>
        <v>0.47256328193191738</v>
      </c>
      <c r="AL388" s="71"/>
    </row>
    <row r="389" spans="1:40" s="70" customFormat="1" x14ac:dyDescent="0.25">
      <c r="A389" s="281" t="s">
        <v>1943</v>
      </c>
      <c r="B389" s="280"/>
      <c r="C389" s="57" t="s">
        <v>903</v>
      </c>
      <c r="D389" s="271">
        <v>2428.568603515625</v>
      </c>
      <c r="E389" s="169" t="s">
        <v>560</v>
      </c>
      <c r="F389" s="60">
        <v>138115</v>
      </c>
      <c r="G389" s="60">
        <v>41796</v>
      </c>
      <c r="H389" s="60">
        <v>44819</v>
      </c>
      <c r="I389" s="53">
        <f t="shared" si="154"/>
        <v>3023</v>
      </c>
      <c r="J389" s="349">
        <v>1</v>
      </c>
      <c r="K389" s="371">
        <v>65.124626159667969</v>
      </c>
      <c r="L389" s="60">
        <v>72897</v>
      </c>
      <c r="M389" s="207">
        <f t="shared" si="155"/>
        <v>0.5277992976867103</v>
      </c>
      <c r="N389" s="60">
        <v>19301</v>
      </c>
      <c r="O389" s="207">
        <f t="shared" si="156"/>
        <v>0.46179060197148053</v>
      </c>
      <c r="P389" s="60">
        <v>22518</v>
      </c>
      <c r="Q389" s="207">
        <f t="shared" si="157"/>
        <v>0.5024208483009438</v>
      </c>
      <c r="R389" s="204" t="s">
        <v>113</v>
      </c>
      <c r="S389" s="60">
        <v>72897</v>
      </c>
      <c r="T389" s="199">
        <f t="shared" si="158"/>
        <v>0.5277992976867103</v>
      </c>
      <c r="U389" s="60">
        <v>19301</v>
      </c>
      <c r="V389" s="207">
        <f t="shared" si="159"/>
        <v>0.46179060197148053</v>
      </c>
      <c r="W389" s="60">
        <v>22518</v>
      </c>
      <c r="X389" s="200">
        <f t="shared" si="160"/>
        <v>0.5024208483009438</v>
      </c>
      <c r="Y389" s="60"/>
      <c r="Z389" s="199"/>
      <c r="AA389" s="377"/>
      <c r="AB389" s="199"/>
      <c r="AC389" s="60"/>
      <c r="AD389" s="199"/>
      <c r="AE389" s="204" t="s">
        <v>113</v>
      </c>
      <c r="AF389" s="60">
        <v>72897</v>
      </c>
      <c r="AG389" s="225">
        <f t="shared" si="161"/>
        <v>0.5277992976867103</v>
      </c>
      <c r="AH389" s="60">
        <v>19301</v>
      </c>
      <c r="AI389" s="207">
        <f t="shared" si="162"/>
        <v>0.46179060197148053</v>
      </c>
      <c r="AJ389" s="60">
        <v>22518</v>
      </c>
      <c r="AK389" s="208">
        <f t="shared" si="163"/>
        <v>0.5024208483009438</v>
      </c>
      <c r="AL389" s="71"/>
    </row>
    <row r="390" spans="1:40" s="70" customFormat="1" x14ac:dyDescent="0.25">
      <c r="A390" s="281" t="s">
        <v>1922</v>
      </c>
      <c r="B390" s="280"/>
      <c r="C390" s="57" t="s">
        <v>881</v>
      </c>
      <c r="D390" s="271">
        <v>7809.947265625</v>
      </c>
      <c r="E390" s="169" t="s">
        <v>560</v>
      </c>
      <c r="F390" s="60">
        <v>134598</v>
      </c>
      <c r="G390" s="60">
        <v>58389</v>
      </c>
      <c r="H390" s="60">
        <v>60001</v>
      </c>
      <c r="I390" s="53">
        <f t="shared" si="154"/>
        <v>1612</v>
      </c>
      <c r="J390" s="349">
        <v>1</v>
      </c>
      <c r="K390" s="371">
        <v>44.577003479003906</v>
      </c>
      <c r="L390" s="60">
        <v>67956</v>
      </c>
      <c r="M390" s="207">
        <f t="shared" si="155"/>
        <v>0.50488120180091833</v>
      </c>
      <c r="N390" s="60">
        <v>24002</v>
      </c>
      <c r="O390" s="207">
        <f t="shared" si="156"/>
        <v>0.41107057836236277</v>
      </c>
      <c r="P390" s="60">
        <v>34094</v>
      </c>
      <c r="Q390" s="207">
        <f t="shared" si="157"/>
        <v>0.56822386293561777</v>
      </c>
      <c r="R390" s="204" t="s">
        <v>141</v>
      </c>
      <c r="S390" s="60">
        <v>67956</v>
      </c>
      <c r="T390" s="199">
        <f t="shared" si="158"/>
        <v>0.50488120180091833</v>
      </c>
      <c r="U390" s="60">
        <v>24002</v>
      </c>
      <c r="V390" s="207">
        <f t="shared" si="159"/>
        <v>0.41107057836236277</v>
      </c>
      <c r="W390" s="60">
        <v>34094</v>
      </c>
      <c r="X390" s="200">
        <f t="shared" si="160"/>
        <v>0.56822386293561777</v>
      </c>
      <c r="Y390" s="60"/>
      <c r="Z390" s="199"/>
      <c r="AA390" s="377"/>
      <c r="AB390" s="199"/>
      <c r="AC390" s="60"/>
      <c r="AD390" s="199"/>
      <c r="AE390" s="204" t="s">
        <v>141</v>
      </c>
      <c r="AF390" s="60">
        <v>67956</v>
      </c>
      <c r="AG390" s="225">
        <f t="shared" si="161"/>
        <v>0.50488120180091833</v>
      </c>
      <c r="AH390" s="60">
        <v>24002</v>
      </c>
      <c r="AI390" s="207">
        <f t="shared" si="162"/>
        <v>0.41107057836236277</v>
      </c>
      <c r="AJ390" s="60">
        <v>34094</v>
      </c>
      <c r="AK390" s="208">
        <f t="shared" si="163"/>
        <v>0.56822386293561777</v>
      </c>
      <c r="AL390" s="71"/>
    </row>
    <row r="391" spans="1:40" s="70" customFormat="1" x14ac:dyDescent="0.25">
      <c r="A391" s="281" t="s">
        <v>1658</v>
      </c>
      <c r="B391" s="280"/>
      <c r="C391" s="57" t="s">
        <v>699</v>
      </c>
      <c r="D391" s="271">
        <v>18659.080078125</v>
      </c>
      <c r="E391" s="169" t="s">
        <v>560</v>
      </c>
      <c r="F391" s="60">
        <v>134421</v>
      </c>
      <c r="G391" s="60">
        <v>49684</v>
      </c>
      <c r="H391" s="60">
        <v>53169</v>
      </c>
      <c r="I391" s="53">
        <f t="shared" si="154"/>
        <v>3485</v>
      </c>
      <c r="J391" s="349">
        <v>1</v>
      </c>
      <c r="K391" s="371">
        <v>63.618331909179688</v>
      </c>
      <c r="L391" s="60">
        <v>65870</v>
      </c>
      <c r="M391" s="207">
        <f t="shared" si="155"/>
        <v>0.49002759985418948</v>
      </c>
      <c r="N391" s="60">
        <v>25501</v>
      </c>
      <c r="O391" s="207">
        <f t="shared" si="156"/>
        <v>0.51326382738909915</v>
      </c>
      <c r="P391" s="60">
        <v>28051</v>
      </c>
      <c r="Q391" s="207">
        <f t="shared" si="157"/>
        <v>0.52758186161108922</v>
      </c>
      <c r="R391" s="204" t="s">
        <v>379</v>
      </c>
      <c r="S391" s="60">
        <v>65870</v>
      </c>
      <c r="T391" s="199">
        <f t="shared" si="158"/>
        <v>0.49002759985418948</v>
      </c>
      <c r="U391" s="60">
        <v>25501</v>
      </c>
      <c r="V391" s="207">
        <f t="shared" si="159"/>
        <v>0.51326382738909915</v>
      </c>
      <c r="W391" s="60">
        <v>28051</v>
      </c>
      <c r="X391" s="200">
        <f t="shared" si="160"/>
        <v>0.52758186161108922</v>
      </c>
      <c r="Y391" s="60"/>
      <c r="Z391" s="199"/>
      <c r="AA391" s="377"/>
      <c r="AB391" s="199"/>
      <c r="AC391" s="60"/>
      <c r="AD391" s="199"/>
      <c r="AE391" s="204" t="s">
        <v>379</v>
      </c>
      <c r="AF391" s="60">
        <v>65870</v>
      </c>
      <c r="AG391" s="225">
        <f t="shared" si="161"/>
        <v>0.49002759985418948</v>
      </c>
      <c r="AH391" s="60">
        <v>25501</v>
      </c>
      <c r="AI391" s="207">
        <f t="shared" si="162"/>
        <v>0.51326382738909915</v>
      </c>
      <c r="AJ391" s="60">
        <v>28051</v>
      </c>
      <c r="AK391" s="208">
        <f t="shared" si="163"/>
        <v>0.52758186161108922</v>
      </c>
      <c r="AL391" s="71"/>
    </row>
    <row r="392" spans="1:40" x14ac:dyDescent="0.25">
      <c r="A392" s="281" t="s">
        <v>2063</v>
      </c>
      <c r="B392" s="280"/>
      <c r="C392" s="57" t="s">
        <v>968</v>
      </c>
      <c r="D392" s="271">
        <v>1572.455322265625</v>
      </c>
      <c r="E392" s="169" t="s">
        <v>560</v>
      </c>
      <c r="F392" s="60">
        <v>134063</v>
      </c>
      <c r="G392" s="60">
        <v>63148</v>
      </c>
      <c r="H392" s="60">
        <v>61436</v>
      </c>
      <c r="I392" s="53">
        <f t="shared" si="154"/>
        <v>-1712</v>
      </c>
      <c r="J392" s="349">
        <v>1</v>
      </c>
      <c r="K392" s="371">
        <v>17.713151931762695</v>
      </c>
      <c r="L392" s="60">
        <v>39106</v>
      </c>
      <c r="M392" s="207">
        <f t="shared" si="155"/>
        <v>0.29169867897928586</v>
      </c>
      <c r="N392" s="60">
        <v>11097</v>
      </c>
      <c r="O392" s="207">
        <f t="shared" si="156"/>
        <v>0.17573003103819598</v>
      </c>
      <c r="P392" s="60">
        <v>24740</v>
      </c>
      <c r="Q392" s="207">
        <f t="shared" si="157"/>
        <v>0.40269548798749921</v>
      </c>
      <c r="R392" s="204" t="s">
        <v>19</v>
      </c>
      <c r="S392" s="60">
        <v>39106</v>
      </c>
      <c r="T392" s="199">
        <f t="shared" si="158"/>
        <v>0.29169867897928586</v>
      </c>
      <c r="U392" s="60">
        <v>11097</v>
      </c>
      <c r="V392" s="207">
        <f t="shared" si="159"/>
        <v>0.17573003103819598</v>
      </c>
      <c r="W392" s="60">
        <v>24740</v>
      </c>
      <c r="X392" s="200">
        <f t="shared" si="160"/>
        <v>0.40269548798749921</v>
      </c>
      <c r="Y392" s="60"/>
      <c r="Z392" s="199"/>
      <c r="AA392" s="377"/>
      <c r="AB392" s="199"/>
      <c r="AC392" s="60"/>
      <c r="AD392" s="199"/>
      <c r="AE392" s="204" t="s">
        <v>19</v>
      </c>
      <c r="AF392" s="60">
        <v>39106</v>
      </c>
      <c r="AG392" s="225">
        <f t="shared" si="161"/>
        <v>0.29169867897928586</v>
      </c>
      <c r="AH392" s="60">
        <v>11097</v>
      </c>
      <c r="AI392" s="207">
        <f t="shared" si="162"/>
        <v>0.17573003103819598</v>
      </c>
      <c r="AJ392" s="60">
        <v>24740</v>
      </c>
      <c r="AK392" s="208">
        <f t="shared" si="163"/>
        <v>0.40269548798749921</v>
      </c>
    </row>
    <row r="393" spans="1:40" x14ac:dyDescent="0.25">
      <c r="A393" s="281" t="s">
        <v>1781</v>
      </c>
      <c r="B393" s="280"/>
      <c r="C393" s="57" t="s">
        <v>1782</v>
      </c>
      <c r="D393" s="271">
        <v>1046.6876220703125</v>
      </c>
      <c r="E393" s="169" t="s">
        <v>560</v>
      </c>
      <c r="F393" s="60">
        <v>133665</v>
      </c>
      <c r="G393" s="60">
        <v>62791</v>
      </c>
      <c r="H393" s="60">
        <v>70738</v>
      </c>
      <c r="I393" s="53">
        <f t="shared" si="154"/>
        <v>7947</v>
      </c>
      <c r="J393" s="349">
        <v>2</v>
      </c>
      <c r="K393" s="371">
        <v>22.097017288208008</v>
      </c>
      <c r="L393" s="60">
        <v>69056</v>
      </c>
      <c r="M393" s="207">
        <f t="shared" si="155"/>
        <v>0.51663487075898706</v>
      </c>
      <c r="N393" s="60">
        <v>28115</v>
      </c>
      <c r="O393" s="207">
        <f t="shared" si="156"/>
        <v>0.44775525154878881</v>
      </c>
      <c r="P393" s="60">
        <v>49022</v>
      </c>
      <c r="Q393" s="207">
        <f t="shared" si="157"/>
        <v>0.6930080013571206</v>
      </c>
      <c r="R393" s="204" t="s">
        <v>286</v>
      </c>
      <c r="S393" s="60">
        <v>51320</v>
      </c>
      <c r="T393" s="199">
        <f t="shared" si="158"/>
        <v>0.38394493696928889</v>
      </c>
      <c r="U393" s="60">
        <v>21054</v>
      </c>
      <c r="V393" s="207">
        <f t="shared" si="159"/>
        <v>0.33530283002341099</v>
      </c>
      <c r="W393" s="60">
        <v>39507</v>
      </c>
      <c r="X393" s="200">
        <f t="shared" si="160"/>
        <v>0.55849755435550907</v>
      </c>
      <c r="Y393" s="60">
        <f>L393-S393</f>
        <v>17736</v>
      </c>
      <c r="Z393" s="199">
        <f>Y393/F393</f>
        <v>0.13268993378969812</v>
      </c>
      <c r="AA393" s="377">
        <f>N393-U393</f>
        <v>7061</v>
      </c>
      <c r="AB393" s="199">
        <f>AA393/G393</f>
        <v>0.11245242152537784</v>
      </c>
      <c r="AC393" s="60">
        <f>P393-W393</f>
        <v>9515</v>
      </c>
      <c r="AD393" s="199">
        <f>AC393/H393</f>
        <v>0.13451044700161158</v>
      </c>
      <c r="AE393" s="204" t="s">
        <v>286</v>
      </c>
      <c r="AF393" s="60">
        <v>51320</v>
      </c>
      <c r="AG393" s="225">
        <f t="shared" si="161"/>
        <v>0.38394493696928889</v>
      </c>
      <c r="AH393" s="60">
        <v>21054</v>
      </c>
      <c r="AI393" s="207">
        <f t="shared" si="162"/>
        <v>0.33530283002341099</v>
      </c>
      <c r="AJ393" s="60">
        <v>39507</v>
      </c>
      <c r="AK393" s="208">
        <f t="shared" si="163"/>
        <v>0.55849755435550907</v>
      </c>
    </row>
    <row r="394" spans="1:40" s="70" customFormat="1" x14ac:dyDescent="0.25">
      <c r="A394" s="281" t="s">
        <v>1741</v>
      </c>
      <c r="B394" s="280"/>
      <c r="C394" s="57" t="s">
        <v>744</v>
      </c>
      <c r="D394" s="271">
        <v>5230.10595703125</v>
      </c>
      <c r="E394" s="169" t="s">
        <v>560</v>
      </c>
      <c r="F394" s="60">
        <v>133265</v>
      </c>
      <c r="G394" s="60">
        <v>54342</v>
      </c>
      <c r="H394" s="60">
        <v>58647</v>
      </c>
      <c r="I394" s="53">
        <f t="shared" si="154"/>
        <v>4305</v>
      </c>
      <c r="J394" s="349">
        <v>1</v>
      </c>
      <c r="K394" s="371">
        <v>17.327182769775391</v>
      </c>
      <c r="L394" s="60">
        <v>56813</v>
      </c>
      <c r="M394" s="207">
        <f t="shared" si="155"/>
        <v>0.42631598694330847</v>
      </c>
      <c r="N394" s="60">
        <v>20261</v>
      </c>
      <c r="O394" s="207">
        <f t="shared" si="156"/>
        <v>0.37284236870192483</v>
      </c>
      <c r="P394" s="60">
        <v>37346</v>
      </c>
      <c r="Q394" s="207">
        <f t="shared" si="157"/>
        <v>0.63679301584053749</v>
      </c>
      <c r="R394" s="204" t="s">
        <v>327</v>
      </c>
      <c r="S394" s="60">
        <v>56813</v>
      </c>
      <c r="T394" s="199">
        <f t="shared" si="158"/>
        <v>0.42631598694330847</v>
      </c>
      <c r="U394" s="60">
        <v>20261</v>
      </c>
      <c r="V394" s="207">
        <f t="shared" si="159"/>
        <v>0.37284236870192483</v>
      </c>
      <c r="W394" s="60">
        <v>37346</v>
      </c>
      <c r="X394" s="200">
        <f t="shared" si="160"/>
        <v>0.63679301584053749</v>
      </c>
      <c r="Y394" s="60"/>
      <c r="Z394" s="199"/>
      <c r="AA394" s="377"/>
      <c r="AB394" s="199"/>
      <c r="AC394" s="60"/>
      <c r="AD394" s="199"/>
      <c r="AE394" s="204" t="s">
        <v>327</v>
      </c>
      <c r="AF394" s="60">
        <v>56813</v>
      </c>
      <c r="AG394" s="225">
        <f t="shared" si="161"/>
        <v>0.42631598694330847</v>
      </c>
      <c r="AH394" s="60">
        <v>20261</v>
      </c>
      <c r="AI394" s="207">
        <f t="shared" si="162"/>
        <v>0.37284236870192483</v>
      </c>
      <c r="AJ394" s="60">
        <v>37346</v>
      </c>
      <c r="AK394" s="208">
        <f t="shared" si="163"/>
        <v>0.63679301584053749</v>
      </c>
    </row>
    <row r="395" spans="1:40" s="70" customFormat="1" x14ac:dyDescent="0.25">
      <c r="A395" s="281" t="s">
        <v>1995</v>
      </c>
      <c r="B395" s="280"/>
      <c r="C395" s="57" t="s">
        <v>1996</v>
      </c>
      <c r="D395" s="271">
        <v>6224.0068359375</v>
      </c>
      <c r="E395" s="162" t="s">
        <v>560</v>
      </c>
      <c r="F395" s="60">
        <v>131346</v>
      </c>
      <c r="G395" s="53">
        <v>41099</v>
      </c>
      <c r="H395" s="53">
        <v>35325</v>
      </c>
      <c r="I395" s="53">
        <f t="shared" si="154"/>
        <v>-5774</v>
      </c>
      <c r="J395" s="360">
        <v>2</v>
      </c>
      <c r="K395" s="371">
        <v>153.60746362305133</v>
      </c>
      <c r="L395" s="60">
        <v>61266</v>
      </c>
      <c r="M395" s="207">
        <f t="shared" si="155"/>
        <v>0.46644739847425881</v>
      </c>
      <c r="N395" s="60">
        <v>12774</v>
      </c>
      <c r="O395" s="207">
        <f t="shared" si="156"/>
        <v>0.31081048200686145</v>
      </c>
      <c r="P395" s="60">
        <v>13888</v>
      </c>
      <c r="Q395" s="207">
        <f t="shared" si="157"/>
        <v>0.39314932767162064</v>
      </c>
      <c r="R395" s="204" t="s">
        <v>1998</v>
      </c>
      <c r="S395" s="60">
        <v>43888</v>
      </c>
      <c r="T395" s="199">
        <f t="shared" si="158"/>
        <v>0.33414036209705661</v>
      </c>
      <c r="U395" s="60">
        <v>10914</v>
      </c>
      <c r="V395" s="207">
        <f t="shared" si="159"/>
        <v>0.26555390642108079</v>
      </c>
      <c r="W395" s="60">
        <v>12544</v>
      </c>
      <c r="X395" s="200">
        <f t="shared" si="160"/>
        <v>0.35510261854210901</v>
      </c>
      <c r="Y395" s="60">
        <f>L395-S395</f>
        <v>17378</v>
      </c>
      <c r="Z395" s="199">
        <f>Y395/F395</f>
        <v>0.1323070363772022</v>
      </c>
      <c r="AA395" s="377">
        <f>N395-U395</f>
        <v>1860</v>
      </c>
      <c r="AB395" s="199">
        <f>AA395/G395</f>
        <v>4.5256575585780674E-2</v>
      </c>
      <c r="AC395" s="60">
        <f>P395-W395</f>
        <v>1344</v>
      </c>
      <c r="AD395" s="199">
        <f>AC395/H395</f>
        <v>3.8046709129511677E-2</v>
      </c>
      <c r="AE395" s="204" t="s">
        <v>1998</v>
      </c>
      <c r="AF395" s="60">
        <v>43888</v>
      </c>
      <c r="AG395" s="225">
        <f t="shared" si="161"/>
        <v>0.33414036209705661</v>
      </c>
      <c r="AH395" s="60">
        <v>10914</v>
      </c>
      <c r="AI395" s="207">
        <f t="shared" si="162"/>
        <v>0.26555390642108079</v>
      </c>
      <c r="AJ395" s="60">
        <v>12544</v>
      </c>
      <c r="AK395" s="208">
        <f t="shared" si="163"/>
        <v>0.35510261854210901</v>
      </c>
    </row>
    <row r="396" spans="1:40" s="70" customFormat="1" x14ac:dyDescent="0.25">
      <c r="A396" s="281" t="s">
        <v>1906</v>
      </c>
      <c r="B396" s="280"/>
      <c r="C396" s="57" t="s">
        <v>866</v>
      </c>
      <c r="D396" s="271">
        <v>944.83343505859375</v>
      </c>
      <c r="E396" s="169" t="s">
        <v>560</v>
      </c>
      <c r="F396" s="60">
        <v>131219</v>
      </c>
      <c r="G396" s="202">
        <v>61870</v>
      </c>
      <c r="H396" s="202">
        <v>64219</v>
      </c>
      <c r="I396" s="205">
        <f t="shared" si="154"/>
        <v>2349</v>
      </c>
      <c r="J396" s="349">
        <v>1</v>
      </c>
      <c r="K396" s="371">
        <v>42.249176025390625</v>
      </c>
      <c r="L396" s="60">
        <v>44737</v>
      </c>
      <c r="M396" s="207">
        <f t="shared" si="155"/>
        <v>0.34093385866376058</v>
      </c>
      <c r="N396" s="202">
        <v>12974</v>
      </c>
      <c r="O396" s="388">
        <f t="shared" si="156"/>
        <v>0.20969775335380636</v>
      </c>
      <c r="P396" s="202">
        <v>26141</v>
      </c>
      <c r="Q396" s="388">
        <f t="shared" si="157"/>
        <v>0.40706021582397733</v>
      </c>
      <c r="R396" s="204" t="s">
        <v>160</v>
      </c>
      <c r="S396" s="60">
        <v>44737</v>
      </c>
      <c r="T396" s="199">
        <f t="shared" si="158"/>
        <v>0.34093385866376058</v>
      </c>
      <c r="U396" s="202">
        <v>12974</v>
      </c>
      <c r="V396" s="388">
        <f t="shared" si="159"/>
        <v>0.20969775335380636</v>
      </c>
      <c r="W396" s="202">
        <v>26141</v>
      </c>
      <c r="X396" s="206">
        <f t="shared" si="160"/>
        <v>0.40706021582397733</v>
      </c>
      <c r="Y396" s="60"/>
      <c r="Z396" s="199"/>
      <c r="AA396" s="377"/>
      <c r="AB396" s="199"/>
      <c r="AC396" s="60"/>
      <c r="AD396" s="199"/>
      <c r="AE396" s="204" t="s">
        <v>160</v>
      </c>
      <c r="AF396" s="60">
        <v>44737</v>
      </c>
      <c r="AG396" s="225">
        <f t="shared" si="161"/>
        <v>0.34093385866376058</v>
      </c>
      <c r="AH396" s="60">
        <v>12974</v>
      </c>
      <c r="AI396" s="207">
        <f t="shared" si="162"/>
        <v>0.20969775335380636</v>
      </c>
      <c r="AJ396" s="60">
        <v>26141</v>
      </c>
      <c r="AK396" s="208">
        <f t="shared" si="163"/>
        <v>0.40706021582397733</v>
      </c>
      <c r="AL396" s="71"/>
    </row>
    <row r="397" spans="1:40" x14ac:dyDescent="0.25">
      <c r="A397" s="281" t="s">
        <v>1802</v>
      </c>
      <c r="B397" s="280"/>
      <c r="C397" s="57" t="s">
        <v>791</v>
      </c>
      <c r="D397" s="271">
        <v>1725.640869140625</v>
      </c>
      <c r="E397" s="169" t="s">
        <v>560</v>
      </c>
      <c r="F397" s="60">
        <v>130291</v>
      </c>
      <c r="G397" s="60">
        <v>40040</v>
      </c>
      <c r="H397" s="60">
        <v>38348</v>
      </c>
      <c r="I397" s="53">
        <f t="shared" si="154"/>
        <v>-1692</v>
      </c>
      <c r="J397" s="349">
        <v>1</v>
      </c>
      <c r="K397" s="371">
        <v>75.108612060546875</v>
      </c>
      <c r="L397" s="60">
        <v>96867</v>
      </c>
      <c r="M397" s="207">
        <f t="shared" si="155"/>
        <v>0.74346654795803235</v>
      </c>
      <c r="N397" s="60">
        <v>25524</v>
      </c>
      <c r="O397" s="207">
        <f t="shared" si="156"/>
        <v>0.63746253746253745</v>
      </c>
      <c r="P397" s="60">
        <v>27709</v>
      </c>
      <c r="Q397" s="207">
        <f t="shared" si="157"/>
        <v>0.72256701783665378</v>
      </c>
      <c r="R397" s="204" t="s">
        <v>267</v>
      </c>
      <c r="S397" s="60">
        <v>96867</v>
      </c>
      <c r="T397" s="199">
        <f t="shared" si="158"/>
        <v>0.74346654795803235</v>
      </c>
      <c r="U397" s="56">
        <v>25524</v>
      </c>
      <c r="V397" s="207">
        <f t="shared" si="159"/>
        <v>0.63746253746253745</v>
      </c>
      <c r="W397" s="60">
        <v>27709</v>
      </c>
      <c r="X397" s="200">
        <f t="shared" si="160"/>
        <v>0.72256701783665378</v>
      </c>
      <c r="Y397" s="60"/>
      <c r="Z397" s="199"/>
      <c r="AA397" s="377"/>
      <c r="AB397" s="199"/>
      <c r="AC397" s="60"/>
      <c r="AD397" s="199"/>
      <c r="AE397" s="204" t="s">
        <v>267</v>
      </c>
      <c r="AF397" s="60">
        <v>96867</v>
      </c>
      <c r="AG397" s="225">
        <f t="shared" si="161"/>
        <v>0.74346654795803235</v>
      </c>
      <c r="AH397" s="56">
        <v>25524</v>
      </c>
      <c r="AI397" s="207">
        <f t="shared" si="162"/>
        <v>0.63746253746253745</v>
      </c>
      <c r="AJ397" s="60">
        <v>27709</v>
      </c>
      <c r="AK397" s="208">
        <f t="shared" si="163"/>
        <v>0.72256701783665378</v>
      </c>
    </row>
    <row r="398" spans="1:40" s="70" customFormat="1" x14ac:dyDescent="0.25">
      <c r="A398" s="281" t="s">
        <v>1655</v>
      </c>
      <c r="B398" s="280"/>
      <c r="C398" s="57" t="s">
        <v>695</v>
      </c>
      <c r="D398" s="271">
        <v>5537.046875</v>
      </c>
      <c r="E398" s="169" t="s">
        <v>560</v>
      </c>
      <c r="F398" s="60">
        <v>130044</v>
      </c>
      <c r="G398" s="60">
        <v>47874</v>
      </c>
      <c r="H398" s="60">
        <v>47648</v>
      </c>
      <c r="I398" s="53">
        <f t="shared" si="154"/>
        <v>-226</v>
      </c>
      <c r="J398" s="349">
        <v>1</v>
      </c>
      <c r="K398" s="371">
        <v>26.976659774780273</v>
      </c>
      <c r="L398" s="60">
        <v>45877</v>
      </c>
      <c r="M398" s="207">
        <f t="shared" si="155"/>
        <v>0.35278059733628619</v>
      </c>
      <c r="N398" s="60">
        <v>18826</v>
      </c>
      <c r="O398" s="207">
        <f t="shared" si="156"/>
        <v>0.39324058988177296</v>
      </c>
      <c r="P398" s="60">
        <v>28042</v>
      </c>
      <c r="Q398" s="207">
        <f t="shared" si="157"/>
        <v>0.58852417730020146</v>
      </c>
      <c r="R398" s="204" t="s">
        <v>384</v>
      </c>
      <c r="S398" s="60">
        <v>45877</v>
      </c>
      <c r="T398" s="199">
        <f t="shared" si="158"/>
        <v>0.35278059733628619</v>
      </c>
      <c r="U398" s="56">
        <v>18826</v>
      </c>
      <c r="V398" s="207">
        <f t="shared" si="159"/>
        <v>0.39324058988177296</v>
      </c>
      <c r="W398" s="60">
        <v>28042</v>
      </c>
      <c r="X398" s="200">
        <f t="shared" si="160"/>
        <v>0.58852417730020146</v>
      </c>
      <c r="Y398" s="60"/>
      <c r="Z398" s="199"/>
      <c r="AA398" s="377"/>
      <c r="AB398" s="199"/>
      <c r="AC398" s="60"/>
      <c r="AD398" s="199"/>
      <c r="AE398" s="204" t="s">
        <v>384</v>
      </c>
      <c r="AF398" s="60">
        <v>45877</v>
      </c>
      <c r="AG398" s="225">
        <f t="shared" si="161"/>
        <v>0.35278059733628619</v>
      </c>
      <c r="AH398" s="56">
        <v>18826</v>
      </c>
      <c r="AI398" s="207">
        <f t="shared" si="162"/>
        <v>0.39324058988177296</v>
      </c>
      <c r="AJ398" s="60">
        <v>28042</v>
      </c>
      <c r="AK398" s="208">
        <f t="shared" si="163"/>
        <v>0.58852417730020146</v>
      </c>
      <c r="AL398" s="71"/>
    </row>
    <row r="399" spans="1:40" x14ac:dyDescent="0.25">
      <c r="A399" s="281" t="s">
        <v>1750</v>
      </c>
      <c r="B399" s="280"/>
      <c r="C399" s="57" t="s">
        <v>754</v>
      </c>
      <c r="D399" s="271">
        <v>1111.5419921875</v>
      </c>
      <c r="E399" s="169" t="s">
        <v>560</v>
      </c>
      <c r="F399" s="60">
        <v>130011</v>
      </c>
      <c r="G399" s="60">
        <v>51079</v>
      </c>
      <c r="H399" s="60">
        <v>59230</v>
      </c>
      <c r="I399" s="53">
        <f t="shared" si="154"/>
        <v>8151</v>
      </c>
      <c r="J399" s="349">
        <v>1</v>
      </c>
      <c r="K399" s="371">
        <v>49.501548767089844</v>
      </c>
      <c r="L399" s="60">
        <v>65211</v>
      </c>
      <c r="M399" s="207">
        <f t="shared" si="155"/>
        <v>0.50158063548468979</v>
      </c>
      <c r="N399" s="60">
        <v>17644</v>
      </c>
      <c r="O399" s="207">
        <f t="shared" si="156"/>
        <v>0.34542571311106324</v>
      </c>
      <c r="P399" s="60">
        <v>37230</v>
      </c>
      <c r="Q399" s="207">
        <f t="shared" si="157"/>
        <v>0.62856660476110082</v>
      </c>
      <c r="R399" s="204" t="s">
        <v>316</v>
      </c>
      <c r="S399" s="60">
        <v>65211</v>
      </c>
      <c r="T399" s="199">
        <f t="shared" si="158"/>
        <v>0.50158063548468979</v>
      </c>
      <c r="U399" s="56">
        <v>17644</v>
      </c>
      <c r="V399" s="207">
        <f t="shared" si="159"/>
        <v>0.34542571311106324</v>
      </c>
      <c r="W399" s="60">
        <v>37230</v>
      </c>
      <c r="X399" s="200">
        <f t="shared" si="160"/>
        <v>0.62856660476110082</v>
      </c>
      <c r="Y399" s="60"/>
      <c r="Z399" s="199"/>
      <c r="AA399" s="377"/>
      <c r="AB399" s="199"/>
      <c r="AC399" s="60"/>
      <c r="AD399" s="199"/>
      <c r="AE399" s="204" t="s">
        <v>316</v>
      </c>
      <c r="AF399" s="60">
        <v>65211</v>
      </c>
      <c r="AG399" s="225">
        <f t="shared" si="161"/>
        <v>0.50158063548468979</v>
      </c>
      <c r="AH399" s="56">
        <v>17644</v>
      </c>
      <c r="AI399" s="207">
        <f t="shared" si="162"/>
        <v>0.34542571311106324</v>
      </c>
      <c r="AJ399" s="60">
        <v>37230</v>
      </c>
      <c r="AK399" s="208">
        <f t="shared" si="163"/>
        <v>0.62856660476110082</v>
      </c>
    </row>
    <row r="400" spans="1:40" s="70" customFormat="1" x14ac:dyDescent="0.25">
      <c r="A400" s="281" t="s">
        <v>1850</v>
      </c>
      <c r="B400" s="280"/>
      <c r="C400" s="57" t="s">
        <v>841</v>
      </c>
      <c r="D400" s="271">
        <v>1016.6043701171875</v>
      </c>
      <c r="E400" s="169" t="s">
        <v>560</v>
      </c>
      <c r="F400" s="60">
        <v>129709</v>
      </c>
      <c r="G400" s="60">
        <v>49186</v>
      </c>
      <c r="H400" s="60">
        <v>52263</v>
      </c>
      <c r="I400" s="53">
        <f t="shared" si="154"/>
        <v>3077</v>
      </c>
      <c r="J400" s="349">
        <v>1</v>
      </c>
      <c r="K400" s="371">
        <v>10.108016014099121</v>
      </c>
      <c r="L400" s="60">
        <v>29660</v>
      </c>
      <c r="M400" s="207">
        <f t="shared" si="155"/>
        <v>0.22866570554086454</v>
      </c>
      <c r="N400" s="60">
        <v>8373</v>
      </c>
      <c r="O400" s="207">
        <f t="shared" si="156"/>
        <v>0.17023136664904648</v>
      </c>
      <c r="P400" s="60">
        <v>15419</v>
      </c>
      <c r="Q400" s="207">
        <f t="shared" si="157"/>
        <v>0.29502707460344796</v>
      </c>
      <c r="R400" s="204" t="s">
        <v>200</v>
      </c>
      <c r="S400" s="60">
        <v>29660</v>
      </c>
      <c r="T400" s="199">
        <f t="shared" si="158"/>
        <v>0.22866570554086454</v>
      </c>
      <c r="U400" s="56">
        <v>8373</v>
      </c>
      <c r="V400" s="207">
        <f t="shared" si="159"/>
        <v>0.17023136664904648</v>
      </c>
      <c r="W400" s="60">
        <v>15419</v>
      </c>
      <c r="X400" s="200">
        <f t="shared" si="160"/>
        <v>0.29502707460344796</v>
      </c>
      <c r="Y400" s="60"/>
      <c r="Z400" s="199"/>
      <c r="AA400" s="377"/>
      <c r="AB400" s="199"/>
      <c r="AC400" s="60"/>
      <c r="AD400" s="199"/>
      <c r="AE400" s="204" t="s">
        <v>200</v>
      </c>
      <c r="AF400" s="60">
        <v>29660</v>
      </c>
      <c r="AG400" s="225">
        <f t="shared" si="161"/>
        <v>0.22866570554086454</v>
      </c>
      <c r="AH400" s="56">
        <v>8373</v>
      </c>
      <c r="AI400" s="207">
        <f t="shared" si="162"/>
        <v>0.17023136664904648</v>
      </c>
      <c r="AJ400" s="60">
        <v>15419</v>
      </c>
      <c r="AK400" s="208">
        <f t="shared" si="163"/>
        <v>0.29502707460344796</v>
      </c>
    </row>
    <row r="401" spans="1:38" s="70" customFormat="1" x14ac:dyDescent="0.25">
      <c r="A401" s="281" t="s">
        <v>1458</v>
      </c>
      <c r="B401" s="280"/>
      <c r="C401" s="57" t="s">
        <v>571</v>
      </c>
      <c r="D401" s="271">
        <v>526.45648193359375</v>
      </c>
      <c r="E401" s="169" t="s">
        <v>560</v>
      </c>
      <c r="F401" s="60">
        <v>127089</v>
      </c>
      <c r="G401" s="60">
        <v>51629</v>
      </c>
      <c r="H401" s="60">
        <v>56026</v>
      </c>
      <c r="I401" s="53">
        <f t="shared" si="154"/>
        <v>4397</v>
      </c>
      <c r="J401" s="349">
        <v>1</v>
      </c>
      <c r="K401" s="371">
        <v>9.7599191665649414</v>
      </c>
      <c r="L401" s="60">
        <v>46320</v>
      </c>
      <c r="M401" s="207">
        <f t="shared" si="155"/>
        <v>0.36446899416944034</v>
      </c>
      <c r="N401" s="60">
        <v>19627</v>
      </c>
      <c r="O401" s="207">
        <f t="shared" si="156"/>
        <v>0.3801545642952604</v>
      </c>
      <c r="P401" s="60">
        <v>26723</v>
      </c>
      <c r="Q401" s="207">
        <f t="shared" si="157"/>
        <v>0.47697497590404453</v>
      </c>
      <c r="R401" s="204" t="s">
        <v>541</v>
      </c>
      <c r="S401" s="60">
        <v>46320</v>
      </c>
      <c r="T401" s="199">
        <f t="shared" si="158"/>
        <v>0.36446899416944034</v>
      </c>
      <c r="U401" s="60">
        <v>19627</v>
      </c>
      <c r="V401" s="207">
        <f t="shared" si="159"/>
        <v>0.3801545642952604</v>
      </c>
      <c r="W401" s="60">
        <v>26723</v>
      </c>
      <c r="X401" s="200">
        <f t="shared" si="160"/>
        <v>0.47697497590404453</v>
      </c>
      <c r="Y401" s="60"/>
      <c r="Z401" s="199"/>
      <c r="AA401" s="377"/>
      <c r="AB401" s="199"/>
      <c r="AC401" s="60"/>
      <c r="AD401" s="199"/>
      <c r="AE401" s="204" t="s">
        <v>541</v>
      </c>
      <c r="AF401" s="60">
        <v>46320</v>
      </c>
      <c r="AG401" s="225">
        <f t="shared" si="161"/>
        <v>0.36446899416944034</v>
      </c>
      <c r="AH401" s="60">
        <v>19627</v>
      </c>
      <c r="AI401" s="207">
        <f t="shared" si="162"/>
        <v>0.3801545642952604</v>
      </c>
      <c r="AJ401" s="60">
        <v>26723</v>
      </c>
      <c r="AK401" s="208">
        <f t="shared" si="163"/>
        <v>0.47697497590404453</v>
      </c>
      <c r="AL401" s="71"/>
    </row>
    <row r="402" spans="1:38" s="70" customFormat="1" x14ac:dyDescent="0.25">
      <c r="A402" s="281" t="s">
        <v>1863</v>
      </c>
      <c r="B402" s="280"/>
      <c r="C402" s="57" t="s">
        <v>1864</v>
      </c>
      <c r="D402" s="271">
        <v>1544.8602294921875</v>
      </c>
      <c r="E402" s="169" t="s">
        <v>560</v>
      </c>
      <c r="F402" s="60">
        <v>126802</v>
      </c>
      <c r="G402" s="53">
        <v>41036</v>
      </c>
      <c r="H402" s="53">
        <v>36306</v>
      </c>
      <c r="I402" s="53">
        <f t="shared" si="154"/>
        <v>-4730</v>
      </c>
      <c r="J402" s="360">
        <v>1</v>
      </c>
      <c r="K402" s="371">
        <v>26.959608310910131</v>
      </c>
      <c r="L402" s="60">
        <v>29524</v>
      </c>
      <c r="M402" s="207">
        <f t="shared" si="155"/>
        <v>0.23283544423589533</v>
      </c>
      <c r="N402" s="60">
        <v>8453</v>
      </c>
      <c r="O402" s="207">
        <f t="shared" si="156"/>
        <v>0.20598986255970367</v>
      </c>
      <c r="P402" s="60">
        <v>17344</v>
      </c>
      <c r="Q402" s="207">
        <f t="shared" si="157"/>
        <v>0.47771718173304689</v>
      </c>
      <c r="R402" s="204" t="s">
        <v>1866</v>
      </c>
      <c r="S402" s="60">
        <v>29524</v>
      </c>
      <c r="T402" s="199">
        <f t="shared" si="158"/>
        <v>0.23283544423589533</v>
      </c>
      <c r="U402" s="60">
        <v>8453</v>
      </c>
      <c r="V402" s="207">
        <f t="shared" si="159"/>
        <v>0.20598986255970367</v>
      </c>
      <c r="W402" s="60">
        <v>17344</v>
      </c>
      <c r="X402" s="200">
        <f t="shared" si="160"/>
        <v>0.47771718173304689</v>
      </c>
      <c r="Y402" s="60"/>
      <c r="Z402" s="199"/>
      <c r="AA402" s="377"/>
      <c r="AB402" s="199"/>
      <c r="AC402" s="60"/>
      <c r="AD402" s="199"/>
      <c r="AE402" s="204" t="s">
        <v>1866</v>
      </c>
      <c r="AF402" s="60">
        <v>29524</v>
      </c>
      <c r="AG402" s="225">
        <f t="shared" si="161"/>
        <v>0.23283544423589533</v>
      </c>
      <c r="AH402" s="60">
        <v>8453</v>
      </c>
      <c r="AI402" s="207">
        <f t="shared" si="162"/>
        <v>0.20598986255970367</v>
      </c>
      <c r="AJ402" s="60">
        <v>17344</v>
      </c>
      <c r="AK402" s="208">
        <f t="shared" si="163"/>
        <v>0.47771718173304689</v>
      </c>
      <c r="AL402" s="71"/>
    </row>
    <row r="403" spans="1:38" s="70" customFormat="1" x14ac:dyDescent="0.25">
      <c r="A403" s="281" t="s">
        <v>1537</v>
      </c>
      <c r="B403" s="280"/>
      <c r="C403" s="57" t="s">
        <v>1538</v>
      </c>
      <c r="D403" s="271">
        <v>1046.3951416015625</v>
      </c>
      <c r="E403" s="162" t="s">
        <v>560</v>
      </c>
      <c r="F403" s="60">
        <v>126575</v>
      </c>
      <c r="G403" s="53">
        <v>45758</v>
      </c>
      <c r="H403" s="53">
        <v>51882</v>
      </c>
      <c r="I403" s="53">
        <f t="shared" si="154"/>
        <v>6124</v>
      </c>
      <c r="J403" s="360">
        <v>2</v>
      </c>
      <c r="K403" s="371">
        <v>12.14645813857376</v>
      </c>
      <c r="L403" s="60">
        <v>43095</v>
      </c>
      <c r="M403" s="207">
        <f t="shared" si="155"/>
        <v>0.34047007702942922</v>
      </c>
      <c r="N403" s="60">
        <v>9302</v>
      </c>
      <c r="O403" s="207">
        <f t="shared" si="156"/>
        <v>0.20328685694304821</v>
      </c>
      <c r="P403" s="60">
        <v>37892</v>
      </c>
      <c r="Q403" s="207">
        <f t="shared" si="157"/>
        <v>0.73034963956670906</v>
      </c>
      <c r="R403" s="204" t="s">
        <v>1540</v>
      </c>
      <c r="S403" s="60">
        <v>25902</v>
      </c>
      <c r="T403" s="199">
        <f t="shared" si="158"/>
        <v>0.20463756666008295</v>
      </c>
      <c r="U403" s="60">
        <v>4347</v>
      </c>
      <c r="V403" s="207">
        <f t="shared" si="159"/>
        <v>9.4999781458979846E-2</v>
      </c>
      <c r="W403" s="60">
        <v>21683</v>
      </c>
      <c r="X403" s="200">
        <f t="shared" si="160"/>
        <v>0.41792914691029642</v>
      </c>
      <c r="Y403" s="60">
        <f>L403-S403</f>
        <v>17193</v>
      </c>
      <c r="Z403" s="199">
        <f>Y403/F403</f>
        <v>0.13583251036934624</v>
      </c>
      <c r="AA403" s="377">
        <f>N403-U403</f>
        <v>4955</v>
      </c>
      <c r="AB403" s="199">
        <f>AA403/G403</f>
        <v>0.10828707548406837</v>
      </c>
      <c r="AC403" s="60">
        <f>P403-W403</f>
        <v>16209</v>
      </c>
      <c r="AD403" s="199">
        <f>AC403/H403</f>
        <v>0.31242049265641264</v>
      </c>
      <c r="AE403" s="204" t="s">
        <v>1540</v>
      </c>
      <c r="AF403" s="60">
        <v>25902</v>
      </c>
      <c r="AG403" s="225">
        <f t="shared" si="161"/>
        <v>0.20463756666008295</v>
      </c>
      <c r="AH403" s="60">
        <v>4347</v>
      </c>
      <c r="AI403" s="207">
        <f t="shared" si="162"/>
        <v>9.4999781458979846E-2</v>
      </c>
      <c r="AJ403" s="60">
        <v>21683</v>
      </c>
      <c r="AK403" s="208">
        <f t="shared" si="163"/>
        <v>0.41792914691029642</v>
      </c>
      <c r="AL403" s="71"/>
    </row>
    <row r="404" spans="1:38" s="70" customFormat="1" x14ac:dyDescent="0.25">
      <c r="A404" s="281" t="s">
        <v>1809</v>
      </c>
      <c r="B404" s="280"/>
      <c r="C404" s="57" t="s">
        <v>803</v>
      </c>
      <c r="D404" s="271">
        <v>1838.5047607421875</v>
      </c>
      <c r="E404" s="169" t="s">
        <v>560</v>
      </c>
      <c r="F404" s="60">
        <v>125442</v>
      </c>
      <c r="G404" s="60">
        <v>54131</v>
      </c>
      <c r="H404" s="60">
        <v>47540</v>
      </c>
      <c r="I404" s="53">
        <f t="shared" si="154"/>
        <v>-6591</v>
      </c>
      <c r="J404" s="349">
        <v>1</v>
      </c>
      <c r="K404" s="371">
        <v>17.027835845947266</v>
      </c>
      <c r="L404" s="60">
        <v>48174</v>
      </c>
      <c r="M404" s="207">
        <f t="shared" si="155"/>
        <v>0.38403405557947101</v>
      </c>
      <c r="N404" s="60">
        <v>18786</v>
      </c>
      <c r="O404" s="207">
        <f t="shared" si="156"/>
        <v>0.34704697862592598</v>
      </c>
      <c r="P404" s="60">
        <v>21015</v>
      </c>
      <c r="Q404" s="207">
        <f t="shared" si="157"/>
        <v>0.44204880100967608</v>
      </c>
      <c r="R404" s="204" t="s">
        <v>252</v>
      </c>
      <c r="S404" s="60">
        <v>48174</v>
      </c>
      <c r="T404" s="199">
        <f t="shared" si="158"/>
        <v>0.38403405557947101</v>
      </c>
      <c r="U404" s="60">
        <v>18786</v>
      </c>
      <c r="V404" s="207">
        <f t="shared" si="159"/>
        <v>0.34704697862592598</v>
      </c>
      <c r="W404" s="60">
        <v>21015</v>
      </c>
      <c r="X404" s="200">
        <f t="shared" si="160"/>
        <v>0.44204880100967608</v>
      </c>
      <c r="Y404" s="60"/>
      <c r="Z404" s="199"/>
      <c r="AA404" s="377"/>
      <c r="AB404" s="199"/>
      <c r="AC404" s="60"/>
      <c r="AD404" s="199"/>
      <c r="AE404" s="204" t="s">
        <v>252</v>
      </c>
      <c r="AF404" s="60">
        <v>48174</v>
      </c>
      <c r="AG404" s="225">
        <f t="shared" si="161"/>
        <v>0.38403405557947101</v>
      </c>
      <c r="AH404" s="60">
        <v>18786</v>
      </c>
      <c r="AI404" s="207">
        <f t="shared" si="162"/>
        <v>0.34704697862592598</v>
      </c>
      <c r="AJ404" s="60">
        <v>21015</v>
      </c>
      <c r="AK404" s="208">
        <f t="shared" si="163"/>
        <v>0.44204880100967608</v>
      </c>
      <c r="AL404" s="71"/>
    </row>
    <row r="405" spans="1:38" s="70" customFormat="1" x14ac:dyDescent="0.25">
      <c r="A405" s="281" t="s">
        <v>1488</v>
      </c>
      <c r="B405" s="280"/>
      <c r="C405" s="57" t="s">
        <v>1489</v>
      </c>
      <c r="D405" s="271">
        <v>1276.73193359375</v>
      </c>
      <c r="E405" s="169" t="s">
        <v>560</v>
      </c>
      <c r="F405" s="60">
        <v>124898</v>
      </c>
      <c r="G405" s="53">
        <v>44293</v>
      </c>
      <c r="H405" s="53">
        <v>44655</v>
      </c>
      <c r="I405" s="53">
        <f t="shared" si="154"/>
        <v>362</v>
      </c>
      <c r="J405" s="360">
        <v>1</v>
      </c>
      <c r="K405" s="371">
        <v>9.1973688274642846</v>
      </c>
      <c r="L405" s="60">
        <v>17614</v>
      </c>
      <c r="M405" s="207">
        <f t="shared" si="155"/>
        <v>0.14102707809572612</v>
      </c>
      <c r="N405" s="60">
        <v>7909</v>
      </c>
      <c r="O405" s="207">
        <f t="shared" si="156"/>
        <v>0.178560946424943</v>
      </c>
      <c r="P405" s="60">
        <v>12231</v>
      </c>
      <c r="Q405" s="207">
        <f t="shared" si="157"/>
        <v>0.27389989922741015</v>
      </c>
      <c r="R405" s="204" t="s">
        <v>1491</v>
      </c>
      <c r="S405" s="60">
        <v>17614</v>
      </c>
      <c r="T405" s="199">
        <f t="shared" si="158"/>
        <v>0.14102707809572612</v>
      </c>
      <c r="U405" s="60">
        <v>7909</v>
      </c>
      <c r="V405" s="207">
        <f t="shared" si="159"/>
        <v>0.178560946424943</v>
      </c>
      <c r="W405" s="60">
        <v>12231</v>
      </c>
      <c r="X405" s="200">
        <f t="shared" si="160"/>
        <v>0.27389989922741015</v>
      </c>
      <c r="Y405" s="60"/>
      <c r="Z405" s="199"/>
      <c r="AA405" s="377"/>
      <c r="AB405" s="199"/>
      <c r="AC405" s="60"/>
      <c r="AD405" s="199"/>
      <c r="AE405" s="204" t="s">
        <v>1491</v>
      </c>
      <c r="AF405" s="60">
        <v>17614</v>
      </c>
      <c r="AG405" s="225">
        <f t="shared" si="161"/>
        <v>0.14102707809572612</v>
      </c>
      <c r="AH405" s="60">
        <v>7909</v>
      </c>
      <c r="AI405" s="207">
        <f t="shared" si="162"/>
        <v>0.178560946424943</v>
      </c>
      <c r="AJ405" s="60">
        <v>12231</v>
      </c>
      <c r="AK405" s="208">
        <f t="shared" si="163"/>
        <v>0.27389989922741015</v>
      </c>
      <c r="AL405" s="71"/>
    </row>
    <row r="406" spans="1:38" s="70" customFormat="1" x14ac:dyDescent="0.25">
      <c r="A406" s="281" t="s">
        <v>1829</v>
      </c>
      <c r="B406" s="280"/>
      <c r="C406" s="57" t="s">
        <v>819</v>
      </c>
      <c r="D406" s="271">
        <v>499.20950317382812</v>
      </c>
      <c r="E406" s="169" t="s">
        <v>560</v>
      </c>
      <c r="F406" s="60">
        <v>124475</v>
      </c>
      <c r="G406" s="60">
        <v>46537</v>
      </c>
      <c r="H406" s="60">
        <v>50828</v>
      </c>
      <c r="I406" s="53">
        <f t="shared" si="154"/>
        <v>4291</v>
      </c>
      <c r="J406" s="349">
        <v>1</v>
      </c>
      <c r="K406" s="371">
        <v>29.799245834350586</v>
      </c>
      <c r="L406" s="60">
        <v>47821</v>
      </c>
      <c r="M406" s="207">
        <f t="shared" si="155"/>
        <v>0.38418156256276359</v>
      </c>
      <c r="N406" s="60">
        <v>14102</v>
      </c>
      <c r="O406" s="207">
        <f t="shared" si="156"/>
        <v>0.30302769839052796</v>
      </c>
      <c r="P406" s="60">
        <v>25038</v>
      </c>
      <c r="Q406" s="207">
        <f t="shared" si="157"/>
        <v>0.49260250255764537</v>
      </c>
      <c r="R406" s="204" t="s">
        <v>229</v>
      </c>
      <c r="S406" s="60">
        <v>47821</v>
      </c>
      <c r="T406" s="199">
        <f t="shared" si="158"/>
        <v>0.38418156256276359</v>
      </c>
      <c r="U406" s="60">
        <v>14102</v>
      </c>
      <c r="V406" s="207">
        <f t="shared" si="159"/>
        <v>0.30302769839052796</v>
      </c>
      <c r="W406" s="60">
        <v>25038</v>
      </c>
      <c r="X406" s="200">
        <f t="shared" si="160"/>
        <v>0.49260250255764537</v>
      </c>
      <c r="Y406" s="60"/>
      <c r="Z406" s="199"/>
      <c r="AA406" s="377"/>
      <c r="AB406" s="199"/>
      <c r="AC406" s="60"/>
      <c r="AD406" s="199"/>
      <c r="AE406" s="204" t="s">
        <v>229</v>
      </c>
      <c r="AF406" s="60">
        <v>47821</v>
      </c>
      <c r="AG406" s="225">
        <f t="shared" si="161"/>
        <v>0.38418156256276359</v>
      </c>
      <c r="AH406" s="60">
        <v>14102</v>
      </c>
      <c r="AI406" s="207">
        <f t="shared" si="162"/>
        <v>0.30302769839052796</v>
      </c>
      <c r="AJ406" s="60">
        <v>25038</v>
      </c>
      <c r="AK406" s="208">
        <f t="shared" si="163"/>
        <v>0.49260250255764537</v>
      </c>
      <c r="AL406" s="71"/>
    </row>
    <row r="407" spans="1:38" s="70" customFormat="1" x14ac:dyDescent="0.25">
      <c r="A407" s="281" t="s">
        <v>1677</v>
      </c>
      <c r="B407" s="280"/>
      <c r="C407" s="57" t="s">
        <v>722</v>
      </c>
      <c r="D407" s="271">
        <v>556.73291015625</v>
      </c>
      <c r="E407" s="169" t="s">
        <v>560</v>
      </c>
      <c r="F407" s="60">
        <v>122623</v>
      </c>
      <c r="G407" s="60">
        <v>44212</v>
      </c>
      <c r="H407" s="60">
        <v>39470</v>
      </c>
      <c r="I407" s="53">
        <f t="shared" si="154"/>
        <v>-4742</v>
      </c>
      <c r="J407" s="349">
        <v>1</v>
      </c>
      <c r="K407" s="371">
        <v>24.810052871704102</v>
      </c>
      <c r="L407" s="60">
        <v>36437</v>
      </c>
      <c r="M407" s="207">
        <f t="shared" si="155"/>
        <v>0.29714653857759149</v>
      </c>
      <c r="N407" s="60">
        <v>10566</v>
      </c>
      <c r="O407" s="207">
        <f t="shared" si="156"/>
        <v>0.23898489097982448</v>
      </c>
      <c r="P407" s="60">
        <v>22830</v>
      </c>
      <c r="Q407" s="207">
        <f t="shared" si="157"/>
        <v>0.5784139853052952</v>
      </c>
      <c r="R407" s="204" t="s">
        <v>354</v>
      </c>
      <c r="S407" s="60">
        <v>36437</v>
      </c>
      <c r="T407" s="199">
        <f t="shared" si="158"/>
        <v>0.29714653857759149</v>
      </c>
      <c r="U407" s="60">
        <v>10566</v>
      </c>
      <c r="V407" s="207">
        <f t="shared" si="159"/>
        <v>0.23898489097982448</v>
      </c>
      <c r="W407" s="60">
        <v>22830</v>
      </c>
      <c r="X407" s="200">
        <f t="shared" si="160"/>
        <v>0.5784139853052952</v>
      </c>
      <c r="Y407" s="60"/>
      <c r="Z407" s="199"/>
      <c r="AA407" s="377"/>
      <c r="AB407" s="199"/>
      <c r="AC407" s="60"/>
      <c r="AD407" s="199"/>
      <c r="AE407" s="204" t="s">
        <v>354</v>
      </c>
      <c r="AF407" s="60">
        <v>36437</v>
      </c>
      <c r="AG407" s="225">
        <f t="shared" si="161"/>
        <v>0.29714653857759149</v>
      </c>
      <c r="AH407" s="60">
        <v>10566</v>
      </c>
      <c r="AI407" s="207">
        <f t="shared" si="162"/>
        <v>0.23898489097982448</v>
      </c>
      <c r="AJ407" s="60">
        <v>22830</v>
      </c>
      <c r="AK407" s="208">
        <f t="shared" si="163"/>
        <v>0.5784139853052952</v>
      </c>
      <c r="AL407" s="71"/>
    </row>
    <row r="408" spans="1:38" x14ac:dyDescent="0.25">
      <c r="A408" s="281" t="s">
        <v>1761</v>
      </c>
      <c r="B408" s="280"/>
      <c r="C408" s="57" t="s">
        <v>767</v>
      </c>
      <c r="D408" s="271">
        <v>1475.93115234375</v>
      </c>
      <c r="E408" s="169" t="s">
        <v>560</v>
      </c>
      <c r="F408" s="60">
        <v>121026</v>
      </c>
      <c r="G408" s="60">
        <v>44295</v>
      </c>
      <c r="H408" s="60">
        <v>49096</v>
      </c>
      <c r="I408" s="53">
        <f t="shared" si="154"/>
        <v>4801</v>
      </c>
      <c r="J408" s="349">
        <v>1</v>
      </c>
      <c r="K408" s="371">
        <v>79.96563720703125</v>
      </c>
      <c r="L408" s="60">
        <v>67263</v>
      </c>
      <c r="M408" s="207">
        <f t="shared" si="155"/>
        <v>0.55577313965594166</v>
      </c>
      <c r="N408" s="60">
        <v>18231</v>
      </c>
      <c r="O408" s="207">
        <f t="shared" si="156"/>
        <v>0.41158144260074503</v>
      </c>
      <c r="P408" s="60">
        <v>33277</v>
      </c>
      <c r="Q408" s="207">
        <f t="shared" si="157"/>
        <v>0.67779452501222093</v>
      </c>
      <c r="R408" s="204" t="s">
        <v>299</v>
      </c>
      <c r="S408" s="60">
        <v>67263</v>
      </c>
      <c r="T408" s="199">
        <f t="shared" si="158"/>
        <v>0.55577313965594166</v>
      </c>
      <c r="U408" s="60">
        <v>18231</v>
      </c>
      <c r="V408" s="207">
        <f t="shared" si="159"/>
        <v>0.41158144260074503</v>
      </c>
      <c r="W408" s="60">
        <v>33277</v>
      </c>
      <c r="X408" s="200">
        <f t="shared" si="160"/>
        <v>0.67779452501222093</v>
      </c>
      <c r="Y408" s="60"/>
      <c r="Z408" s="199"/>
      <c r="AA408" s="377"/>
      <c r="AB408" s="199"/>
      <c r="AC408" s="60"/>
      <c r="AD408" s="199"/>
      <c r="AE408" s="204" t="s">
        <v>299</v>
      </c>
      <c r="AF408" s="60">
        <v>67263</v>
      </c>
      <c r="AG408" s="225">
        <f t="shared" si="161"/>
        <v>0.55577313965594166</v>
      </c>
      <c r="AH408" s="60">
        <v>18231</v>
      </c>
      <c r="AI408" s="207">
        <f t="shared" si="162"/>
        <v>0.41158144260074503</v>
      </c>
      <c r="AJ408" s="60">
        <v>33277</v>
      </c>
      <c r="AK408" s="208">
        <f t="shared" si="163"/>
        <v>0.67779452501222093</v>
      </c>
    </row>
    <row r="409" spans="1:38" x14ac:dyDescent="0.25">
      <c r="A409" s="281" t="s">
        <v>1462</v>
      </c>
      <c r="B409" s="280"/>
      <c r="C409" s="57" t="s">
        <v>1463</v>
      </c>
      <c r="D409" s="271">
        <v>612.22259521484375</v>
      </c>
      <c r="E409" s="162" t="s">
        <v>560</v>
      </c>
      <c r="F409" s="60">
        <v>118572</v>
      </c>
      <c r="G409" s="53">
        <v>39518</v>
      </c>
      <c r="H409" s="53">
        <v>41869</v>
      </c>
      <c r="I409" s="53">
        <f t="shared" si="154"/>
        <v>2351</v>
      </c>
      <c r="J409" s="360">
        <v>3</v>
      </c>
      <c r="K409" s="371">
        <v>45.514820098876953</v>
      </c>
      <c r="L409" s="60">
        <v>57002</v>
      </c>
      <c r="M409" s="207">
        <f t="shared" si="155"/>
        <v>0.48073744222919407</v>
      </c>
      <c r="N409" s="60">
        <v>13438</v>
      </c>
      <c r="O409" s="207">
        <f t="shared" si="156"/>
        <v>0.34004757325775598</v>
      </c>
      <c r="P409" s="60">
        <v>30566</v>
      </c>
      <c r="Q409" s="207">
        <f t="shared" si="157"/>
        <v>0.73003893095130046</v>
      </c>
      <c r="R409" s="204" t="s">
        <v>548</v>
      </c>
      <c r="S409" s="60">
        <v>23106</v>
      </c>
      <c r="T409" s="199">
        <f t="shared" si="158"/>
        <v>0.19486894039064873</v>
      </c>
      <c r="U409" s="60">
        <v>7769</v>
      </c>
      <c r="V409" s="207">
        <f t="shared" si="159"/>
        <v>0.19659395718406802</v>
      </c>
      <c r="W409" s="60">
        <v>18563</v>
      </c>
      <c r="X409" s="200">
        <f t="shared" si="160"/>
        <v>0.44335904846067498</v>
      </c>
      <c r="Y409" s="60">
        <f>L409-S409</f>
        <v>33896</v>
      </c>
      <c r="Z409" s="199">
        <f>Y409/F409</f>
        <v>0.28586850183854534</v>
      </c>
      <c r="AA409" s="377">
        <f>N409-U409</f>
        <v>5669</v>
      </c>
      <c r="AB409" s="199">
        <f>AA409/G409</f>
        <v>0.14345361607368795</v>
      </c>
      <c r="AC409" s="60">
        <f>P409-W409</f>
        <v>12003</v>
      </c>
      <c r="AD409" s="199">
        <f>AC409/H409</f>
        <v>0.28667988249062554</v>
      </c>
      <c r="AE409" s="204" t="s">
        <v>548</v>
      </c>
      <c r="AF409" s="60">
        <v>23106</v>
      </c>
      <c r="AG409" s="225">
        <f t="shared" si="161"/>
        <v>0.19486894039064873</v>
      </c>
      <c r="AH409" s="60">
        <v>7769</v>
      </c>
      <c r="AI409" s="207">
        <f t="shared" si="162"/>
        <v>0.19659395718406802</v>
      </c>
      <c r="AJ409" s="60">
        <v>18563</v>
      </c>
      <c r="AK409" s="208">
        <f t="shared" si="163"/>
        <v>0.44335904846067498</v>
      </c>
    </row>
    <row r="410" spans="1:38" s="70" customFormat="1" x14ac:dyDescent="0.25">
      <c r="A410" s="281" t="s">
        <v>2064</v>
      </c>
      <c r="B410" s="280"/>
      <c r="C410" s="57" t="s">
        <v>2065</v>
      </c>
      <c r="D410" s="271">
        <v>1284.34423828125</v>
      </c>
      <c r="E410" s="162" t="s">
        <v>560</v>
      </c>
      <c r="F410" s="60">
        <v>116229</v>
      </c>
      <c r="G410" s="60">
        <v>35167</v>
      </c>
      <c r="H410" s="60">
        <v>36267</v>
      </c>
      <c r="I410" s="53">
        <f t="shared" si="154"/>
        <v>1100</v>
      </c>
      <c r="J410" s="349">
        <v>2</v>
      </c>
      <c r="K410" s="371">
        <v>9.2612191631679384</v>
      </c>
      <c r="L410" s="60">
        <v>39978</v>
      </c>
      <c r="M410" s="207">
        <f t="shared" si="155"/>
        <v>0.34395890870608886</v>
      </c>
      <c r="N410" s="60">
        <v>10279</v>
      </c>
      <c r="O410" s="207">
        <f t="shared" si="156"/>
        <v>0.29229106833110585</v>
      </c>
      <c r="P410" s="60">
        <v>30835</v>
      </c>
      <c r="Q410" s="207">
        <f t="shared" si="157"/>
        <v>0.85022196487164636</v>
      </c>
      <c r="R410" s="204" t="s">
        <v>2067</v>
      </c>
      <c r="S410" s="60">
        <v>27023</v>
      </c>
      <c r="T410" s="199">
        <f t="shared" si="158"/>
        <v>0.23249791360159686</v>
      </c>
      <c r="U410" s="60">
        <v>9195</v>
      </c>
      <c r="V410" s="207">
        <f t="shared" si="159"/>
        <v>0.26146671595529902</v>
      </c>
      <c r="W410" s="60">
        <v>17379</v>
      </c>
      <c r="X410" s="200">
        <f t="shared" si="160"/>
        <v>0.47919596327239639</v>
      </c>
      <c r="Y410" s="60">
        <f>L410-S410</f>
        <v>12955</v>
      </c>
      <c r="Z410" s="199">
        <f>Y410/F410</f>
        <v>0.11146099510449199</v>
      </c>
      <c r="AA410" s="377">
        <f>N410-U410</f>
        <v>1084</v>
      </c>
      <c r="AB410" s="199">
        <f>AA410/G410</f>
        <v>3.0824352375806864E-2</v>
      </c>
      <c r="AC410" s="60">
        <f>P410-W410</f>
        <v>13456</v>
      </c>
      <c r="AD410" s="199">
        <f>AC410/H410</f>
        <v>0.37102600159925003</v>
      </c>
      <c r="AE410" s="204" t="s">
        <v>2067</v>
      </c>
      <c r="AF410" s="60">
        <v>27023</v>
      </c>
      <c r="AG410" s="225">
        <f t="shared" si="161"/>
        <v>0.23249791360159686</v>
      </c>
      <c r="AH410" s="60">
        <v>9195</v>
      </c>
      <c r="AI410" s="207">
        <f t="shared" si="162"/>
        <v>0.26146671595529902</v>
      </c>
      <c r="AJ410" s="60">
        <v>17379</v>
      </c>
      <c r="AK410" s="208">
        <f t="shared" si="163"/>
        <v>0.47919596327239639</v>
      </c>
      <c r="AL410" s="71"/>
    </row>
    <row r="411" spans="1:38" s="70" customFormat="1" x14ac:dyDescent="0.25">
      <c r="A411" s="281" t="s">
        <v>2077</v>
      </c>
      <c r="B411" s="280"/>
      <c r="C411" s="57" t="s">
        <v>976</v>
      </c>
      <c r="D411" s="271">
        <v>1241.5025634765625</v>
      </c>
      <c r="E411" s="169" t="s">
        <v>560</v>
      </c>
      <c r="F411" s="60">
        <v>116111</v>
      </c>
      <c r="G411" s="60">
        <v>52338</v>
      </c>
      <c r="H411" s="60">
        <v>48703</v>
      </c>
      <c r="I411" s="53">
        <f t="shared" si="154"/>
        <v>-3635</v>
      </c>
      <c r="J411" s="349">
        <v>1</v>
      </c>
      <c r="K411" s="371">
        <v>9.5384283065795898</v>
      </c>
      <c r="L411" s="60">
        <v>29381</v>
      </c>
      <c r="M411" s="207">
        <f t="shared" si="155"/>
        <v>0.25304234740894488</v>
      </c>
      <c r="N411" s="60">
        <v>12173</v>
      </c>
      <c r="O411" s="207">
        <f t="shared" si="156"/>
        <v>0.2325843555351752</v>
      </c>
      <c r="P411" s="60">
        <v>22147</v>
      </c>
      <c r="Q411" s="207">
        <f t="shared" si="157"/>
        <v>0.45473584789438021</v>
      </c>
      <c r="R411" s="204" t="s">
        <v>12</v>
      </c>
      <c r="S411" s="60">
        <v>29381</v>
      </c>
      <c r="T411" s="199">
        <f t="shared" si="158"/>
        <v>0.25304234740894488</v>
      </c>
      <c r="U411" s="60">
        <v>12173</v>
      </c>
      <c r="V411" s="207">
        <f t="shared" si="159"/>
        <v>0.2325843555351752</v>
      </c>
      <c r="W411" s="60">
        <v>22147</v>
      </c>
      <c r="X411" s="200">
        <f t="shared" si="160"/>
        <v>0.45473584789438021</v>
      </c>
      <c r="Y411" s="60"/>
      <c r="Z411" s="199"/>
      <c r="AA411" s="377"/>
      <c r="AB411" s="199"/>
      <c r="AC411" s="60"/>
      <c r="AD411" s="199"/>
      <c r="AE411" s="204" t="s">
        <v>12</v>
      </c>
      <c r="AF411" s="60">
        <v>29381</v>
      </c>
      <c r="AG411" s="225">
        <f t="shared" si="161"/>
        <v>0.25304234740894488</v>
      </c>
      <c r="AH411" s="60">
        <v>12173</v>
      </c>
      <c r="AI411" s="207">
        <f t="shared" si="162"/>
        <v>0.2325843555351752</v>
      </c>
      <c r="AJ411" s="60">
        <v>22147</v>
      </c>
      <c r="AK411" s="208">
        <f t="shared" si="163"/>
        <v>0.45473584789438021</v>
      </c>
      <c r="AL411" s="71"/>
    </row>
    <row r="412" spans="1:38" s="70" customFormat="1" x14ac:dyDescent="0.25">
      <c r="A412" s="281" t="s">
        <v>1992</v>
      </c>
      <c r="B412" s="280"/>
      <c r="C412" s="57" t="s">
        <v>920</v>
      </c>
      <c r="D412" s="271">
        <v>516.77630615234375</v>
      </c>
      <c r="E412" s="169" t="s">
        <v>560</v>
      </c>
      <c r="F412" s="60">
        <v>115507</v>
      </c>
      <c r="G412" s="60">
        <v>55520</v>
      </c>
      <c r="H412" s="60">
        <v>56675</v>
      </c>
      <c r="I412" s="53">
        <f t="shared" si="154"/>
        <v>1155</v>
      </c>
      <c r="J412" s="349">
        <v>1</v>
      </c>
      <c r="K412" s="371">
        <v>13.93686580657959</v>
      </c>
      <c r="L412" s="60">
        <v>49288</v>
      </c>
      <c r="M412" s="207">
        <f t="shared" si="155"/>
        <v>0.42671006951959622</v>
      </c>
      <c r="N412" s="60">
        <v>19146</v>
      </c>
      <c r="O412" s="207">
        <f t="shared" si="156"/>
        <v>0.3448487031700288</v>
      </c>
      <c r="P412" s="60">
        <v>13952</v>
      </c>
      <c r="Q412" s="207">
        <f t="shared" si="157"/>
        <v>0.24617556241729158</v>
      </c>
      <c r="R412" s="204" t="s">
        <v>84</v>
      </c>
      <c r="S412" s="60">
        <v>49288</v>
      </c>
      <c r="T412" s="199">
        <f t="shared" si="158"/>
        <v>0.42671006951959622</v>
      </c>
      <c r="U412" s="60">
        <v>19146</v>
      </c>
      <c r="V412" s="207">
        <f t="shared" si="159"/>
        <v>0.3448487031700288</v>
      </c>
      <c r="W412" s="60">
        <v>13952</v>
      </c>
      <c r="X412" s="200">
        <f t="shared" si="160"/>
        <v>0.24617556241729158</v>
      </c>
      <c r="Y412" s="60"/>
      <c r="Z412" s="199"/>
      <c r="AA412" s="377"/>
      <c r="AB412" s="199"/>
      <c r="AC412" s="60"/>
      <c r="AD412" s="199"/>
      <c r="AE412" s="204" t="s">
        <v>84</v>
      </c>
      <c r="AF412" s="60">
        <v>49288</v>
      </c>
      <c r="AG412" s="225">
        <f t="shared" si="161"/>
        <v>0.42671006951959622</v>
      </c>
      <c r="AH412" s="60">
        <v>19146</v>
      </c>
      <c r="AI412" s="207">
        <f t="shared" si="162"/>
        <v>0.3448487031700288</v>
      </c>
      <c r="AJ412" s="60">
        <v>13952</v>
      </c>
      <c r="AK412" s="208">
        <f t="shared" si="163"/>
        <v>0.24617556241729158</v>
      </c>
    </row>
    <row r="413" spans="1:38" s="70" customFormat="1" x14ac:dyDescent="0.25">
      <c r="A413" s="281" t="s">
        <v>1500</v>
      </c>
      <c r="B413" s="280"/>
      <c r="C413" s="57" t="s">
        <v>607</v>
      </c>
      <c r="D413" s="271">
        <v>5457.8359375</v>
      </c>
      <c r="E413" s="169" t="s">
        <v>560</v>
      </c>
      <c r="F413" s="60">
        <v>114778</v>
      </c>
      <c r="G413" s="60">
        <v>60720</v>
      </c>
      <c r="H413" s="60">
        <v>63613</v>
      </c>
      <c r="I413" s="53">
        <f t="shared" si="154"/>
        <v>2893</v>
      </c>
      <c r="J413" s="349">
        <v>1</v>
      </c>
      <c r="K413" s="371">
        <v>27.353218078613281</v>
      </c>
      <c r="L413" s="60">
        <v>61272</v>
      </c>
      <c r="M413" s="207">
        <f t="shared" si="155"/>
        <v>0.53383052501350436</v>
      </c>
      <c r="N413" s="60">
        <v>27763</v>
      </c>
      <c r="O413" s="207">
        <f t="shared" si="156"/>
        <v>0.45722990777338601</v>
      </c>
      <c r="P413" s="60">
        <v>41021</v>
      </c>
      <c r="Q413" s="207">
        <f t="shared" si="157"/>
        <v>0.64485246726298084</v>
      </c>
      <c r="R413" s="204" t="s">
        <v>495</v>
      </c>
      <c r="S413" s="60">
        <v>61272</v>
      </c>
      <c r="T413" s="199">
        <f t="shared" si="158"/>
        <v>0.53383052501350436</v>
      </c>
      <c r="U413" s="60">
        <v>27763</v>
      </c>
      <c r="V413" s="207">
        <f t="shared" si="159"/>
        <v>0.45722990777338601</v>
      </c>
      <c r="W413" s="60">
        <v>41021</v>
      </c>
      <c r="X413" s="200">
        <f t="shared" si="160"/>
        <v>0.64485246726298084</v>
      </c>
      <c r="Y413" s="60"/>
      <c r="Z413" s="199"/>
      <c r="AA413" s="377"/>
      <c r="AB413" s="199"/>
      <c r="AC413" s="60"/>
      <c r="AD413" s="199"/>
      <c r="AE413" s="204" t="s">
        <v>495</v>
      </c>
      <c r="AF413" s="60">
        <v>61272</v>
      </c>
      <c r="AG413" s="225">
        <f t="shared" si="161"/>
        <v>0.53383052501350436</v>
      </c>
      <c r="AH413" s="60">
        <v>27763</v>
      </c>
      <c r="AI413" s="207">
        <f t="shared" si="162"/>
        <v>0.45722990777338601</v>
      </c>
      <c r="AJ413" s="60">
        <v>41021</v>
      </c>
      <c r="AK413" s="208">
        <f t="shared" si="163"/>
        <v>0.64485246726298084</v>
      </c>
    </row>
    <row r="414" spans="1:38" x14ac:dyDescent="0.25">
      <c r="A414" s="281" t="s">
        <v>1890</v>
      </c>
      <c r="B414" s="280"/>
      <c r="C414" s="57" t="s">
        <v>858</v>
      </c>
      <c r="D414" s="271">
        <v>930.67803955078125</v>
      </c>
      <c r="E414" s="169" t="s">
        <v>560</v>
      </c>
      <c r="F414" s="60">
        <v>114752</v>
      </c>
      <c r="G414" s="60">
        <v>46006</v>
      </c>
      <c r="H414" s="60">
        <v>48559</v>
      </c>
      <c r="I414" s="53">
        <f t="shared" si="154"/>
        <v>2553</v>
      </c>
      <c r="J414" s="349">
        <v>1</v>
      </c>
      <c r="K414" s="371">
        <v>18.681739807128906</v>
      </c>
      <c r="L414" s="60">
        <v>57265</v>
      </c>
      <c r="M414" s="207">
        <f t="shared" si="155"/>
        <v>0.49903269659788063</v>
      </c>
      <c r="N414" s="60">
        <v>13837</v>
      </c>
      <c r="O414" s="207">
        <f t="shared" si="156"/>
        <v>0.30076511759335739</v>
      </c>
      <c r="P414" s="60">
        <v>22579</v>
      </c>
      <c r="Q414" s="207">
        <f t="shared" si="157"/>
        <v>0.46498074507300396</v>
      </c>
      <c r="R414" s="204" t="s">
        <v>174</v>
      </c>
      <c r="S414" s="60">
        <v>57265</v>
      </c>
      <c r="T414" s="199">
        <f t="shared" si="158"/>
        <v>0.49903269659788063</v>
      </c>
      <c r="U414" s="60">
        <v>13837</v>
      </c>
      <c r="V414" s="207">
        <f t="shared" si="159"/>
        <v>0.30076511759335739</v>
      </c>
      <c r="W414" s="60">
        <v>22579</v>
      </c>
      <c r="X414" s="200">
        <f t="shared" si="160"/>
        <v>0.46498074507300396</v>
      </c>
      <c r="Y414" s="60"/>
      <c r="Z414" s="199"/>
      <c r="AA414" s="377"/>
      <c r="AB414" s="199"/>
      <c r="AC414" s="60"/>
      <c r="AD414" s="199"/>
      <c r="AE414" s="204" t="s">
        <v>174</v>
      </c>
      <c r="AF414" s="60">
        <v>57265</v>
      </c>
      <c r="AG414" s="225">
        <f t="shared" si="161"/>
        <v>0.49903269659788063</v>
      </c>
      <c r="AH414" s="60">
        <v>13837</v>
      </c>
      <c r="AI414" s="207">
        <f t="shared" si="162"/>
        <v>0.30076511759335739</v>
      </c>
      <c r="AJ414" s="60">
        <v>22579</v>
      </c>
      <c r="AK414" s="208">
        <f t="shared" si="163"/>
        <v>0.46498074507300396</v>
      </c>
    </row>
    <row r="415" spans="1:38" s="70" customFormat="1" x14ac:dyDescent="0.25">
      <c r="A415" s="281" t="s">
        <v>1523</v>
      </c>
      <c r="B415" s="280"/>
      <c r="C415" s="57" t="s">
        <v>615</v>
      </c>
      <c r="D415" s="271">
        <v>1355.2147216796875</v>
      </c>
      <c r="E415" s="169" t="s">
        <v>560</v>
      </c>
      <c r="F415" s="60">
        <v>112370</v>
      </c>
      <c r="G415" s="60">
        <v>39955</v>
      </c>
      <c r="H415" s="60">
        <v>39566</v>
      </c>
      <c r="I415" s="53">
        <f t="shared" si="154"/>
        <v>-389</v>
      </c>
      <c r="J415" s="349">
        <v>1</v>
      </c>
      <c r="K415" s="371">
        <v>18.410715103149414</v>
      </c>
      <c r="L415" s="60">
        <v>15383</v>
      </c>
      <c r="M415" s="207">
        <f t="shared" si="155"/>
        <v>0.13689596867491324</v>
      </c>
      <c r="N415" s="60">
        <v>3979</v>
      </c>
      <c r="O415" s="207">
        <f t="shared" si="156"/>
        <v>9.9587035414841693E-2</v>
      </c>
      <c r="P415" s="60">
        <v>12839</v>
      </c>
      <c r="Q415" s="207">
        <f t="shared" si="157"/>
        <v>0.3244957792043674</v>
      </c>
      <c r="R415" s="204" t="s">
        <v>486</v>
      </c>
      <c r="S415" s="60">
        <v>15383</v>
      </c>
      <c r="T415" s="199">
        <f t="shared" si="158"/>
        <v>0.13689596867491324</v>
      </c>
      <c r="U415" s="60">
        <v>3979</v>
      </c>
      <c r="V415" s="207">
        <f t="shared" si="159"/>
        <v>9.9587035414841693E-2</v>
      </c>
      <c r="W415" s="60">
        <v>12839</v>
      </c>
      <c r="X415" s="200">
        <f t="shared" si="160"/>
        <v>0.3244957792043674</v>
      </c>
      <c r="Y415" s="60"/>
      <c r="Z415" s="199"/>
      <c r="AA415" s="377"/>
      <c r="AB415" s="199"/>
      <c r="AC415" s="60"/>
      <c r="AD415" s="199"/>
      <c r="AE415" s="204" t="s">
        <v>486</v>
      </c>
      <c r="AF415" s="60">
        <v>15383</v>
      </c>
      <c r="AG415" s="225">
        <f t="shared" si="161"/>
        <v>0.13689596867491324</v>
      </c>
      <c r="AH415" s="60">
        <v>3979</v>
      </c>
      <c r="AI415" s="207">
        <f t="shared" si="162"/>
        <v>9.9587035414841693E-2</v>
      </c>
      <c r="AJ415" s="60">
        <v>12839</v>
      </c>
      <c r="AK415" s="208">
        <f t="shared" si="163"/>
        <v>0.3244957792043674</v>
      </c>
      <c r="AL415" s="71"/>
    </row>
    <row r="416" spans="1:38" s="70" customFormat="1" x14ac:dyDescent="0.25">
      <c r="A416" s="281" t="s">
        <v>1952</v>
      </c>
      <c r="B416" s="280"/>
      <c r="C416" s="57" t="s">
        <v>914</v>
      </c>
      <c r="D416" s="271">
        <v>2594.48388671875</v>
      </c>
      <c r="E416" s="169" t="s">
        <v>560</v>
      </c>
      <c r="F416" s="60">
        <v>111823</v>
      </c>
      <c r="G416" s="60">
        <v>41383</v>
      </c>
      <c r="H416" s="60">
        <v>42095</v>
      </c>
      <c r="I416" s="53">
        <f t="shared" si="154"/>
        <v>712</v>
      </c>
      <c r="J416" s="349">
        <v>1</v>
      </c>
      <c r="K416" s="371">
        <v>58.290439605712891</v>
      </c>
      <c r="L416" s="60">
        <v>93200</v>
      </c>
      <c r="M416" s="207">
        <f t="shared" si="155"/>
        <v>0.83346002164134392</v>
      </c>
      <c r="N416" s="60">
        <v>31825</v>
      </c>
      <c r="O416" s="207">
        <f t="shared" si="156"/>
        <v>0.76903559432617263</v>
      </c>
      <c r="P416" s="60">
        <v>36045</v>
      </c>
      <c r="Q416" s="207">
        <f t="shared" si="157"/>
        <v>0.85627746763273549</v>
      </c>
      <c r="R416" s="204" t="s">
        <v>95</v>
      </c>
      <c r="S416" s="60">
        <v>93200</v>
      </c>
      <c r="T416" s="199">
        <f t="shared" si="158"/>
        <v>0.83346002164134392</v>
      </c>
      <c r="U416" s="60">
        <v>31825</v>
      </c>
      <c r="V416" s="207">
        <f t="shared" si="159"/>
        <v>0.76903559432617263</v>
      </c>
      <c r="W416" s="60">
        <v>36045</v>
      </c>
      <c r="X416" s="200">
        <f t="shared" si="160"/>
        <v>0.85627746763273549</v>
      </c>
      <c r="Y416" s="60"/>
      <c r="Z416" s="199"/>
      <c r="AA416" s="377"/>
      <c r="AB416" s="199"/>
      <c r="AC416" s="60"/>
      <c r="AD416" s="199"/>
      <c r="AE416" s="204" t="s">
        <v>95</v>
      </c>
      <c r="AF416" s="60">
        <v>93200</v>
      </c>
      <c r="AG416" s="225">
        <f t="shared" si="161"/>
        <v>0.83346002164134392</v>
      </c>
      <c r="AH416" s="60">
        <v>31825</v>
      </c>
      <c r="AI416" s="207">
        <f t="shared" si="162"/>
        <v>0.76903559432617263</v>
      </c>
      <c r="AJ416" s="60">
        <v>36045</v>
      </c>
      <c r="AK416" s="208">
        <f t="shared" si="163"/>
        <v>0.85627746763273549</v>
      </c>
      <c r="AL416" s="71"/>
    </row>
    <row r="417" spans="1:38" x14ac:dyDescent="0.25">
      <c r="A417" s="281" t="s">
        <v>2072</v>
      </c>
      <c r="B417" s="280"/>
      <c r="C417" s="57" t="s">
        <v>2073</v>
      </c>
      <c r="D417" s="271">
        <v>4827.119140625</v>
      </c>
      <c r="E417" s="162" t="s">
        <v>560</v>
      </c>
      <c r="F417" s="60">
        <v>110884</v>
      </c>
      <c r="G417" s="53">
        <v>47352</v>
      </c>
      <c r="H417" s="53">
        <v>43197</v>
      </c>
      <c r="I417" s="53">
        <f t="shared" si="154"/>
        <v>-4155</v>
      </c>
      <c r="J417" s="360">
        <v>1</v>
      </c>
      <c r="K417" s="371">
        <v>7.3085207939147949</v>
      </c>
      <c r="L417" s="60">
        <v>31925</v>
      </c>
      <c r="M417" s="207">
        <f t="shared" si="155"/>
        <v>0.28791349518415643</v>
      </c>
      <c r="N417" s="60">
        <v>9861</v>
      </c>
      <c r="O417" s="207">
        <f t="shared" si="156"/>
        <v>0.20824885960466294</v>
      </c>
      <c r="P417" s="60">
        <v>15814</v>
      </c>
      <c r="Q417" s="207">
        <f t="shared" si="157"/>
        <v>0.36609023774799176</v>
      </c>
      <c r="R417" s="244" t="s">
        <v>14</v>
      </c>
      <c r="S417" s="60">
        <v>31925</v>
      </c>
      <c r="T417" s="199">
        <f t="shared" si="158"/>
        <v>0.28791349518415643</v>
      </c>
      <c r="U417" s="60">
        <v>9861</v>
      </c>
      <c r="V417" s="207">
        <f t="shared" si="159"/>
        <v>0.20824885960466294</v>
      </c>
      <c r="W417" s="60">
        <v>15814</v>
      </c>
      <c r="X417" s="200">
        <f t="shared" si="160"/>
        <v>0.36609023774799176</v>
      </c>
      <c r="Y417" s="60"/>
      <c r="Z417" s="199"/>
      <c r="AA417" s="377"/>
      <c r="AB417" s="199"/>
      <c r="AC417" s="60"/>
      <c r="AD417" s="199"/>
      <c r="AE417" s="244" t="s">
        <v>14</v>
      </c>
      <c r="AF417" s="60">
        <v>31925</v>
      </c>
      <c r="AG417" s="225">
        <f t="shared" si="161"/>
        <v>0.28791349518415643</v>
      </c>
      <c r="AH417" s="60">
        <v>9861</v>
      </c>
      <c r="AI417" s="207">
        <f t="shared" si="162"/>
        <v>0.20824885960466294</v>
      </c>
      <c r="AJ417" s="60">
        <v>15814</v>
      </c>
      <c r="AK417" s="208">
        <f t="shared" si="163"/>
        <v>0.36609023774799176</v>
      </c>
    </row>
    <row r="418" spans="1:38" s="70" customFormat="1" x14ac:dyDescent="0.25">
      <c r="A418" s="281" t="s">
        <v>1613</v>
      </c>
      <c r="B418" s="280"/>
      <c r="C418" s="57" t="s">
        <v>668</v>
      </c>
      <c r="D418" s="271">
        <v>584.9931640625</v>
      </c>
      <c r="E418" s="169" t="s">
        <v>560</v>
      </c>
      <c r="F418" s="60">
        <v>110768</v>
      </c>
      <c r="G418" s="60">
        <v>45742</v>
      </c>
      <c r="H418" s="60">
        <v>49308</v>
      </c>
      <c r="I418" s="53">
        <f t="shared" si="154"/>
        <v>3566</v>
      </c>
      <c r="J418" s="349">
        <v>1</v>
      </c>
      <c r="K418" s="371">
        <v>45.822982788085938</v>
      </c>
      <c r="L418" s="60">
        <v>76122</v>
      </c>
      <c r="M418" s="207">
        <f t="shared" si="155"/>
        <v>0.68722013577928642</v>
      </c>
      <c r="N418" s="60">
        <v>20587</v>
      </c>
      <c r="O418" s="207">
        <f t="shared" si="156"/>
        <v>0.45006777141358051</v>
      </c>
      <c r="P418" s="60">
        <v>35665</v>
      </c>
      <c r="Q418" s="207">
        <f t="shared" si="157"/>
        <v>0.72331061896649629</v>
      </c>
      <c r="R418" s="204" t="s">
        <v>423</v>
      </c>
      <c r="S418" s="60">
        <v>76122</v>
      </c>
      <c r="T418" s="199">
        <f t="shared" si="158"/>
        <v>0.68722013577928642</v>
      </c>
      <c r="U418" s="60">
        <v>20587</v>
      </c>
      <c r="V418" s="207">
        <f t="shared" si="159"/>
        <v>0.45006777141358051</v>
      </c>
      <c r="W418" s="60">
        <v>35665</v>
      </c>
      <c r="X418" s="200">
        <f t="shared" si="160"/>
        <v>0.72331061896649629</v>
      </c>
      <c r="Y418" s="60"/>
      <c r="Z418" s="199"/>
      <c r="AA418" s="377"/>
      <c r="AB418" s="199"/>
      <c r="AC418" s="60"/>
      <c r="AD418" s="199"/>
      <c r="AE418" s="204" t="s">
        <v>423</v>
      </c>
      <c r="AF418" s="60">
        <v>76122</v>
      </c>
      <c r="AG418" s="225">
        <f t="shared" si="161"/>
        <v>0.68722013577928642</v>
      </c>
      <c r="AH418" s="60">
        <v>20587</v>
      </c>
      <c r="AI418" s="207">
        <f t="shared" si="162"/>
        <v>0.45006777141358051</v>
      </c>
      <c r="AJ418" s="60">
        <v>35665</v>
      </c>
      <c r="AK418" s="208">
        <f t="shared" si="163"/>
        <v>0.72331061896649629</v>
      </c>
      <c r="AL418" s="71"/>
    </row>
    <row r="419" spans="1:38" s="70" customFormat="1" x14ac:dyDescent="0.25">
      <c r="A419" s="281" t="s">
        <v>1844</v>
      </c>
      <c r="B419" s="280"/>
      <c r="C419" s="57" t="s">
        <v>829</v>
      </c>
      <c r="D419" s="271">
        <v>2611.9140625</v>
      </c>
      <c r="E419" s="169" t="s">
        <v>560</v>
      </c>
      <c r="F419" s="60">
        <v>109299</v>
      </c>
      <c r="G419" s="60">
        <v>46271</v>
      </c>
      <c r="H419" s="60">
        <v>54321</v>
      </c>
      <c r="I419" s="53">
        <f t="shared" si="154"/>
        <v>8050</v>
      </c>
      <c r="J419" s="349">
        <v>1</v>
      </c>
      <c r="K419" s="371">
        <v>23.829723358154297</v>
      </c>
      <c r="L419" s="60">
        <v>66788</v>
      </c>
      <c r="M419" s="207">
        <f t="shared" si="155"/>
        <v>0.61105774069296148</v>
      </c>
      <c r="N419" s="60">
        <v>24348</v>
      </c>
      <c r="O419" s="207">
        <f t="shared" si="156"/>
        <v>0.52620431803937673</v>
      </c>
      <c r="P419" s="60">
        <v>35766</v>
      </c>
      <c r="Q419" s="207">
        <f t="shared" si="157"/>
        <v>0.65841939581377373</v>
      </c>
      <c r="R419" s="204" t="s">
        <v>218</v>
      </c>
      <c r="S419" s="60">
        <v>66788</v>
      </c>
      <c r="T419" s="199">
        <f t="shared" si="158"/>
        <v>0.61105774069296148</v>
      </c>
      <c r="U419" s="60">
        <v>24348</v>
      </c>
      <c r="V419" s="207">
        <f t="shared" si="159"/>
        <v>0.52620431803937673</v>
      </c>
      <c r="W419" s="60">
        <v>35766</v>
      </c>
      <c r="X419" s="200">
        <f t="shared" si="160"/>
        <v>0.65841939581377373</v>
      </c>
      <c r="Y419" s="60"/>
      <c r="Z419" s="199"/>
      <c r="AA419" s="377"/>
      <c r="AB419" s="199"/>
      <c r="AC419" s="60"/>
      <c r="AD419" s="199"/>
      <c r="AE419" s="204" t="s">
        <v>218</v>
      </c>
      <c r="AF419" s="60">
        <v>66788</v>
      </c>
      <c r="AG419" s="225">
        <f t="shared" si="161"/>
        <v>0.61105774069296148</v>
      </c>
      <c r="AH419" s="60">
        <v>24348</v>
      </c>
      <c r="AI419" s="207">
        <f t="shared" si="162"/>
        <v>0.52620431803937673</v>
      </c>
      <c r="AJ419" s="60">
        <v>35766</v>
      </c>
      <c r="AK419" s="208">
        <f t="shared" si="163"/>
        <v>0.65841939581377373</v>
      </c>
    </row>
    <row r="420" spans="1:38" s="70" customFormat="1" x14ac:dyDescent="0.25">
      <c r="A420" s="281" t="s">
        <v>2022</v>
      </c>
      <c r="B420" s="280"/>
      <c r="C420" s="57" t="s">
        <v>940</v>
      </c>
      <c r="D420" s="271">
        <v>682.82794189453125</v>
      </c>
      <c r="E420" s="169" t="s">
        <v>560</v>
      </c>
      <c r="F420" s="60">
        <v>107456</v>
      </c>
      <c r="G420" s="60">
        <v>35900</v>
      </c>
      <c r="H420" s="60">
        <v>34168</v>
      </c>
      <c r="I420" s="53">
        <f t="shared" si="154"/>
        <v>-1732</v>
      </c>
      <c r="J420" s="349">
        <v>1</v>
      </c>
      <c r="K420" s="371">
        <v>26.739274978637695</v>
      </c>
      <c r="L420" s="60">
        <v>40524</v>
      </c>
      <c r="M420" s="207">
        <f t="shared" si="155"/>
        <v>0.37712179868969625</v>
      </c>
      <c r="N420" s="60">
        <v>10325</v>
      </c>
      <c r="O420" s="207">
        <f t="shared" si="156"/>
        <v>0.28760445682451252</v>
      </c>
      <c r="P420" s="60">
        <v>20718</v>
      </c>
      <c r="Q420" s="207">
        <f t="shared" si="157"/>
        <v>0.60635682509950828</v>
      </c>
      <c r="R420" s="204" t="s">
        <v>54</v>
      </c>
      <c r="S420" s="60">
        <v>40524</v>
      </c>
      <c r="T420" s="199">
        <f t="shared" si="158"/>
        <v>0.37712179868969625</v>
      </c>
      <c r="U420" s="60">
        <v>10325</v>
      </c>
      <c r="V420" s="207">
        <f t="shared" si="159"/>
        <v>0.28760445682451252</v>
      </c>
      <c r="W420" s="60">
        <v>20718</v>
      </c>
      <c r="X420" s="200">
        <f t="shared" si="160"/>
        <v>0.60635682509950828</v>
      </c>
      <c r="Y420" s="60"/>
      <c r="Z420" s="199"/>
      <c r="AA420" s="377"/>
      <c r="AB420" s="199"/>
      <c r="AC420" s="60"/>
      <c r="AD420" s="199"/>
      <c r="AE420" s="204" t="s">
        <v>54</v>
      </c>
      <c r="AF420" s="60">
        <v>40524</v>
      </c>
      <c r="AG420" s="225">
        <f t="shared" si="161"/>
        <v>0.37712179868969625</v>
      </c>
      <c r="AH420" s="60">
        <v>10325</v>
      </c>
      <c r="AI420" s="207">
        <f t="shared" si="162"/>
        <v>0.28760445682451252</v>
      </c>
      <c r="AJ420" s="60">
        <v>20718</v>
      </c>
      <c r="AK420" s="208">
        <f t="shared" si="163"/>
        <v>0.60635682509950828</v>
      </c>
      <c r="AL420" s="71"/>
    </row>
    <row r="421" spans="1:38" s="70" customFormat="1" x14ac:dyDescent="0.25">
      <c r="A421" s="281" t="s">
        <v>1806</v>
      </c>
      <c r="B421" s="280"/>
      <c r="C421" s="57" t="s">
        <v>799</v>
      </c>
      <c r="D421" s="271">
        <v>406.30224609375</v>
      </c>
      <c r="E421" s="169" t="s">
        <v>560</v>
      </c>
      <c r="F421" s="60">
        <v>106331</v>
      </c>
      <c r="G421" s="60">
        <v>41745</v>
      </c>
      <c r="H421" s="60">
        <v>47112</v>
      </c>
      <c r="I421" s="53">
        <f t="shared" si="154"/>
        <v>5367</v>
      </c>
      <c r="J421" s="349">
        <v>1</v>
      </c>
      <c r="K421" s="371">
        <v>12.861579895019531</v>
      </c>
      <c r="L421" s="60">
        <v>38771</v>
      </c>
      <c r="M421" s="207">
        <f t="shared" si="155"/>
        <v>0.3646255560466844</v>
      </c>
      <c r="N421" s="60">
        <v>14088</v>
      </c>
      <c r="O421" s="207">
        <f t="shared" si="156"/>
        <v>0.3374775422206252</v>
      </c>
      <c r="P421" s="60">
        <v>19353</v>
      </c>
      <c r="Q421" s="207">
        <f t="shared" si="157"/>
        <v>0.41078706062149772</v>
      </c>
      <c r="R421" s="204" t="s">
        <v>257</v>
      </c>
      <c r="S421" s="60">
        <v>38771</v>
      </c>
      <c r="T421" s="199">
        <f t="shared" si="158"/>
        <v>0.3646255560466844</v>
      </c>
      <c r="U421" s="60">
        <v>14088</v>
      </c>
      <c r="V421" s="207">
        <f t="shared" si="159"/>
        <v>0.3374775422206252</v>
      </c>
      <c r="W421" s="60">
        <v>19353</v>
      </c>
      <c r="X421" s="200">
        <f t="shared" si="160"/>
        <v>0.41078706062149772</v>
      </c>
      <c r="Y421" s="60"/>
      <c r="Z421" s="199"/>
      <c r="AA421" s="377"/>
      <c r="AB421" s="199"/>
      <c r="AC421" s="60"/>
      <c r="AD421" s="199"/>
      <c r="AE421" s="204" t="s">
        <v>257</v>
      </c>
      <c r="AF421" s="60">
        <v>38771</v>
      </c>
      <c r="AG421" s="225">
        <f t="shared" si="161"/>
        <v>0.3646255560466844</v>
      </c>
      <c r="AH421" s="60">
        <v>14088</v>
      </c>
      <c r="AI421" s="207">
        <f t="shared" si="162"/>
        <v>0.3374775422206252</v>
      </c>
      <c r="AJ421" s="60">
        <v>19353</v>
      </c>
      <c r="AK421" s="208">
        <f t="shared" si="163"/>
        <v>0.41078706062149772</v>
      </c>
    </row>
    <row r="422" spans="1:38" s="70" customFormat="1" x14ac:dyDescent="0.25">
      <c r="A422" s="281" t="s">
        <v>1669</v>
      </c>
      <c r="B422" s="280"/>
      <c r="C422" s="57" t="s">
        <v>714</v>
      </c>
      <c r="D422" s="271">
        <v>549.38238525390625</v>
      </c>
      <c r="E422" s="169" t="s">
        <v>560</v>
      </c>
      <c r="F422" s="60">
        <v>104430</v>
      </c>
      <c r="G422" s="60">
        <v>37494</v>
      </c>
      <c r="H422" s="60">
        <v>34618</v>
      </c>
      <c r="I422" s="53">
        <f t="shared" si="154"/>
        <v>-2876</v>
      </c>
      <c r="J422" s="349">
        <v>1</v>
      </c>
      <c r="K422" s="371">
        <v>37.179210662841797</v>
      </c>
      <c r="L422" s="60">
        <v>36856</v>
      </c>
      <c r="M422" s="207">
        <f t="shared" si="155"/>
        <v>0.35292540457722876</v>
      </c>
      <c r="N422" s="60">
        <v>12289</v>
      </c>
      <c r="O422" s="207">
        <f t="shared" si="156"/>
        <v>0.32775910812396652</v>
      </c>
      <c r="P422" s="60">
        <v>22093</v>
      </c>
      <c r="Q422" s="207">
        <f t="shared" si="157"/>
        <v>0.63819400311976426</v>
      </c>
      <c r="R422" s="204" t="s">
        <v>361</v>
      </c>
      <c r="S422" s="60">
        <v>36856</v>
      </c>
      <c r="T422" s="199">
        <f t="shared" si="158"/>
        <v>0.35292540457722876</v>
      </c>
      <c r="U422" s="60">
        <v>12289</v>
      </c>
      <c r="V422" s="207">
        <f t="shared" si="159"/>
        <v>0.32775910812396652</v>
      </c>
      <c r="W422" s="60">
        <v>22093</v>
      </c>
      <c r="X422" s="200">
        <f t="shared" si="160"/>
        <v>0.63819400311976426</v>
      </c>
      <c r="Y422" s="60"/>
      <c r="Z422" s="199"/>
      <c r="AA422" s="377"/>
      <c r="AB422" s="199"/>
      <c r="AC422" s="60"/>
      <c r="AD422" s="199"/>
      <c r="AE422" s="204" t="s">
        <v>361</v>
      </c>
      <c r="AF422" s="60">
        <v>36856</v>
      </c>
      <c r="AG422" s="225">
        <f t="shared" si="161"/>
        <v>0.35292540457722876</v>
      </c>
      <c r="AH422" s="60">
        <v>12289</v>
      </c>
      <c r="AI422" s="207">
        <f t="shared" si="162"/>
        <v>0.32775910812396652</v>
      </c>
      <c r="AJ422" s="60">
        <v>22093</v>
      </c>
      <c r="AK422" s="208">
        <f t="shared" si="163"/>
        <v>0.63819400311976426</v>
      </c>
      <c r="AL422" s="71"/>
    </row>
    <row r="423" spans="1:38" s="70" customFormat="1" x14ac:dyDescent="0.25">
      <c r="A423" s="281" t="s">
        <v>1596</v>
      </c>
      <c r="B423" s="280"/>
      <c r="C423" s="57" t="s">
        <v>658</v>
      </c>
      <c r="D423" s="271">
        <v>758.6761474609375</v>
      </c>
      <c r="E423" s="169" t="s">
        <v>560</v>
      </c>
      <c r="F423" s="60">
        <v>103299</v>
      </c>
      <c r="G423" s="60">
        <v>39011</v>
      </c>
      <c r="H423" s="60">
        <v>37369</v>
      </c>
      <c r="I423" s="53">
        <f t="shared" si="154"/>
        <v>-1642</v>
      </c>
      <c r="J423" s="349">
        <v>1</v>
      </c>
      <c r="K423" s="371">
        <v>9.1063680648803711</v>
      </c>
      <c r="L423" s="60">
        <v>20859</v>
      </c>
      <c r="M423" s="207">
        <f t="shared" si="155"/>
        <v>0.20192838265617286</v>
      </c>
      <c r="N423" s="60">
        <v>4891</v>
      </c>
      <c r="O423" s="207">
        <f t="shared" si="156"/>
        <v>0.12537489426059317</v>
      </c>
      <c r="P423" s="60">
        <v>10858</v>
      </c>
      <c r="Q423" s="207">
        <f t="shared" si="157"/>
        <v>0.29056169552302713</v>
      </c>
      <c r="R423" s="204" t="s">
        <v>439</v>
      </c>
      <c r="S423" s="60">
        <v>20859</v>
      </c>
      <c r="T423" s="199">
        <f t="shared" si="158"/>
        <v>0.20192838265617286</v>
      </c>
      <c r="U423" s="60">
        <v>4891</v>
      </c>
      <c r="V423" s="207">
        <f t="shared" si="159"/>
        <v>0.12537489426059317</v>
      </c>
      <c r="W423" s="60">
        <v>10858</v>
      </c>
      <c r="X423" s="200">
        <f t="shared" si="160"/>
        <v>0.29056169552302713</v>
      </c>
      <c r="Y423" s="60"/>
      <c r="Z423" s="199"/>
      <c r="AA423" s="377"/>
      <c r="AB423" s="199"/>
      <c r="AC423" s="60"/>
      <c r="AD423" s="199"/>
      <c r="AE423" s="204" t="s">
        <v>439</v>
      </c>
      <c r="AF423" s="60">
        <v>20859</v>
      </c>
      <c r="AG423" s="225">
        <f t="shared" si="161"/>
        <v>0.20192838265617286</v>
      </c>
      <c r="AH423" s="60">
        <v>4891</v>
      </c>
      <c r="AI423" s="207">
        <f t="shared" si="162"/>
        <v>0.12537489426059317</v>
      </c>
      <c r="AJ423" s="60">
        <v>10858</v>
      </c>
      <c r="AK423" s="208">
        <f t="shared" si="163"/>
        <v>0.29056169552302713</v>
      </c>
      <c r="AL423" s="71"/>
    </row>
    <row r="424" spans="1:38" s="70" customFormat="1" x14ac:dyDescent="0.25">
      <c r="A424" s="281" t="s">
        <v>1661</v>
      </c>
      <c r="B424" s="280"/>
      <c r="C424" s="57" t="s">
        <v>705</v>
      </c>
      <c r="D424" s="271">
        <v>764.2998046875</v>
      </c>
      <c r="E424" s="169" t="s">
        <v>560</v>
      </c>
      <c r="F424" s="60">
        <v>101633</v>
      </c>
      <c r="G424" s="60">
        <v>49033</v>
      </c>
      <c r="H424" s="60">
        <v>45934</v>
      </c>
      <c r="I424" s="53">
        <f t="shared" si="154"/>
        <v>-3099</v>
      </c>
      <c r="J424" s="349">
        <v>1</v>
      </c>
      <c r="K424" s="371">
        <v>18.217987060546875</v>
      </c>
      <c r="L424" s="60">
        <v>43021</v>
      </c>
      <c r="M424" s="207">
        <f t="shared" si="155"/>
        <v>0.42329755099229582</v>
      </c>
      <c r="N424" s="60">
        <v>18927</v>
      </c>
      <c r="O424" s="207">
        <f t="shared" si="156"/>
        <v>0.38600534334019948</v>
      </c>
      <c r="P424" s="60">
        <v>24325</v>
      </c>
      <c r="Q424" s="207">
        <f t="shared" si="157"/>
        <v>0.52956415726912531</v>
      </c>
      <c r="R424" s="204" t="s">
        <v>706</v>
      </c>
      <c r="S424" s="60">
        <v>43021</v>
      </c>
      <c r="T424" s="199">
        <f t="shared" si="158"/>
        <v>0.42329755099229582</v>
      </c>
      <c r="U424" s="60">
        <v>18927</v>
      </c>
      <c r="V424" s="207">
        <f t="shared" si="159"/>
        <v>0.38600534334019948</v>
      </c>
      <c r="W424" s="60">
        <v>24325</v>
      </c>
      <c r="X424" s="200">
        <f t="shared" si="160"/>
        <v>0.52956415726912531</v>
      </c>
      <c r="Y424" s="60"/>
      <c r="Z424" s="199"/>
      <c r="AA424" s="377"/>
      <c r="AB424" s="199"/>
      <c r="AC424" s="60"/>
      <c r="AD424" s="199"/>
      <c r="AE424" s="204" t="s">
        <v>706</v>
      </c>
      <c r="AF424" s="60">
        <v>43021</v>
      </c>
      <c r="AG424" s="225">
        <f t="shared" si="161"/>
        <v>0.42329755099229582</v>
      </c>
      <c r="AH424" s="60">
        <v>18927</v>
      </c>
      <c r="AI424" s="207">
        <f t="shared" si="162"/>
        <v>0.38600534334019948</v>
      </c>
      <c r="AJ424" s="60">
        <v>24325</v>
      </c>
      <c r="AK424" s="208">
        <f t="shared" si="163"/>
        <v>0.52956415726912531</v>
      </c>
    </row>
    <row r="425" spans="1:38" s="70" customFormat="1" x14ac:dyDescent="0.25">
      <c r="A425" s="281" t="s">
        <v>1747</v>
      </c>
      <c r="B425" s="280"/>
      <c r="C425" s="57" t="s">
        <v>748</v>
      </c>
      <c r="D425" s="271">
        <v>490.22134399414062</v>
      </c>
      <c r="E425" s="169" t="s">
        <v>560</v>
      </c>
      <c r="F425" s="60">
        <v>101564</v>
      </c>
      <c r="G425" s="60">
        <v>42503</v>
      </c>
      <c r="H425" s="60">
        <v>50471</v>
      </c>
      <c r="I425" s="53">
        <f t="shared" si="154"/>
        <v>7968</v>
      </c>
      <c r="J425" s="349">
        <v>1</v>
      </c>
      <c r="K425" s="371">
        <v>6.0603470802307129</v>
      </c>
      <c r="L425" s="60">
        <v>30014</v>
      </c>
      <c r="M425" s="207">
        <f t="shared" si="155"/>
        <v>0.29551809696349102</v>
      </c>
      <c r="N425" s="60">
        <v>5064</v>
      </c>
      <c r="O425" s="207">
        <f t="shared" si="156"/>
        <v>0.11914453097428417</v>
      </c>
      <c r="P425" s="60">
        <v>12379</v>
      </c>
      <c r="Q425" s="207">
        <f t="shared" si="157"/>
        <v>0.24526956073784945</v>
      </c>
      <c r="R425" s="204" t="s">
        <v>322</v>
      </c>
      <c r="S425" s="60">
        <v>30014</v>
      </c>
      <c r="T425" s="199">
        <f t="shared" si="158"/>
        <v>0.29551809696349102</v>
      </c>
      <c r="U425" s="60">
        <v>5064</v>
      </c>
      <c r="V425" s="207">
        <f t="shared" si="159"/>
        <v>0.11914453097428417</v>
      </c>
      <c r="W425" s="60">
        <v>12379</v>
      </c>
      <c r="X425" s="200">
        <f t="shared" si="160"/>
        <v>0.24526956073784945</v>
      </c>
      <c r="Y425" s="60"/>
      <c r="Z425" s="199"/>
      <c r="AA425" s="377"/>
      <c r="AB425" s="199"/>
      <c r="AC425" s="60"/>
      <c r="AD425" s="199"/>
      <c r="AE425" s="204" t="s">
        <v>322</v>
      </c>
      <c r="AF425" s="60">
        <v>30014</v>
      </c>
      <c r="AG425" s="225">
        <f t="shared" si="161"/>
        <v>0.29551809696349102</v>
      </c>
      <c r="AH425" s="60">
        <v>5064</v>
      </c>
      <c r="AI425" s="207">
        <f t="shared" si="162"/>
        <v>0.11914453097428417</v>
      </c>
      <c r="AJ425" s="60">
        <v>12379</v>
      </c>
      <c r="AK425" s="208">
        <f t="shared" si="163"/>
        <v>0.24526956073784945</v>
      </c>
    </row>
    <row r="426" spans="1:38" s="70" customFormat="1" x14ac:dyDescent="0.25">
      <c r="A426" s="281" t="s">
        <v>1988</v>
      </c>
      <c r="B426" s="280"/>
      <c r="C426" s="57" t="s">
        <v>1989</v>
      </c>
      <c r="D426" s="271">
        <v>1108.3824462890625</v>
      </c>
      <c r="E426" s="169" t="s">
        <v>576</v>
      </c>
      <c r="F426" s="60">
        <v>98786</v>
      </c>
      <c r="G426" s="53">
        <v>30672</v>
      </c>
      <c r="H426" s="53">
        <v>25528</v>
      </c>
      <c r="I426" s="53">
        <f t="shared" si="154"/>
        <v>-5144</v>
      </c>
      <c r="J426" s="360">
        <v>1</v>
      </c>
      <c r="K426" s="371">
        <v>11.024827016506444</v>
      </c>
      <c r="L426" s="60">
        <v>10491</v>
      </c>
      <c r="M426" s="207">
        <f t="shared" si="155"/>
        <v>0.10619925900431235</v>
      </c>
      <c r="N426" s="60">
        <v>3366</v>
      </c>
      <c r="O426" s="207">
        <f t="shared" si="156"/>
        <v>0.10974178403755869</v>
      </c>
      <c r="P426" s="60">
        <v>4663</v>
      </c>
      <c r="Q426" s="207">
        <f t="shared" si="157"/>
        <v>0.18266217486681291</v>
      </c>
      <c r="R426" s="204" t="s">
        <v>1991</v>
      </c>
      <c r="S426" s="60">
        <v>10491</v>
      </c>
      <c r="T426" s="199">
        <f t="shared" si="158"/>
        <v>0.10619925900431235</v>
      </c>
      <c r="U426" s="60">
        <v>3366</v>
      </c>
      <c r="V426" s="207">
        <f t="shared" si="159"/>
        <v>0.10974178403755869</v>
      </c>
      <c r="W426" s="60">
        <v>4663</v>
      </c>
      <c r="X426" s="200">
        <f t="shared" si="160"/>
        <v>0.18266217486681291</v>
      </c>
      <c r="Y426" s="60"/>
      <c r="Z426" s="199"/>
      <c r="AA426" s="377"/>
      <c r="AB426" s="199"/>
      <c r="AC426" s="60"/>
      <c r="AD426" s="199"/>
      <c r="AE426" s="204" t="s">
        <v>1991</v>
      </c>
      <c r="AF426" s="60">
        <v>10491</v>
      </c>
      <c r="AG426" s="225">
        <f t="shared" si="161"/>
        <v>0.10619925900431235</v>
      </c>
      <c r="AH426" s="60">
        <v>3366</v>
      </c>
      <c r="AI426" s="207">
        <f t="shared" si="162"/>
        <v>0.10974178403755869</v>
      </c>
      <c r="AJ426" s="60">
        <v>4663</v>
      </c>
      <c r="AK426" s="208">
        <f t="shared" si="163"/>
        <v>0.18266217486681291</v>
      </c>
      <c r="AL426" s="71"/>
    </row>
    <row r="427" spans="1:38" s="70" customFormat="1" x14ac:dyDescent="0.25">
      <c r="A427" s="281" t="s">
        <v>1678</v>
      </c>
      <c r="B427" s="280"/>
      <c r="C427" s="57" t="s">
        <v>724</v>
      </c>
      <c r="D427" s="271">
        <v>3427.618408203125</v>
      </c>
      <c r="E427" s="169" t="s">
        <v>576</v>
      </c>
      <c r="F427" s="60">
        <v>98461</v>
      </c>
      <c r="G427" s="60">
        <v>45879</v>
      </c>
      <c r="H427" s="60">
        <v>50000</v>
      </c>
      <c r="I427" s="53">
        <f t="shared" si="154"/>
        <v>4121</v>
      </c>
      <c r="J427" s="349">
        <v>1</v>
      </c>
      <c r="K427" s="371">
        <v>19.171657562255859</v>
      </c>
      <c r="L427" s="60">
        <v>52838</v>
      </c>
      <c r="M427" s="207">
        <f t="shared" si="155"/>
        <v>0.53663887224383255</v>
      </c>
      <c r="N427" s="60">
        <v>21598</v>
      </c>
      <c r="O427" s="207">
        <f t="shared" si="156"/>
        <v>0.47076004272107064</v>
      </c>
      <c r="P427" s="60">
        <v>24951</v>
      </c>
      <c r="Q427" s="207">
        <f t="shared" si="157"/>
        <v>0.49902000000000002</v>
      </c>
      <c r="R427" s="204" t="s">
        <v>351</v>
      </c>
      <c r="S427" s="60">
        <v>52838</v>
      </c>
      <c r="T427" s="199">
        <f t="shared" si="158"/>
        <v>0.53663887224383255</v>
      </c>
      <c r="U427" s="60">
        <v>21598</v>
      </c>
      <c r="V427" s="207">
        <f t="shared" si="159"/>
        <v>0.47076004272107064</v>
      </c>
      <c r="W427" s="60">
        <v>24951</v>
      </c>
      <c r="X427" s="200">
        <f t="shared" si="160"/>
        <v>0.49902000000000002</v>
      </c>
      <c r="Y427" s="60"/>
      <c r="Z427" s="199"/>
      <c r="AA427" s="377"/>
      <c r="AB427" s="199"/>
      <c r="AC427" s="60"/>
      <c r="AD427" s="199"/>
      <c r="AE427" s="204" t="s">
        <v>351</v>
      </c>
      <c r="AF427" s="60">
        <v>52838</v>
      </c>
      <c r="AG427" s="225">
        <f t="shared" si="161"/>
        <v>0.53663887224383255</v>
      </c>
      <c r="AH427" s="60">
        <v>21598</v>
      </c>
      <c r="AI427" s="207">
        <f t="shared" si="162"/>
        <v>0.47076004272107064</v>
      </c>
      <c r="AJ427" s="60">
        <v>24951</v>
      </c>
      <c r="AK427" s="208">
        <f t="shared" si="163"/>
        <v>0.49902000000000002</v>
      </c>
      <c r="AL427" s="71"/>
    </row>
    <row r="428" spans="1:38" s="70" customFormat="1" x14ac:dyDescent="0.25">
      <c r="A428" s="281" t="s">
        <v>1653</v>
      </c>
      <c r="B428" s="280"/>
      <c r="C428" s="57" t="s">
        <v>691</v>
      </c>
      <c r="D428" s="271">
        <v>7396.0244140625</v>
      </c>
      <c r="E428" s="169" t="s">
        <v>576</v>
      </c>
      <c r="F428" s="60">
        <v>97581</v>
      </c>
      <c r="G428" s="60">
        <v>40963</v>
      </c>
      <c r="H428" s="60">
        <v>33165</v>
      </c>
      <c r="I428" s="53">
        <f t="shared" si="154"/>
        <v>-7798</v>
      </c>
      <c r="J428" s="349">
        <v>1</v>
      </c>
      <c r="K428" s="371">
        <v>32.450881958007812</v>
      </c>
      <c r="L428" s="60">
        <v>31535</v>
      </c>
      <c r="M428" s="207">
        <f t="shared" si="155"/>
        <v>0.32316741988706815</v>
      </c>
      <c r="N428" s="60">
        <v>11354</v>
      </c>
      <c r="O428" s="207">
        <f t="shared" si="156"/>
        <v>0.27717696457778973</v>
      </c>
      <c r="P428" s="60">
        <v>16982</v>
      </c>
      <c r="Q428" s="207">
        <f t="shared" si="157"/>
        <v>0.51204583144881655</v>
      </c>
      <c r="R428" s="204" t="s">
        <v>390</v>
      </c>
      <c r="S428" s="60">
        <v>31535</v>
      </c>
      <c r="T428" s="199">
        <f t="shared" si="158"/>
        <v>0.32316741988706815</v>
      </c>
      <c r="U428" s="56">
        <v>11354</v>
      </c>
      <c r="V428" s="207">
        <f t="shared" si="159"/>
        <v>0.27717696457778973</v>
      </c>
      <c r="W428" s="60">
        <v>16982</v>
      </c>
      <c r="X428" s="200">
        <f t="shared" si="160"/>
        <v>0.51204583144881655</v>
      </c>
      <c r="Y428" s="60"/>
      <c r="Z428" s="199"/>
      <c r="AA428" s="377"/>
      <c r="AB428" s="199"/>
      <c r="AC428" s="60"/>
      <c r="AD428" s="199"/>
      <c r="AE428" s="204" t="s">
        <v>390</v>
      </c>
      <c r="AF428" s="60">
        <v>31535</v>
      </c>
      <c r="AG428" s="225">
        <f t="shared" si="161"/>
        <v>0.32316741988706815</v>
      </c>
      <c r="AH428" s="56">
        <v>11354</v>
      </c>
      <c r="AI428" s="207">
        <f t="shared" si="162"/>
        <v>0.27717696457778973</v>
      </c>
      <c r="AJ428" s="60">
        <v>16982</v>
      </c>
      <c r="AK428" s="208">
        <f t="shared" si="163"/>
        <v>0.51204583144881655</v>
      </c>
      <c r="AL428" s="71"/>
    </row>
    <row r="429" spans="1:38" s="70" customFormat="1" x14ac:dyDescent="0.25">
      <c r="A429" s="281" t="s">
        <v>1828</v>
      </c>
      <c r="B429" s="280"/>
      <c r="C429" s="57" t="s">
        <v>1216</v>
      </c>
      <c r="D429" s="271">
        <v>1230.134033203125</v>
      </c>
      <c r="E429" s="162" t="s">
        <v>576</v>
      </c>
      <c r="F429" s="60">
        <v>96740</v>
      </c>
      <c r="G429" s="53">
        <v>43024</v>
      </c>
      <c r="H429" s="53">
        <v>51513</v>
      </c>
      <c r="I429" s="53">
        <f t="shared" si="154"/>
        <v>8489</v>
      </c>
      <c r="J429" s="360">
        <v>2</v>
      </c>
      <c r="K429" s="371">
        <v>15.367738723754883</v>
      </c>
      <c r="L429" s="60">
        <v>52703</v>
      </c>
      <c r="M429" s="207">
        <f t="shared" si="155"/>
        <v>0.54479015918958029</v>
      </c>
      <c r="N429" s="60">
        <v>20300</v>
      </c>
      <c r="O429" s="207">
        <f t="shared" si="156"/>
        <v>0.4718296764596504</v>
      </c>
      <c r="P429" s="60">
        <v>38247</v>
      </c>
      <c r="Q429" s="207">
        <f t="shared" si="157"/>
        <v>0.74247277386290844</v>
      </c>
      <c r="R429" s="204" t="s">
        <v>279</v>
      </c>
      <c r="S429" s="60">
        <v>39309</v>
      </c>
      <c r="T429" s="199">
        <f t="shared" si="158"/>
        <v>0.40633657225553027</v>
      </c>
      <c r="U429" s="56">
        <v>14888</v>
      </c>
      <c r="V429" s="207">
        <f t="shared" si="159"/>
        <v>0.34603941985868353</v>
      </c>
      <c r="W429" s="60">
        <v>32737</v>
      </c>
      <c r="X429" s="200">
        <f t="shared" si="160"/>
        <v>0.63550948304311528</v>
      </c>
      <c r="Y429" s="60">
        <f>L429-S429</f>
        <v>13394</v>
      </c>
      <c r="Z429" s="199">
        <f>Y429/F429</f>
        <v>0.13845358693405002</v>
      </c>
      <c r="AA429" s="377">
        <f>N429-U429</f>
        <v>5412</v>
      </c>
      <c r="AB429" s="199">
        <f>AA429/G429</f>
        <v>0.1257902566009669</v>
      </c>
      <c r="AC429" s="60">
        <f>P429-W429</f>
        <v>5510</v>
      </c>
      <c r="AD429" s="199">
        <f>AC429/H429</f>
        <v>0.10696329081979306</v>
      </c>
      <c r="AE429" s="204" t="s">
        <v>279</v>
      </c>
      <c r="AF429" s="60">
        <v>39309</v>
      </c>
      <c r="AG429" s="225">
        <f t="shared" si="161"/>
        <v>0.40633657225553027</v>
      </c>
      <c r="AH429" s="56">
        <v>14888</v>
      </c>
      <c r="AI429" s="207">
        <f t="shared" si="162"/>
        <v>0.34603941985868353</v>
      </c>
      <c r="AJ429" s="60">
        <v>32737</v>
      </c>
      <c r="AK429" s="208">
        <f t="shared" si="163"/>
        <v>0.63550948304311528</v>
      </c>
    </row>
    <row r="430" spans="1:38" s="70" customFormat="1" x14ac:dyDescent="0.25">
      <c r="A430" s="281" t="s">
        <v>1933</v>
      </c>
      <c r="B430" s="280"/>
      <c r="C430" s="57" t="s">
        <v>899</v>
      </c>
      <c r="D430" s="271">
        <v>518.697021484375</v>
      </c>
      <c r="E430" s="169" t="s">
        <v>576</v>
      </c>
      <c r="F430" s="60">
        <v>96317</v>
      </c>
      <c r="G430" s="60">
        <v>37226</v>
      </c>
      <c r="H430" s="60">
        <v>35462</v>
      </c>
      <c r="I430" s="53">
        <f t="shared" si="154"/>
        <v>-1764</v>
      </c>
      <c r="J430" s="349">
        <v>1</v>
      </c>
      <c r="K430" s="371">
        <v>29.860635757446289</v>
      </c>
      <c r="L430" s="60">
        <v>36303</v>
      </c>
      <c r="M430" s="207">
        <f t="shared" si="155"/>
        <v>0.37691165630158746</v>
      </c>
      <c r="N430" s="60">
        <v>10683</v>
      </c>
      <c r="O430" s="207">
        <f t="shared" si="156"/>
        <v>0.28697684414119162</v>
      </c>
      <c r="P430" s="60">
        <v>18753</v>
      </c>
      <c r="Q430" s="207">
        <f t="shared" si="157"/>
        <v>0.52881958152388475</v>
      </c>
      <c r="R430" s="204" t="s">
        <v>40</v>
      </c>
      <c r="S430" s="60">
        <v>36303</v>
      </c>
      <c r="T430" s="199">
        <f t="shared" si="158"/>
        <v>0.37691165630158746</v>
      </c>
      <c r="U430" s="56">
        <v>10683</v>
      </c>
      <c r="V430" s="207">
        <f t="shared" si="159"/>
        <v>0.28697684414119162</v>
      </c>
      <c r="W430" s="60">
        <v>18753</v>
      </c>
      <c r="X430" s="200">
        <f t="shared" si="160"/>
        <v>0.52881958152388475</v>
      </c>
      <c r="Y430" s="60"/>
      <c r="Z430" s="199"/>
      <c r="AA430" s="377"/>
      <c r="AB430" s="199"/>
      <c r="AC430" s="60"/>
      <c r="AD430" s="199"/>
      <c r="AE430" s="204" t="s">
        <v>40</v>
      </c>
      <c r="AF430" s="60">
        <v>36303</v>
      </c>
      <c r="AG430" s="225">
        <f t="shared" si="161"/>
        <v>0.37691165630158746</v>
      </c>
      <c r="AH430" s="56">
        <v>10683</v>
      </c>
      <c r="AI430" s="207">
        <f t="shared" si="162"/>
        <v>0.28697684414119162</v>
      </c>
      <c r="AJ430" s="60">
        <v>18753</v>
      </c>
      <c r="AK430" s="208">
        <f t="shared" si="163"/>
        <v>0.52881958152388475</v>
      </c>
    </row>
    <row r="431" spans="1:38" s="70" customFormat="1" x14ac:dyDescent="0.25">
      <c r="A431" s="281" t="s">
        <v>1535</v>
      </c>
      <c r="B431" s="280"/>
      <c r="C431" s="57" t="s">
        <v>1536</v>
      </c>
      <c r="D431" s="271">
        <v>1460.455810546875</v>
      </c>
      <c r="E431" s="162" t="s">
        <v>576</v>
      </c>
      <c r="F431" s="60">
        <v>96275</v>
      </c>
      <c r="G431" s="53">
        <v>42124</v>
      </c>
      <c r="H431" s="53">
        <v>43652</v>
      </c>
      <c r="I431" s="53">
        <f t="shared" ref="I431:I447" si="164">H431-G431</f>
        <v>1528</v>
      </c>
      <c r="J431" s="360">
        <v>1</v>
      </c>
      <c r="K431" s="371">
        <v>24.321407318115234</v>
      </c>
      <c r="L431" s="60">
        <v>37941</v>
      </c>
      <c r="M431" s="207">
        <f t="shared" si="155"/>
        <v>0.39408984679304077</v>
      </c>
      <c r="N431" s="60">
        <v>15117</v>
      </c>
      <c r="O431" s="207">
        <f t="shared" si="156"/>
        <v>0.35886905327129426</v>
      </c>
      <c r="P431" s="60">
        <v>22251</v>
      </c>
      <c r="Q431" s="207">
        <f t="shared" si="157"/>
        <v>0.5097360945661138</v>
      </c>
      <c r="R431" s="204" t="s">
        <v>483</v>
      </c>
      <c r="S431" s="60">
        <v>37941</v>
      </c>
      <c r="T431" s="199">
        <f t="shared" si="158"/>
        <v>0.39408984679304077</v>
      </c>
      <c r="U431" s="56">
        <v>15117</v>
      </c>
      <c r="V431" s="207">
        <f t="shared" si="159"/>
        <v>0.35886905327129426</v>
      </c>
      <c r="W431" s="60">
        <v>22251</v>
      </c>
      <c r="X431" s="200">
        <f t="shared" si="160"/>
        <v>0.5097360945661138</v>
      </c>
      <c r="Y431" s="60"/>
      <c r="Z431" s="199"/>
      <c r="AA431" s="377"/>
      <c r="AB431" s="199"/>
      <c r="AC431" s="60"/>
      <c r="AD431" s="199"/>
      <c r="AE431" s="204" t="s">
        <v>483</v>
      </c>
      <c r="AF431" s="60">
        <v>37941</v>
      </c>
      <c r="AG431" s="225">
        <f t="shared" si="161"/>
        <v>0.39408984679304077</v>
      </c>
      <c r="AH431" s="56">
        <v>15117</v>
      </c>
      <c r="AI431" s="207">
        <f t="shared" si="162"/>
        <v>0.35886905327129426</v>
      </c>
      <c r="AJ431" s="60">
        <v>22251</v>
      </c>
      <c r="AK431" s="208">
        <f t="shared" si="163"/>
        <v>0.5097360945661138</v>
      </c>
    </row>
    <row r="432" spans="1:38" s="70" customFormat="1" x14ac:dyDescent="0.25">
      <c r="A432" s="281" t="s">
        <v>1731</v>
      </c>
      <c r="B432" s="280"/>
      <c r="C432" s="57" t="s">
        <v>740</v>
      </c>
      <c r="D432" s="271">
        <v>734.8953857421875</v>
      </c>
      <c r="E432" s="169" t="s">
        <v>576</v>
      </c>
      <c r="F432" s="60">
        <v>96024</v>
      </c>
      <c r="G432" s="60">
        <v>35107</v>
      </c>
      <c r="H432" s="60">
        <v>35252</v>
      </c>
      <c r="I432" s="53">
        <f t="shared" si="164"/>
        <v>145</v>
      </c>
      <c r="J432" s="349">
        <v>1</v>
      </c>
      <c r="K432" s="371">
        <v>32.787925720214844</v>
      </c>
      <c r="L432" s="60">
        <v>35193</v>
      </c>
      <c r="M432" s="207">
        <f t="shared" si="155"/>
        <v>0.36650212446888281</v>
      </c>
      <c r="N432" s="60">
        <v>10083</v>
      </c>
      <c r="O432" s="207">
        <f t="shared" si="156"/>
        <v>0.2872076793801806</v>
      </c>
      <c r="P432" s="60">
        <v>17776</v>
      </c>
      <c r="Q432" s="207">
        <f t="shared" si="157"/>
        <v>0.50425507772608646</v>
      </c>
      <c r="R432" s="204" t="s">
        <v>332</v>
      </c>
      <c r="S432" s="60">
        <v>35193</v>
      </c>
      <c r="T432" s="199">
        <f t="shared" si="158"/>
        <v>0.36650212446888281</v>
      </c>
      <c r="U432" s="56">
        <v>10083</v>
      </c>
      <c r="V432" s="207">
        <f t="shared" si="159"/>
        <v>0.2872076793801806</v>
      </c>
      <c r="W432" s="60">
        <v>17776</v>
      </c>
      <c r="X432" s="200">
        <f t="shared" si="160"/>
        <v>0.50425507772608646</v>
      </c>
      <c r="Y432" s="60"/>
      <c r="Z432" s="199"/>
      <c r="AA432" s="377"/>
      <c r="AB432" s="199"/>
      <c r="AC432" s="60"/>
      <c r="AD432" s="199"/>
      <c r="AE432" s="204" t="s">
        <v>332</v>
      </c>
      <c r="AF432" s="60">
        <v>35193</v>
      </c>
      <c r="AG432" s="225">
        <f t="shared" si="161"/>
        <v>0.36650212446888281</v>
      </c>
      <c r="AH432" s="56">
        <v>10083</v>
      </c>
      <c r="AI432" s="207">
        <f t="shared" si="162"/>
        <v>0.2872076793801806</v>
      </c>
      <c r="AJ432" s="60">
        <v>17776</v>
      </c>
      <c r="AK432" s="208">
        <f t="shared" si="163"/>
        <v>0.50425507772608646</v>
      </c>
    </row>
    <row r="433" spans="1:38" s="70" customFormat="1" x14ac:dyDescent="0.25">
      <c r="A433" s="281" t="s">
        <v>2041</v>
      </c>
      <c r="B433" s="280"/>
      <c r="C433" s="57" t="s">
        <v>962</v>
      </c>
      <c r="D433" s="271">
        <v>1750.5321044921875</v>
      </c>
      <c r="E433" s="169" t="s">
        <v>576</v>
      </c>
      <c r="F433" s="60">
        <v>94003</v>
      </c>
      <c r="G433" s="60">
        <v>38866</v>
      </c>
      <c r="H433" s="60">
        <v>35409</v>
      </c>
      <c r="I433" s="53">
        <f t="shared" si="164"/>
        <v>-3457</v>
      </c>
      <c r="J433" s="349">
        <v>1</v>
      </c>
      <c r="K433" s="371">
        <v>33.215923309326172</v>
      </c>
      <c r="L433" s="60">
        <v>62592</v>
      </c>
      <c r="M433" s="207">
        <f t="shared" si="155"/>
        <v>0.66585108985883434</v>
      </c>
      <c r="N433" s="60">
        <v>19885</v>
      </c>
      <c r="O433" s="207">
        <f t="shared" si="156"/>
        <v>0.51162970205320846</v>
      </c>
      <c r="P433" s="60">
        <v>24461</v>
      </c>
      <c r="Q433" s="207">
        <f t="shared" si="157"/>
        <v>0.69081307012341497</v>
      </c>
      <c r="R433" s="204" t="s">
        <v>26</v>
      </c>
      <c r="S433" s="60">
        <v>62592</v>
      </c>
      <c r="T433" s="199">
        <f t="shared" si="158"/>
        <v>0.66585108985883434</v>
      </c>
      <c r="U433" s="56">
        <v>19885</v>
      </c>
      <c r="V433" s="207">
        <f t="shared" si="159"/>
        <v>0.51162970205320846</v>
      </c>
      <c r="W433" s="60">
        <v>24461</v>
      </c>
      <c r="X433" s="200">
        <f t="shared" si="160"/>
        <v>0.69081307012341497</v>
      </c>
      <c r="Y433" s="60"/>
      <c r="Z433" s="199"/>
      <c r="AA433" s="377"/>
      <c r="AB433" s="199"/>
      <c r="AC433" s="60"/>
      <c r="AD433" s="199"/>
      <c r="AE433" s="204" t="s">
        <v>26</v>
      </c>
      <c r="AF433" s="60">
        <v>62592</v>
      </c>
      <c r="AG433" s="225">
        <f t="shared" si="161"/>
        <v>0.66585108985883434</v>
      </c>
      <c r="AH433" s="56">
        <v>19885</v>
      </c>
      <c r="AI433" s="207">
        <f t="shared" si="162"/>
        <v>0.51162970205320846</v>
      </c>
      <c r="AJ433" s="60">
        <v>24461</v>
      </c>
      <c r="AK433" s="208">
        <f t="shared" si="163"/>
        <v>0.69081307012341497</v>
      </c>
      <c r="AL433" s="71"/>
    </row>
    <row r="434" spans="1:38" s="70" customFormat="1" x14ac:dyDescent="0.25">
      <c r="A434" s="281" t="s">
        <v>1634</v>
      </c>
      <c r="B434" s="280"/>
      <c r="C434" s="57" t="s">
        <v>674</v>
      </c>
      <c r="D434" s="271">
        <v>615.33917236328125</v>
      </c>
      <c r="E434" s="169" t="s">
        <v>576</v>
      </c>
      <c r="F434" s="60">
        <v>93653</v>
      </c>
      <c r="G434" s="60">
        <v>48619</v>
      </c>
      <c r="H434" s="60">
        <v>54815</v>
      </c>
      <c r="I434" s="53">
        <f t="shared" si="164"/>
        <v>6196</v>
      </c>
      <c r="J434" s="349">
        <v>1</v>
      </c>
      <c r="K434" s="371">
        <v>27.671075820922852</v>
      </c>
      <c r="L434" s="60">
        <v>57637</v>
      </c>
      <c r="M434" s="207">
        <f t="shared" si="155"/>
        <v>0.61543143305606873</v>
      </c>
      <c r="N434" s="60">
        <v>31765</v>
      </c>
      <c r="O434" s="207">
        <f t="shared" si="156"/>
        <v>0.65334539994652296</v>
      </c>
      <c r="P434" s="60">
        <v>42219</v>
      </c>
      <c r="Q434" s="207">
        <f t="shared" si="157"/>
        <v>0.77020888442944446</v>
      </c>
      <c r="R434" s="204" t="s">
        <v>415</v>
      </c>
      <c r="S434" s="60">
        <v>57637</v>
      </c>
      <c r="T434" s="199">
        <f t="shared" si="158"/>
        <v>0.61543143305606873</v>
      </c>
      <c r="U434" s="56">
        <v>31765</v>
      </c>
      <c r="V434" s="207">
        <f t="shared" si="159"/>
        <v>0.65334539994652296</v>
      </c>
      <c r="W434" s="60">
        <v>42219</v>
      </c>
      <c r="X434" s="200">
        <f t="shared" si="160"/>
        <v>0.77020888442944446</v>
      </c>
      <c r="Y434" s="60"/>
      <c r="Z434" s="199"/>
      <c r="AA434" s="377"/>
      <c r="AB434" s="199"/>
      <c r="AC434" s="60"/>
      <c r="AD434" s="199"/>
      <c r="AE434" s="204" t="s">
        <v>415</v>
      </c>
      <c r="AF434" s="60">
        <v>57637</v>
      </c>
      <c r="AG434" s="225">
        <f t="shared" si="161"/>
        <v>0.61543143305606873</v>
      </c>
      <c r="AH434" s="56">
        <v>31765</v>
      </c>
      <c r="AI434" s="207">
        <f t="shared" si="162"/>
        <v>0.65334539994652296</v>
      </c>
      <c r="AJ434" s="60">
        <v>42219</v>
      </c>
      <c r="AK434" s="208">
        <f t="shared" si="163"/>
        <v>0.77020888442944446</v>
      </c>
      <c r="AL434" s="71"/>
    </row>
    <row r="435" spans="1:38" s="70" customFormat="1" x14ac:dyDescent="0.25">
      <c r="A435" s="281" t="s">
        <v>1827</v>
      </c>
      <c r="B435" s="280"/>
      <c r="C435" s="57" t="s">
        <v>817</v>
      </c>
      <c r="D435" s="271">
        <v>1483.0518798828125</v>
      </c>
      <c r="E435" s="162" t="s">
        <v>576</v>
      </c>
      <c r="F435" s="60">
        <v>92719</v>
      </c>
      <c r="G435" s="60">
        <v>33671</v>
      </c>
      <c r="H435" s="60">
        <v>43295</v>
      </c>
      <c r="I435" s="53">
        <f t="shared" si="164"/>
        <v>9624</v>
      </c>
      <c r="J435" s="349">
        <v>1</v>
      </c>
      <c r="K435" s="371">
        <v>15.018397331237793</v>
      </c>
      <c r="L435" s="60">
        <v>52281</v>
      </c>
      <c r="M435" s="207">
        <f t="shared" si="155"/>
        <v>0.56386501148631885</v>
      </c>
      <c r="N435" s="60">
        <v>9826</v>
      </c>
      <c r="O435" s="207">
        <f t="shared" si="156"/>
        <v>0.29182382465623236</v>
      </c>
      <c r="P435" s="60">
        <v>25958</v>
      </c>
      <c r="Q435" s="207">
        <f t="shared" si="157"/>
        <v>0.59956115024829659</v>
      </c>
      <c r="R435" s="204" t="s">
        <v>233</v>
      </c>
      <c r="S435" s="60">
        <v>52281</v>
      </c>
      <c r="T435" s="199">
        <f t="shared" si="158"/>
        <v>0.56386501148631885</v>
      </c>
      <c r="U435" s="56">
        <v>9826</v>
      </c>
      <c r="V435" s="207">
        <f t="shared" si="159"/>
        <v>0.29182382465623236</v>
      </c>
      <c r="W435" s="60">
        <v>25958</v>
      </c>
      <c r="X435" s="200">
        <f t="shared" si="160"/>
        <v>0.59956115024829659</v>
      </c>
      <c r="Y435" s="60"/>
      <c r="Z435" s="199"/>
      <c r="AA435" s="377"/>
      <c r="AB435" s="199"/>
      <c r="AC435" s="60"/>
      <c r="AD435" s="199"/>
      <c r="AE435" s="204" t="s">
        <v>233</v>
      </c>
      <c r="AF435" s="60">
        <v>52281</v>
      </c>
      <c r="AG435" s="225">
        <f t="shared" si="161"/>
        <v>0.56386501148631885</v>
      </c>
      <c r="AH435" s="56">
        <v>9826</v>
      </c>
      <c r="AI435" s="207">
        <f t="shared" si="162"/>
        <v>0.29182382465623236</v>
      </c>
      <c r="AJ435" s="60">
        <v>25958</v>
      </c>
      <c r="AK435" s="208">
        <f t="shared" si="163"/>
        <v>0.59956115024829659</v>
      </c>
      <c r="AL435" s="71"/>
    </row>
    <row r="436" spans="1:38" s="70" customFormat="1" x14ac:dyDescent="0.25">
      <c r="A436" s="281" t="s">
        <v>1894</v>
      </c>
      <c r="B436" s="280"/>
      <c r="C436" s="57" t="s">
        <v>1895</v>
      </c>
      <c r="D436" s="271">
        <v>610.6708984375</v>
      </c>
      <c r="E436" s="169" t="s">
        <v>576</v>
      </c>
      <c r="F436" s="60">
        <v>92673</v>
      </c>
      <c r="G436" s="53">
        <v>36899</v>
      </c>
      <c r="H436" s="53">
        <v>37723</v>
      </c>
      <c r="I436" s="53">
        <f t="shared" si="164"/>
        <v>824</v>
      </c>
      <c r="J436" s="360">
        <v>2</v>
      </c>
      <c r="K436" s="371">
        <v>12.197699546813965</v>
      </c>
      <c r="L436" s="60">
        <v>42241</v>
      </c>
      <c r="M436" s="207">
        <f t="shared" si="155"/>
        <v>0.45580697722098129</v>
      </c>
      <c r="N436" s="60">
        <v>17143</v>
      </c>
      <c r="O436" s="207">
        <f t="shared" si="156"/>
        <v>0.46459253638309983</v>
      </c>
      <c r="P436" s="60">
        <v>25464</v>
      </c>
      <c r="Q436" s="207">
        <f t="shared" si="157"/>
        <v>0.67502584630066542</v>
      </c>
      <c r="R436" s="204" t="s">
        <v>180</v>
      </c>
      <c r="S436" s="60">
        <v>31492</v>
      </c>
      <c r="T436" s="199">
        <f t="shared" si="158"/>
        <v>0.3398185016131991</v>
      </c>
      <c r="U436" s="56">
        <v>13369</v>
      </c>
      <c r="V436" s="207">
        <f t="shared" si="159"/>
        <v>0.36231334182498171</v>
      </c>
      <c r="W436" s="60">
        <v>22446</v>
      </c>
      <c r="X436" s="200">
        <f t="shared" si="160"/>
        <v>0.59502160485645361</v>
      </c>
      <c r="Y436" s="60">
        <f>L436-S436</f>
        <v>10749</v>
      </c>
      <c r="Z436" s="199">
        <f>Y436/F436</f>
        <v>0.11598847560778221</v>
      </c>
      <c r="AA436" s="377">
        <f>N436-U436</f>
        <v>3774</v>
      </c>
      <c r="AB436" s="199">
        <f>AA436/G436</f>
        <v>0.10227919455811811</v>
      </c>
      <c r="AC436" s="60">
        <f>P436-W436</f>
        <v>3018</v>
      </c>
      <c r="AD436" s="199">
        <f>AC436/H436</f>
        <v>8.0004241444211754E-2</v>
      </c>
      <c r="AE436" s="204" t="s">
        <v>180</v>
      </c>
      <c r="AF436" s="60">
        <v>31492</v>
      </c>
      <c r="AG436" s="225">
        <f t="shared" si="161"/>
        <v>0.3398185016131991</v>
      </c>
      <c r="AH436" s="56">
        <v>13369</v>
      </c>
      <c r="AI436" s="207">
        <f t="shared" si="162"/>
        <v>0.36231334182498171</v>
      </c>
      <c r="AJ436" s="60">
        <v>22446</v>
      </c>
      <c r="AK436" s="208">
        <f t="shared" si="163"/>
        <v>0.59502160485645361</v>
      </c>
      <c r="AL436" s="71"/>
    </row>
    <row r="437" spans="1:38" x14ac:dyDescent="0.25">
      <c r="A437" s="281" t="s">
        <v>1562</v>
      </c>
      <c r="B437" s="280"/>
      <c r="C437" s="57" t="s">
        <v>632</v>
      </c>
      <c r="D437" s="271">
        <v>2683.139404296875</v>
      </c>
      <c r="E437" s="169" t="s">
        <v>576</v>
      </c>
      <c r="F437" s="60">
        <v>91738</v>
      </c>
      <c r="G437" s="60">
        <v>40177</v>
      </c>
      <c r="H437" s="60">
        <v>43402</v>
      </c>
      <c r="I437" s="53">
        <f t="shared" si="164"/>
        <v>3225</v>
      </c>
      <c r="J437" s="349">
        <v>1</v>
      </c>
      <c r="K437" s="371">
        <v>21.162744522094727</v>
      </c>
      <c r="L437" s="60">
        <v>59466</v>
      </c>
      <c r="M437" s="207">
        <f t="shared" si="155"/>
        <v>0.64821557042882993</v>
      </c>
      <c r="N437" s="60">
        <v>19671</v>
      </c>
      <c r="O437" s="207">
        <f t="shared" si="156"/>
        <v>0.48960848246509198</v>
      </c>
      <c r="P437" s="60">
        <v>31354</v>
      </c>
      <c r="Q437" s="207">
        <f t="shared" si="157"/>
        <v>0.72240910557117188</v>
      </c>
      <c r="R437" s="204" t="s">
        <v>468</v>
      </c>
      <c r="S437" s="60">
        <v>59466</v>
      </c>
      <c r="T437" s="199">
        <f t="shared" si="158"/>
        <v>0.64821557042882993</v>
      </c>
      <c r="U437" s="56">
        <v>19671</v>
      </c>
      <c r="V437" s="207">
        <f t="shared" si="159"/>
        <v>0.48960848246509198</v>
      </c>
      <c r="W437" s="60">
        <v>31354</v>
      </c>
      <c r="X437" s="200">
        <f t="shared" si="160"/>
        <v>0.72240910557117188</v>
      </c>
      <c r="Y437" s="60"/>
      <c r="Z437" s="199"/>
      <c r="AA437" s="377"/>
      <c r="AB437" s="199"/>
      <c r="AC437" s="60"/>
      <c r="AD437" s="199"/>
      <c r="AE437" s="204" t="s">
        <v>468</v>
      </c>
      <c r="AF437" s="60">
        <v>59466</v>
      </c>
      <c r="AG437" s="225">
        <f t="shared" si="161"/>
        <v>0.64821557042882993</v>
      </c>
      <c r="AH437" s="56">
        <v>19671</v>
      </c>
      <c r="AI437" s="207">
        <f t="shared" si="162"/>
        <v>0.48960848246509198</v>
      </c>
      <c r="AJ437" s="60">
        <v>31354</v>
      </c>
      <c r="AK437" s="208">
        <f t="shared" si="163"/>
        <v>0.72240910557117188</v>
      </c>
    </row>
    <row r="438" spans="1:38" s="70" customFormat="1" x14ac:dyDescent="0.25">
      <c r="A438" s="281" t="s">
        <v>1647</v>
      </c>
      <c r="B438" s="280"/>
      <c r="C438" s="57" t="s">
        <v>683</v>
      </c>
      <c r="D438" s="271">
        <v>410.06491088867187</v>
      </c>
      <c r="E438" s="169" t="s">
        <v>576</v>
      </c>
      <c r="F438" s="60">
        <v>88830</v>
      </c>
      <c r="G438" s="60">
        <v>35108</v>
      </c>
      <c r="H438" s="60">
        <v>37464</v>
      </c>
      <c r="I438" s="53">
        <f t="shared" si="164"/>
        <v>2356</v>
      </c>
      <c r="J438" s="349">
        <v>1</v>
      </c>
      <c r="K438" s="371">
        <v>7.5729813575744629</v>
      </c>
      <c r="L438" s="60">
        <v>29200</v>
      </c>
      <c r="M438" s="207">
        <f t="shared" si="155"/>
        <v>0.32871777552628617</v>
      </c>
      <c r="N438" s="60">
        <v>10168</v>
      </c>
      <c r="O438" s="207">
        <f t="shared" si="156"/>
        <v>0.28962059929360828</v>
      </c>
      <c r="P438" s="60">
        <v>17723</v>
      </c>
      <c r="Q438" s="207">
        <f t="shared" si="157"/>
        <v>0.47306747811232114</v>
      </c>
      <c r="R438" s="204" t="s">
        <v>398</v>
      </c>
      <c r="S438" s="60">
        <v>29200</v>
      </c>
      <c r="T438" s="199">
        <f t="shared" si="158"/>
        <v>0.32871777552628617</v>
      </c>
      <c r="U438" s="56">
        <v>10168</v>
      </c>
      <c r="V438" s="207">
        <f t="shared" si="159"/>
        <v>0.28962059929360828</v>
      </c>
      <c r="W438" s="60">
        <v>17723</v>
      </c>
      <c r="X438" s="200">
        <f t="shared" si="160"/>
        <v>0.47306747811232114</v>
      </c>
      <c r="Y438" s="60"/>
      <c r="Z438" s="199"/>
      <c r="AA438" s="377"/>
      <c r="AB438" s="199"/>
      <c r="AC438" s="60"/>
      <c r="AD438" s="199"/>
      <c r="AE438" s="204" t="s">
        <v>398</v>
      </c>
      <c r="AF438" s="60">
        <v>29200</v>
      </c>
      <c r="AG438" s="225">
        <f t="shared" si="161"/>
        <v>0.32871777552628617</v>
      </c>
      <c r="AH438" s="56">
        <v>10168</v>
      </c>
      <c r="AI438" s="207">
        <f t="shared" si="162"/>
        <v>0.28962059929360828</v>
      </c>
      <c r="AJ438" s="60">
        <v>17723</v>
      </c>
      <c r="AK438" s="208">
        <f t="shared" si="163"/>
        <v>0.47306747811232114</v>
      </c>
    </row>
    <row r="439" spans="1:38" s="70" customFormat="1" x14ac:dyDescent="0.25">
      <c r="A439" s="281" t="s">
        <v>1505</v>
      </c>
      <c r="B439" s="280"/>
      <c r="C439" s="57" t="s">
        <v>1506</v>
      </c>
      <c r="D439" s="271">
        <v>622.0521240234375</v>
      </c>
      <c r="E439" s="169" t="s">
        <v>576</v>
      </c>
      <c r="F439" s="60">
        <v>85562</v>
      </c>
      <c r="G439" s="53">
        <v>34893</v>
      </c>
      <c r="H439" s="53">
        <v>39471</v>
      </c>
      <c r="I439" s="53">
        <f t="shared" si="164"/>
        <v>4578</v>
      </c>
      <c r="J439" s="360">
        <v>2</v>
      </c>
      <c r="K439" s="371">
        <v>4.6855819057171439</v>
      </c>
      <c r="L439" s="60">
        <v>25332</v>
      </c>
      <c r="M439" s="207">
        <f t="shared" si="155"/>
        <v>0.29606601061218768</v>
      </c>
      <c r="N439" s="60">
        <v>8247</v>
      </c>
      <c r="O439" s="207">
        <f t="shared" si="156"/>
        <v>0.23635113059926061</v>
      </c>
      <c r="P439" s="60">
        <v>10895</v>
      </c>
      <c r="Q439" s="207">
        <f t="shared" si="157"/>
        <v>0.27602543639634164</v>
      </c>
      <c r="R439" s="204" t="s">
        <v>1508</v>
      </c>
      <c r="S439" s="60">
        <v>14855</v>
      </c>
      <c r="T439" s="199">
        <f t="shared" si="158"/>
        <v>0.17361679250134404</v>
      </c>
      <c r="U439" s="60">
        <v>3692</v>
      </c>
      <c r="V439" s="207">
        <f t="shared" si="159"/>
        <v>0.10580918808930158</v>
      </c>
      <c r="W439" s="60">
        <v>6303</v>
      </c>
      <c r="X439" s="200">
        <f t="shared" si="160"/>
        <v>0.15968685870639204</v>
      </c>
      <c r="Y439" s="60">
        <f>L439-S439</f>
        <v>10477</v>
      </c>
      <c r="Z439" s="199">
        <f>Y439/F439</f>
        <v>0.1224492181108436</v>
      </c>
      <c r="AA439" s="377">
        <f>N439-U439</f>
        <v>4555</v>
      </c>
      <c r="AB439" s="199">
        <f>AA439/G439</f>
        <v>0.13054194250995901</v>
      </c>
      <c r="AC439" s="60">
        <f>P439-W439</f>
        <v>4592</v>
      </c>
      <c r="AD439" s="199">
        <f>AC439/H439</f>
        <v>0.11633857768994958</v>
      </c>
      <c r="AE439" s="204" t="s">
        <v>1508</v>
      </c>
      <c r="AF439" s="60">
        <v>14855</v>
      </c>
      <c r="AG439" s="225">
        <f t="shared" si="161"/>
        <v>0.17361679250134404</v>
      </c>
      <c r="AH439" s="60">
        <v>3692</v>
      </c>
      <c r="AI439" s="207">
        <f t="shared" si="162"/>
        <v>0.10580918808930158</v>
      </c>
      <c r="AJ439" s="60">
        <v>6303</v>
      </c>
      <c r="AK439" s="208">
        <f t="shared" si="163"/>
        <v>0.15968685870639204</v>
      </c>
      <c r="AL439" s="71"/>
    </row>
    <row r="440" spans="1:38" s="70" customFormat="1" x14ac:dyDescent="0.25">
      <c r="A440" s="281" t="s">
        <v>1907</v>
      </c>
      <c r="B440" s="280"/>
      <c r="C440" s="57" t="s">
        <v>868</v>
      </c>
      <c r="D440" s="271">
        <v>1146.435791015625</v>
      </c>
      <c r="E440" s="169" t="s">
        <v>576</v>
      </c>
      <c r="F440" s="60">
        <v>82839</v>
      </c>
      <c r="G440" s="60">
        <v>33169</v>
      </c>
      <c r="H440" s="60">
        <v>32632</v>
      </c>
      <c r="I440" s="53">
        <f t="shared" si="164"/>
        <v>-537</v>
      </c>
      <c r="J440" s="349">
        <v>1</v>
      </c>
      <c r="K440" s="371">
        <v>28.18211555480957</v>
      </c>
      <c r="L440" s="60">
        <v>54255</v>
      </c>
      <c r="M440" s="207">
        <f t="shared" si="155"/>
        <v>0.6549451345380799</v>
      </c>
      <c r="N440" s="60">
        <v>20410</v>
      </c>
      <c r="O440" s="207">
        <f t="shared" si="156"/>
        <v>0.61533359462148396</v>
      </c>
      <c r="P440" s="60">
        <v>24763</v>
      </c>
      <c r="Q440" s="207">
        <f t="shared" si="157"/>
        <v>0.75885633733758273</v>
      </c>
      <c r="R440" s="204" t="s">
        <v>155</v>
      </c>
      <c r="S440" s="60">
        <v>54255</v>
      </c>
      <c r="T440" s="199">
        <f t="shared" si="158"/>
        <v>0.6549451345380799</v>
      </c>
      <c r="U440" s="60">
        <v>20410</v>
      </c>
      <c r="V440" s="207">
        <f t="shared" si="159"/>
        <v>0.61533359462148396</v>
      </c>
      <c r="W440" s="60">
        <v>24763</v>
      </c>
      <c r="X440" s="200">
        <f t="shared" si="160"/>
        <v>0.75885633733758273</v>
      </c>
      <c r="Y440" s="60"/>
      <c r="Z440" s="199"/>
      <c r="AA440" s="377"/>
      <c r="AB440" s="199"/>
      <c r="AC440" s="60"/>
      <c r="AD440" s="199"/>
      <c r="AE440" s="204" t="s">
        <v>155</v>
      </c>
      <c r="AF440" s="60">
        <v>54255</v>
      </c>
      <c r="AG440" s="225">
        <f t="shared" si="161"/>
        <v>0.6549451345380799</v>
      </c>
      <c r="AH440" s="60">
        <v>20410</v>
      </c>
      <c r="AI440" s="207">
        <f t="shared" si="162"/>
        <v>0.61533359462148396</v>
      </c>
      <c r="AJ440" s="60">
        <v>24763</v>
      </c>
      <c r="AK440" s="208">
        <f t="shared" si="163"/>
        <v>0.75885633733758273</v>
      </c>
      <c r="AL440" s="71"/>
    </row>
    <row r="441" spans="1:38" s="70" customFormat="1" x14ac:dyDescent="0.25">
      <c r="A441" s="281" t="s">
        <v>1780</v>
      </c>
      <c r="B441" s="280"/>
      <c r="C441" s="57" t="s">
        <v>775</v>
      </c>
      <c r="D441" s="271">
        <v>293.60391235351562</v>
      </c>
      <c r="E441" s="169" t="s">
        <v>576</v>
      </c>
      <c r="F441" s="60">
        <v>82752</v>
      </c>
      <c r="G441" s="60">
        <v>30544</v>
      </c>
      <c r="H441" s="60">
        <v>31397</v>
      </c>
      <c r="I441" s="53">
        <f t="shared" si="164"/>
        <v>853</v>
      </c>
      <c r="J441" s="349">
        <v>1</v>
      </c>
      <c r="K441" s="371">
        <v>16.237857818603516</v>
      </c>
      <c r="L441" s="60">
        <v>45468</v>
      </c>
      <c r="M441" s="207">
        <f t="shared" si="155"/>
        <v>0.54944895591647336</v>
      </c>
      <c r="N441" s="60">
        <v>13072</v>
      </c>
      <c r="O441" s="207">
        <f t="shared" si="156"/>
        <v>0.427972760607648</v>
      </c>
      <c r="P441" s="60">
        <v>21081</v>
      </c>
      <c r="Q441" s="207">
        <f t="shared" si="157"/>
        <v>0.67143357645634938</v>
      </c>
      <c r="R441" s="204" t="s">
        <v>288</v>
      </c>
      <c r="S441" s="60">
        <v>45468</v>
      </c>
      <c r="T441" s="199">
        <f t="shared" si="158"/>
        <v>0.54944895591647336</v>
      </c>
      <c r="U441" s="60">
        <v>13072</v>
      </c>
      <c r="V441" s="207">
        <f t="shared" si="159"/>
        <v>0.427972760607648</v>
      </c>
      <c r="W441" s="60">
        <v>21081</v>
      </c>
      <c r="X441" s="200">
        <f t="shared" si="160"/>
        <v>0.67143357645634938</v>
      </c>
      <c r="Y441" s="60"/>
      <c r="Z441" s="199"/>
      <c r="AA441" s="377"/>
      <c r="AB441" s="199"/>
      <c r="AC441" s="60"/>
      <c r="AD441" s="199"/>
      <c r="AE441" s="204" t="s">
        <v>288</v>
      </c>
      <c r="AF441" s="60">
        <v>45468</v>
      </c>
      <c r="AG441" s="225">
        <f t="shared" si="161"/>
        <v>0.54944895591647336</v>
      </c>
      <c r="AH441" s="60">
        <v>13072</v>
      </c>
      <c r="AI441" s="207">
        <f t="shared" si="162"/>
        <v>0.427972760607648</v>
      </c>
      <c r="AJ441" s="60">
        <v>21081</v>
      </c>
      <c r="AK441" s="208">
        <f t="shared" si="163"/>
        <v>0.67143357645634938</v>
      </c>
      <c r="AL441" s="71"/>
    </row>
    <row r="442" spans="1:38" s="70" customFormat="1" x14ac:dyDescent="0.25">
      <c r="A442" s="281" t="s">
        <v>1679</v>
      </c>
      <c r="B442" s="280"/>
      <c r="C442" s="57" t="s">
        <v>1680</v>
      </c>
      <c r="D442" s="271">
        <v>2166.414306640625</v>
      </c>
      <c r="E442" s="169" t="s">
        <v>576</v>
      </c>
      <c r="F442" s="60">
        <v>81850</v>
      </c>
      <c r="G442" s="60">
        <v>38482</v>
      </c>
      <c r="H442" s="60">
        <v>39615</v>
      </c>
      <c r="I442" s="53">
        <f t="shared" si="164"/>
        <v>1133</v>
      </c>
      <c r="J442" s="349">
        <v>1</v>
      </c>
      <c r="K442" s="371">
        <v>21.562755205528529</v>
      </c>
      <c r="L442" s="60">
        <v>48521</v>
      </c>
      <c r="M442" s="207">
        <f t="shared" si="155"/>
        <v>0.59280390959071472</v>
      </c>
      <c r="N442" s="60">
        <v>15731</v>
      </c>
      <c r="O442" s="207">
        <f t="shared" si="156"/>
        <v>0.40878852450496334</v>
      </c>
      <c r="P442" s="60">
        <v>17104</v>
      </c>
      <c r="Q442" s="207">
        <f t="shared" si="157"/>
        <v>0.43175564811308847</v>
      </c>
      <c r="R442" s="204" t="s">
        <v>1682</v>
      </c>
      <c r="S442" s="60">
        <v>48521</v>
      </c>
      <c r="T442" s="199">
        <f t="shared" si="158"/>
        <v>0.59280390959071472</v>
      </c>
      <c r="U442" s="60">
        <v>15731</v>
      </c>
      <c r="V442" s="207">
        <f t="shared" si="159"/>
        <v>0.40878852450496334</v>
      </c>
      <c r="W442" s="60">
        <v>17104</v>
      </c>
      <c r="X442" s="200">
        <f t="shared" si="160"/>
        <v>0.43175564811308847</v>
      </c>
      <c r="Y442" s="60"/>
      <c r="Z442" s="199"/>
      <c r="AA442" s="377"/>
      <c r="AB442" s="199"/>
      <c r="AC442" s="60"/>
      <c r="AD442" s="199"/>
      <c r="AE442" s="204" t="s">
        <v>1682</v>
      </c>
      <c r="AF442" s="60">
        <v>48521</v>
      </c>
      <c r="AG442" s="225">
        <f t="shared" si="161"/>
        <v>0.59280390959071472</v>
      </c>
      <c r="AH442" s="60">
        <v>15731</v>
      </c>
      <c r="AI442" s="207">
        <f t="shared" si="162"/>
        <v>0.40878852450496334</v>
      </c>
      <c r="AJ442" s="60">
        <v>17104</v>
      </c>
      <c r="AK442" s="208">
        <f t="shared" si="163"/>
        <v>0.43175564811308847</v>
      </c>
      <c r="AL442" s="71"/>
    </row>
    <row r="443" spans="1:38" x14ac:dyDescent="0.25">
      <c r="A443" s="281" t="s">
        <v>1601</v>
      </c>
      <c r="B443" s="280"/>
      <c r="C443" s="57" t="s">
        <v>662</v>
      </c>
      <c r="D443" s="271">
        <v>900.53228759765625</v>
      </c>
      <c r="E443" s="169" t="s">
        <v>576</v>
      </c>
      <c r="F443" s="60">
        <v>81625</v>
      </c>
      <c r="G443" s="60">
        <v>32974</v>
      </c>
      <c r="H443" s="60">
        <v>27428</v>
      </c>
      <c r="I443" s="53">
        <f t="shared" si="164"/>
        <v>-5546</v>
      </c>
      <c r="J443" s="349">
        <v>1</v>
      </c>
      <c r="K443" s="371">
        <v>17.201622009277344</v>
      </c>
      <c r="L443" s="60">
        <v>33027</v>
      </c>
      <c r="M443" s="207">
        <f t="shared" si="155"/>
        <v>0.40461868300153142</v>
      </c>
      <c r="N443" s="60">
        <v>4467</v>
      </c>
      <c r="O443" s="207">
        <f t="shared" si="156"/>
        <v>0.13547037059501427</v>
      </c>
      <c r="P443" s="60">
        <v>6281</v>
      </c>
      <c r="Q443" s="207">
        <f t="shared" si="157"/>
        <v>0.22899956249088524</v>
      </c>
      <c r="R443" s="204" t="s">
        <v>432</v>
      </c>
      <c r="S443" s="60">
        <v>33027</v>
      </c>
      <c r="T443" s="199">
        <f t="shared" si="158"/>
        <v>0.40461868300153142</v>
      </c>
      <c r="U443" s="60">
        <v>4467</v>
      </c>
      <c r="V443" s="207">
        <f t="shared" si="159"/>
        <v>0.13547037059501427</v>
      </c>
      <c r="W443" s="60">
        <v>6281</v>
      </c>
      <c r="X443" s="200">
        <f t="shared" si="160"/>
        <v>0.22899956249088524</v>
      </c>
      <c r="Y443" s="60"/>
      <c r="Z443" s="199"/>
      <c r="AA443" s="377"/>
      <c r="AB443" s="199"/>
      <c r="AC443" s="60"/>
      <c r="AD443" s="199"/>
      <c r="AE443" s="204" t="s">
        <v>432</v>
      </c>
      <c r="AF443" s="60">
        <v>33027</v>
      </c>
      <c r="AG443" s="225">
        <f t="shared" si="161"/>
        <v>0.40461868300153142</v>
      </c>
      <c r="AH443" s="60">
        <v>4467</v>
      </c>
      <c r="AI443" s="207">
        <f t="shared" si="162"/>
        <v>0.13547037059501427</v>
      </c>
      <c r="AJ443" s="60">
        <v>6281</v>
      </c>
      <c r="AK443" s="208">
        <f t="shared" si="163"/>
        <v>0.22899956249088524</v>
      </c>
    </row>
    <row r="444" spans="1:38" s="70" customFormat="1" x14ac:dyDescent="0.25">
      <c r="A444" s="281" t="s">
        <v>1691</v>
      </c>
      <c r="B444" s="280"/>
      <c r="C444" s="57" t="s">
        <v>728</v>
      </c>
      <c r="D444" s="271">
        <v>2704.177734375</v>
      </c>
      <c r="E444" s="169" t="s">
        <v>576</v>
      </c>
      <c r="F444" s="60">
        <v>81327</v>
      </c>
      <c r="G444" s="60">
        <v>32907</v>
      </c>
      <c r="H444" s="60">
        <v>34281</v>
      </c>
      <c r="I444" s="53">
        <f t="shared" si="164"/>
        <v>1374</v>
      </c>
      <c r="J444" s="349">
        <v>1</v>
      </c>
      <c r="K444" s="371">
        <v>19.870710372924805</v>
      </c>
      <c r="L444" s="60">
        <v>58505</v>
      </c>
      <c r="M444" s="207">
        <f t="shared" si="155"/>
        <v>0.71937978777035916</v>
      </c>
      <c r="N444" s="60">
        <v>16054</v>
      </c>
      <c r="O444" s="207">
        <f t="shared" si="156"/>
        <v>0.48785972589418664</v>
      </c>
      <c r="P444" s="60">
        <v>17075</v>
      </c>
      <c r="Q444" s="207">
        <f t="shared" si="157"/>
        <v>0.4980893206149179</v>
      </c>
      <c r="R444" s="204" t="s">
        <v>347</v>
      </c>
      <c r="S444" s="60">
        <v>58505</v>
      </c>
      <c r="T444" s="199">
        <f t="shared" si="158"/>
        <v>0.71937978777035916</v>
      </c>
      <c r="U444" s="60">
        <v>16054</v>
      </c>
      <c r="V444" s="207">
        <f t="shared" si="159"/>
        <v>0.48785972589418664</v>
      </c>
      <c r="W444" s="60">
        <v>17075</v>
      </c>
      <c r="X444" s="200">
        <f t="shared" si="160"/>
        <v>0.4980893206149179</v>
      </c>
      <c r="Y444" s="60"/>
      <c r="Z444" s="199"/>
      <c r="AA444" s="377"/>
      <c r="AB444" s="199"/>
      <c r="AC444" s="60"/>
      <c r="AD444" s="199"/>
      <c r="AE444" s="204" t="s">
        <v>347</v>
      </c>
      <c r="AF444" s="60">
        <v>58505</v>
      </c>
      <c r="AG444" s="225">
        <f t="shared" si="161"/>
        <v>0.71937978777035916</v>
      </c>
      <c r="AH444" s="60">
        <v>16054</v>
      </c>
      <c r="AI444" s="207">
        <f t="shared" si="162"/>
        <v>0.48785972589418664</v>
      </c>
      <c r="AJ444" s="60">
        <v>17075</v>
      </c>
      <c r="AK444" s="208">
        <f t="shared" si="163"/>
        <v>0.4980893206149179</v>
      </c>
      <c r="AL444" s="71"/>
    </row>
    <row r="445" spans="1:38" x14ac:dyDescent="0.25">
      <c r="A445" s="281" t="s">
        <v>1544</v>
      </c>
      <c r="B445" s="280"/>
      <c r="C445" s="57" t="s">
        <v>621</v>
      </c>
      <c r="D445" s="271">
        <v>5365.25634765625</v>
      </c>
      <c r="E445" s="169" t="s">
        <v>576</v>
      </c>
      <c r="F445" s="60">
        <v>75450</v>
      </c>
      <c r="G445" s="60">
        <v>36824</v>
      </c>
      <c r="H445" s="60">
        <v>40335</v>
      </c>
      <c r="I445" s="53">
        <f t="shared" si="164"/>
        <v>3511</v>
      </c>
      <c r="J445" s="349">
        <v>1</v>
      </c>
      <c r="K445" s="371">
        <v>24.206443786621094</v>
      </c>
      <c r="L445" s="60">
        <v>55316</v>
      </c>
      <c r="M445" s="207">
        <f t="shared" si="155"/>
        <v>0.73314777998674618</v>
      </c>
      <c r="N445" s="60">
        <v>24036</v>
      </c>
      <c r="O445" s="207">
        <f t="shared" si="156"/>
        <v>0.65272648272865519</v>
      </c>
      <c r="P445" s="60">
        <v>23176</v>
      </c>
      <c r="Q445" s="207">
        <f t="shared" si="157"/>
        <v>0.57458782694929966</v>
      </c>
      <c r="R445" s="204" t="s">
        <v>478</v>
      </c>
      <c r="S445" s="60">
        <v>55316</v>
      </c>
      <c r="T445" s="199">
        <f t="shared" si="158"/>
        <v>0.73314777998674618</v>
      </c>
      <c r="U445" s="60">
        <v>24036</v>
      </c>
      <c r="V445" s="207">
        <f t="shared" si="159"/>
        <v>0.65272648272865519</v>
      </c>
      <c r="W445" s="60">
        <v>23176</v>
      </c>
      <c r="X445" s="200">
        <f t="shared" si="160"/>
        <v>0.57458782694929966</v>
      </c>
      <c r="Y445" s="60"/>
      <c r="Z445" s="199"/>
      <c r="AA445" s="377"/>
      <c r="AB445" s="199"/>
      <c r="AC445" s="60"/>
      <c r="AD445" s="199"/>
      <c r="AE445" s="204" t="s">
        <v>478</v>
      </c>
      <c r="AF445" s="60">
        <v>55316</v>
      </c>
      <c r="AG445" s="225">
        <f t="shared" si="161"/>
        <v>0.73314777998674618</v>
      </c>
      <c r="AH445" s="60">
        <v>24036</v>
      </c>
      <c r="AI445" s="207">
        <f t="shared" si="162"/>
        <v>0.65272648272865519</v>
      </c>
      <c r="AJ445" s="60">
        <v>23176</v>
      </c>
      <c r="AK445" s="208">
        <f t="shared" si="163"/>
        <v>0.57458782694929966</v>
      </c>
    </row>
    <row r="446" spans="1:38" s="70" customFormat="1" x14ac:dyDescent="0.25">
      <c r="A446" s="281" t="s">
        <v>2045</v>
      </c>
      <c r="B446" s="280"/>
      <c r="C446" s="57" t="s">
        <v>2046</v>
      </c>
      <c r="D446" s="271">
        <v>2166.64306640625</v>
      </c>
      <c r="E446" s="169" t="s">
        <v>576</v>
      </c>
      <c r="F446" s="60">
        <v>62859</v>
      </c>
      <c r="G446" s="60">
        <v>23061</v>
      </c>
      <c r="H446" s="60">
        <v>25605</v>
      </c>
      <c r="I446" s="53">
        <f t="shared" si="164"/>
        <v>2544</v>
      </c>
      <c r="J446" s="349">
        <v>1</v>
      </c>
      <c r="K446" s="371">
        <v>10.804934086713841</v>
      </c>
      <c r="L446" s="60">
        <v>31731</v>
      </c>
      <c r="M446" s="207">
        <f t="shared" si="155"/>
        <v>0.50479644919581923</v>
      </c>
      <c r="N446" s="60">
        <v>11241</v>
      </c>
      <c r="O446" s="207">
        <f t="shared" si="156"/>
        <v>0.48744633797320153</v>
      </c>
      <c r="P446" s="60">
        <v>15114</v>
      </c>
      <c r="Q446" s="207">
        <f t="shared" si="157"/>
        <v>0.59027533684827183</v>
      </c>
      <c r="R446" s="204" t="s">
        <v>2048</v>
      </c>
      <c r="S446" s="60">
        <v>31731</v>
      </c>
      <c r="T446" s="199">
        <f t="shared" si="158"/>
        <v>0.50479644919581923</v>
      </c>
      <c r="U446" s="60">
        <v>11241</v>
      </c>
      <c r="V446" s="207">
        <f t="shared" si="159"/>
        <v>0.48744633797320153</v>
      </c>
      <c r="W446" s="60">
        <v>15114</v>
      </c>
      <c r="X446" s="200">
        <f t="shared" si="160"/>
        <v>0.59027533684827183</v>
      </c>
      <c r="Y446" s="60"/>
      <c r="Z446" s="199"/>
      <c r="AA446" s="377"/>
      <c r="AB446" s="199"/>
      <c r="AC446" s="60"/>
      <c r="AD446" s="199"/>
      <c r="AE446" s="204" t="s">
        <v>2048</v>
      </c>
      <c r="AF446" s="60">
        <v>31731</v>
      </c>
      <c r="AG446" s="225">
        <f t="shared" si="161"/>
        <v>0.50479644919581923</v>
      </c>
      <c r="AH446" s="60">
        <v>11241</v>
      </c>
      <c r="AI446" s="207">
        <f t="shared" si="162"/>
        <v>0.48744633797320153</v>
      </c>
      <c r="AJ446" s="60">
        <v>15114</v>
      </c>
      <c r="AK446" s="208">
        <f t="shared" si="163"/>
        <v>0.59027533684827183</v>
      </c>
      <c r="AL446" s="71"/>
    </row>
    <row r="447" spans="1:38" s="70" customFormat="1" x14ac:dyDescent="0.25">
      <c r="A447" s="281" t="s">
        <v>1803</v>
      </c>
      <c r="B447" s="280"/>
      <c r="C447" s="57" t="s">
        <v>795</v>
      </c>
      <c r="D447" s="271">
        <v>1492.4124755859375</v>
      </c>
      <c r="E447" s="169" t="s">
        <v>576</v>
      </c>
      <c r="F447" s="60">
        <v>60888</v>
      </c>
      <c r="G447" s="60">
        <v>26038</v>
      </c>
      <c r="H447" s="60">
        <v>25802</v>
      </c>
      <c r="I447" s="53">
        <f t="shared" si="164"/>
        <v>-236</v>
      </c>
      <c r="J447" s="349">
        <v>1</v>
      </c>
      <c r="K447" s="371">
        <v>17.149343490600586</v>
      </c>
      <c r="L447" s="60">
        <v>31894</v>
      </c>
      <c r="M447" s="207">
        <f t="shared" si="155"/>
        <v>0.52381421626593094</v>
      </c>
      <c r="N447" s="60">
        <v>8351</v>
      </c>
      <c r="O447" s="207">
        <f t="shared" si="156"/>
        <v>0.32072355787694906</v>
      </c>
      <c r="P447" s="60">
        <v>8498</v>
      </c>
      <c r="Q447" s="207">
        <f t="shared" si="157"/>
        <v>0.32935431361909928</v>
      </c>
      <c r="R447" s="204" t="s">
        <v>261</v>
      </c>
      <c r="S447" s="60">
        <v>31894</v>
      </c>
      <c r="T447" s="199">
        <f t="shared" si="158"/>
        <v>0.52381421626593094</v>
      </c>
      <c r="U447" s="56">
        <v>8351</v>
      </c>
      <c r="V447" s="207">
        <f t="shared" si="159"/>
        <v>0.32072355787694906</v>
      </c>
      <c r="W447" s="60">
        <v>8498</v>
      </c>
      <c r="X447" s="200">
        <f t="shared" si="160"/>
        <v>0.32935431361909928</v>
      </c>
      <c r="Y447" s="60"/>
      <c r="Z447" s="199"/>
      <c r="AA447" s="377"/>
      <c r="AB447" s="199"/>
      <c r="AC447" s="60"/>
      <c r="AD447" s="199"/>
      <c r="AE447" s="204" t="s">
        <v>261</v>
      </c>
      <c r="AF447" s="60">
        <v>31894</v>
      </c>
      <c r="AG447" s="225">
        <f t="shared" si="161"/>
        <v>0.52381421626593094</v>
      </c>
      <c r="AH447" s="56">
        <v>8351</v>
      </c>
      <c r="AI447" s="207">
        <f t="shared" si="162"/>
        <v>0.32072355787694906</v>
      </c>
      <c r="AJ447" s="60">
        <v>8498</v>
      </c>
      <c r="AK447" s="208">
        <f t="shared" si="163"/>
        <v>0.32935431361909928</v>
      </c>
      <c r="AL447" s="71"/>
    </row>
    <row r="448" spans="1:38" x14ac:dyDescent="0.25">
      <c r="K448" s="374"/>
      <c r="M448" s="207"/>
      <c r="O448" s="207"/>
      <c r="Q448" s="207"/>
      <c r="R448" s="283"/>
      <c r="S448" s="239"/>
      <c r="T448" s="199"/>
      <c r="U448" s="58"/>
      <c r="V448" s="207"/>
      <c r="W448" s="239"/>
      <c r="X448" s="200"/>
      <c r="Y448" s="60"/>
      <c r="Z448" s="199"/>
      <c r="AA448" s="377"/>
      <c r="AB448" s="199"/>
      <c r="AC448" s="60"/>
      <c r="AD448" s="199"/>
      <c r="AE448" s="283"/>
      <c r="AF448" s="239"/>
      <c r="AG448" s="241"/>
      <c r="AH448" s="58"/>
      <c r="AI448" s="207"/>
      <c r="AJ448" s="239"/>
      <c r="AK448" s="284"/>
    </row>
    <row r="449" spans="1:40" s="339" customFormat="1" x14ac:dyDescent="0.25">
      <c r="A449" s="252"/>
      <c r="B449" s="253"/>
      <c r="C449" s="161"/>
      <c r="D449" s="306"/>
      <c r="E449" s="253"/>
      <c r="F449" s="260"/>
      <c r="G449" s="380"/>
      <c r="H449" s="381"/>
      <c r="I449" s="381"/>
      <c r="J449" s="273">
        <f>J5+J8+J11+J15+J21+J24+J27+J30+J34+J38+J42+J45+J48+J51+J55+J58+J63+J66+J69+J72+J76+J79+J84+J87+J90+J93+J97+J100+J103+J107+J110+J113+J116+J120+J123+J126+J129+J132+J136+J139+J142+J145+J148+J151+J154+J162+J165+J169+J176+J179+J182+J188+J191+J194+J197+J201+J205+J213+J216+J221+J225+J228+J231+J238+SUM(J239:J447)</f>
        <v>674</v>
      </c>
      <c r="K449" s="373"/>
      <c r="L449" s="273">
        <v>674</v>
      </c>
      <c r="M449" s="307"/>
      <c r="N449" s="255">
        <v>674</v>
      </c>
      <c r="O449" s="307"/>
      <c r="P449" s="255">
        <v>674</v>
      </c>
      <c r="Q449" s="307"/>
      <c r="R449" s="254"/>
      <c r="S449" s="255">
        <v>381</v>
      </c>
      <c r="T449" s="256"/>
      <c r="U449" s="219">
        <v>381</v>
      </c>
      <c r="V449" s="307"/>
      <c r="W449" s="255">
        <v>381</v>
      </c>
      <c r="X449" s="258"/>
      <c r="Y449" s="338">
        <f t="shared" ref="Y449:Y451" si="165">L449-S449</f>
        <v>293</v>
      </c>
      <c r="Z449" s="256"/>
      <c r="AA449" s="378">
        <f t="shared" ref="AA449:AA451" si="166">N449-U449</f>
        <v>293</v>
      </c>
      <c r="AB449" s="256"/>
      <c r="AC449" s="338">
        <f t="shared" ref="AC449:AC451" si="167">P449-W449</f>
        <v>293</v>
      </c>
      <c r="AD449" s="256"/>
      <c r="AE449" s="254"/>
      <c r="AF449" s="255">
        <f>COUNT(AF3:AF448)</f>
        <v>445</v>
      </c>
      <c r="AG449" s="261"/>
      <c r="AH449" s="219">
        <v>381</v>
      </c>
      <c r="AI449" s="307"/>
      <c r="AJ449" s="255">
        <f>COUNT(AJ3:AJ448)</f>
        <v>445</v>
      </c>
      <c r="AK449" s="259"/>
      <c r="AM449" s="70"/>
      <c r="AN449" s="70"/>
    </row>
    <row r="450" spans="1:40" s="70" customFormat="1" x14ac:dyDescent="0.25">
      <c r="A450" s="252"/>
      <c r="B450" s="253"/>
      <c r="C450" s="161"/>
      <c r="D450" s="272"/>
      <c r="E450" s="248"/>
      <c r="F450" s="273"/>
      <c r="G450" s="249"/>
      <c r="H450" s="249"/>
      <c r="I450" s="249"/>
      <c r="J450" s="349"/>
      <c r="K450" s="374"/>
      <c r="L450" s="260"/>
      <c r="M450" s="207"/>
      <c r="N450" s="239"/>
      <c r="O450" s="207"/>
      <c r="P450" s="239"/>
      <c r="Q450" s="207"/>
      <c r="R450" s="254"/>
      <c r="S450" s="239"/>
      <c r="T450" s="199"/>
      <c r="U450" s="58"/>
      <c r="V450" s="207"/>
      <c r="W450" s="239"/>
      <c r="X450" s="200"/>
      <c r="Y450" s="60"/>
      <c r="Z450" s="199"/>
      <c r="AA450" s="377"/>
      <c r="AB450" s="199"/>
      <c r="AC450" s="60"/>
      <c r="AD450" s="199"/>
      <c r="AE450" s="254"/>
      <c r="AF450" s="53"/>
      <c r="AG450" s="250"/>
      <c r="AH450" s="58"/>
      <c r="AI450" s="207"/>
      <c r="AJ450" s="239"/>
      <c r="AK450" s="251"/>
    </row>
    <row r="451" spans="1:40" s="339" customFormat="1" x14ac:dyDescent="0.25">
      <c r="A451" s="252"/>
      <c r="B451" s="253"/>
      <c r="C451" s="161"/>
      <c r="D451" s="306"/>
      <c r="E451" s="253"/>
      <c r="F451" s="273">
        <f>F5+F8+F11+F15+F21+F24+F27+F30+F34+F38+F42+F45+F48+F51+F55+F58+F63+F66+F69+F72+F76+F79+F84+F87+F90+F93+F97+F100+F103+F107+F110+F113+F116+F120+F123+F126+F129+F132+F136+F139+F142+F145+F148+F151+F154+F162+F165+F169+F176+F179+F182+F188+F191+F194+F197+F201+F205+F213+F216+F221+F225+F228+F231+F238+SUM(F239:F447)</f>
        <v>262452132</v>
      </c>
      <c r="G451" s="273">
        <f>G5+G8+G11+G15+G21+G24+G27+G30+G34+G38+G42+G45+G48+G51+G55+G58+G63+G66+G69+G72+G76+G79+G84+G87+G90+G93+G97+G100+G103+G107+G110+G113+G116+G120+G123+G126+G129+G132+G136+G139+G142+G145+G148+G151+G154+G162+G165+G169+G176+G179+G182+G188+G191+G194+G197+G201+G205+G213+G216+G221+G225+G228+G231+G238+SUM(G239:G447)</f>
        <v>108660162</v>
      </c>
      <c r="H451" s="273">
        <f>H5+H8+H11+H15+H21+H24+H27+H30+H34+H38+H42+H45+H48+H51+H55+H58+H63+H66+H69+H72+H76+H79+H84+H87+H90+H93+H97+H100+H103+H107+H110+H113+H116+H120+H123+H126+H129+H132+H136+H139+H142+H145+H148+H151+H154+H162+H165+H169+H176+H179+H182+H188+H191+H194+H197+H201+H205+H213+H216+H221+H225+H228+H231+H238+SUM(H239:H447)</f>
        <v>111110644</v>
      </c>
      <c r="I451" s="273">
        <f>I5+I8+I11+I15+I21+I24+I27+I30+I34+I38+I42+I45+I48+I51+I55+I58+I63+I66+I69+I72+I76+I79+I84+I87+I90+I93+I97+I100+I103+I107+I110+I113+I116+I120+I123+I126+I129+I132+I136+I139+I142+I145+I148+I151+I154+I162+I165+I169+I176+I179+I182+I188+I191+I194+I197+I201+I205+I213+I216+I221+I225+I228+I231+I238+SUM(I239:I447)</f>
        <v>2450482</v>
      </c>
      <c r="J451" s="349"/>
      <c r="K451" s="373"/>
      <c r="L451" s="221">
        <f>L5+L8+L11+L15+L21+L24+L27+L30+L34+L38+L42+L45+L48+L51+L55+L58+L63+L66+L69+L72+L76+L79+L84+L87+L90+L93+L97+L100+L103+L107+L110+L113+L116+L120+L123+L126+L129+L132+L136+L139+L142+L145+L148+L151+L154+L162+L165+L169+L176+L179+L182+L188+L191+L194+L197+L201+L205+L213+L216+L221+L225+L228+L231+L238+SUM(L239:L447)</f>
        <v>99348866</v>
      </c>
      <c r="M451" s="307">
        <f t="shared" ref="M451" si="168">L451/F451</f>
        <v>0.378540899031447</v>
      </c>
      <c r="N451" s="221">
        <f>N5+N8+N11+N15+N21+N24+N27+N30+N34+N38+N42+N45+N48+N51+N55+N58+N63+N66+N69+N72+N76+N79+N84+N87+N90+N93+N97+N100+N103+N107+N110+N113+N116+N120+N123+N126+N129+N132+N136+N139+N142+N145+N148+N151+N154+N162+N165+N169+N176+N179+N182+N188+N191+N194+N197+N201+N205+N213+N216+N221+N225+N228+N231+N238+SUM(N239:N447)</f>
        <v>37240155</v>
      </c>
      <c r="O451" s="307">
        <f t="shared" ref="O451" si="169">N451/G451</f>
        <v>0.34272132780365266</v>
      </c>
      <c r="P451" s="221">
        <f>P5+P8+P11+P15+P21+P24+P27+P30+P34+P38+P42+P45+P48+P51+P55+P58+P63+P66+P69+P72+P76+P79+P84+P87+P90+P93+P97+P100+P103+P107+P110+P113+P116+P120+P123+P126+P129+P132+P136+P139+P142+P145+P148+P151+P154+P162+P165+P169+P176+P179+P182+P188+P191+P194+P197+P201+P205+P213+P216+P221+P225+P228+P231+P238+SUM(P239:P447)</f>
        <v>53804447</v>
      </c>
      <c r="Q451" s="307">
        <f t="shared" ref="Q451" si="170">P451/H451</f>
        <v>0.48424205875361498</v>
      </c>
      <c r="R451" s="254"/>
      <c r="S451" s="221">
        <f>S5+S8+S11+S15+S21+S24+S27+S30+S34+S38+S42+S45+S48+S51+S55+S58+S63+S66+S69+S72+S76+S79+S84+S87+S90+S93+S97+S100+S103+S107+S110+S113+S116+S120+S123+S126+S129+S132+S136+S139+S142+S145+S148+S151+S154+S162+S165+S169+S176+S179+S182+S188+S191+S194+S197+S201+S205+S213+S216+S221+S225+S228+S231+S238+SUM(S239:S447)</f>
        <v>75283196</v>
      </c>
      <c r="T451" s="256">
        <f t="shared" ref="T451" si="171">S451/F451</f>
        <v>0.28684543511347815</v>
      </c>
      <c r="U451" s="221">
        <f>U5+U8+U11+U15+U21+U24+U27+U30+U34+U38+U42+U45+U48+U51+U55+U58+U63+U66+U69+U72+U76+U79+U84+U87+U90+U93+U97+U100+U103+U107+U110+U113+U116+U120+U123+U126+U129+U132+U136+U139+U142+U145+U148+U151+U154+U162+U165+U169+U176+U179+U182+U188+U191+U194+U197+U201+U205+U213+U216+U221+U225+U228+U231+U238+SUM(U239:U447)</f>
        <v>27899370</v>
      </c>
      <c r="V451" s="307">
        <f t="shared" ref="V451" si="172">U451/G451</f>
        <v>0.25675803796427249</v>
      </c>
      <c r="W451" s="221">
        <f>W5+W8+W11+W15+W21+W24+W27+W30+W34+W38+W42+W45+W48+W51+W55+W58+W63+W66+W69+W72+W76+W79+W84+W87+W90+W93+W97+W100+W103+W107+W110+W113+W116+W120+W123+W126+W129+W132+W136+W139+W142+W145+W148+W151+W154+W162+W165+W169+W176+W179+W182+W188+W191+W194+W197+W201+W205+W213+W216+W221+W225+W228+W231+W238+SUM(W239:W447)</f>
        <v>40536506</v>
      </c>
      <c r="X451" s="258">
        <f t="shared" ref="X451" si="173">W451/H451</f>
        <v>0.36483008774568887</v>
      </c>
      <c r="Y451" s="338">
        <f t="shared" si="165"/>
        <v>24065670</v>
      </c>
      <c r="Z451" s="256">
        <f t="shared" ref="Z451" si="174">Y451/F451</f>
        <v>9.1695463917968859E-2</v>
      </c>
      <c r="AA451" s="378">
        <f t="shared" si="166"/>
        <v>9340785</v>
      </c>
      <c r="AB451" s="256">
        <f t="shared" ref="AB451" si="175">AA451/G451</f>
        <v>8.5963289839380147E-2</v>
      </c>
      <c r="AC451" s="338">
        <f t="shared" si="167"/>
        <v>13267941</v>
      </c>
      <c r="AD451" s="256">
        <f t="shared" ref="AD451" si="176">AC451/H451</f>
        <v>0.11941197100792612</v>
      </c>
      <c r="AE451" s="254"/>
      <c r="AF451" s="221">
        <f>AF5+AF8+AF11+AF15+AF21+AF24+AF27+AF30+AF34+AF38+AF42+AF45+AF48+AF51+AF55+AF58+AF63+AF66+AF69+AF72+AF76+AF79+AF84+AF87+AF90+AF93+AF97+AF100+AF103+AF107+AF110+AF113+AF116+AF120+AF123+AF126+AF129+AF132+AF136+AF139+AF142+AF145+AF148+AF151+AF154+AF162+AF165+AF169+AF176+AF179+AF182+AF188+AF191+AF194+AF197+AF201+AF205+AF213+AF216+AF221+AF225+AF228+AF231+AF238+SUM(AF239:AF447)</f>
        <v>74522747</v>
      </c>
      <c r="AG451" s="261">
        <f>AF451/F451</f>
        <v>0.28394795817471202</v>
      </c>
      <c r="AH451" s="221">
        <f>AH5+AH8+AH11+AH15+AH21+AH24+AH27+AH30+AH34+AH38+AH42+AH45+AH48+AH51+AH55+AH58+AH63+AH66+AH69+AH72+AH76+AH79+AH84+AH87+AH90+AH93+AH97+AH100+AH103+AH107+AH110+AH113+AH116+AH120+AH123+AH126+AH129+AH132+AH136+AH139+AH142+AH145+AH148+AH151+AH154+AH162+AH165+AH169+AH176+AH179+AH182+AH188+AH191+AH194+AH197+AH201+AH205+AH213+AH216+AH221+AH225+AH228+AH231+AH238+SUM(AH239:AH447)</f>
        <v>27768359</v>
      </c>
      <c r="AI451" s="307">
        <f t="shared" ref="AI451" si="177">AH451/G451</f>
        <v>0.25555234309332248</v>
      </c>
      <c r="AJ451" s="221">
        <f>AJ5+AJ8+AJ11+AJ15+AJ21+AJ24+AJ27+AJ30+AJ34+AJ38+AJ42+AJ45+AJ48+AJ51+AJ55+AJ58+AJ63+AJ66+AJ69+AJ72+AJ76+AJ79+AJ84+AJ87+AJ90+AJ93+AJ97+AJ100+AJ103+AJ107+AJ110+AJ113+AJ116+AJ120+AJ123+AJ126+AJ129+AJ132+AJ136+AJ139+AJ142+AJ145+AJ148+AJ151+AJ154+AJ162+AJ165+AJ169+AJ176+AJ179+AJ182+AJ188+AJ191+AJ194+AJ197+AJ201+AJ205+AJ213+AJ216+AJ221+AJ225+AJ228+AJ231+AJ238+SUM(AJ239:AJ447)</f>
        <v>41028574</v>
      </c>
      <c r="AK451" s="262">
        <f t="shared" ref="AK451" si="178">AJ451/H451</f>
        <v>0.36925871836365198</v>
      </c>
      <c r="AM451" s="70"/>
      <c r="AN451" s="70"/>
    </row>
    <row r="452" spans="1:40" s="70" customFormat="1" ht="15.75" thickBot="1" x14ac:dyDescent="0.3">
      <c r="A452" s="308"/>
      <c r="B452" s="309"/>
      <c r="C452" s="310"/>
      <c r="D452" s="311"/>
      <c r="E452" s="312"/>
      <c r="F452" s="313"/>
      <c r="G452" s="313"/>
      <c r="H452" s="314"/>
      <c r="I452" s="314"/>
      <c r="J452" s="474"/>
      <c r="K452" s="475"/>
      <c r="L452" s="313"/>
      <c r="M452" s="315"/>
      <c r="N452" s="313"/>
      <c r="O452" s="315"/>
      <c r="P452" s="313"/>
      <c r="Q452" s="316"/>
      <c r="R452" s="317"/>
      <c r="S452" s="313"/>
      <c r="T452" s="316"/>
      <c r="U452" s="473"/>
      <c r="V452" s="316"/>
      <c r="W452" s="313"/>
      <c r="X452" s="318"/>
      <c r="Y452" s="314"/>
      <c r="Z452" s="315"/>
      <c r="AA452" s="379"/>
      <c r="AB452" s="315"/>
      <c r="AC452" s="313"/>
      <c r="AD452" s="316"/>
      <c r="AE452" s="317"/>
      <c r="AF452" s="313"/>
      <c r="AG452" s="319"/>
      <c r="AH452" s="473"/>
      <c r="AI452" s="316"/>
      <c r="AJ452" s="313"/>
      <c r="AK452" s="318"/>
    </row>
    <row r="453" spans="1:40" x14ac:dyDescent="0.25">
      <c r="A453" s="303"/>
      <c r="B453" s="303"/>
      <c r="C453" s="161"/>
      <c r="D453" s="272"/>
      <c r="E453" s="181"/>
      <c r="F453" s="239"/>
      <c r="G453" s="239"/>
      <c r="H453" s="240"/>
      <c r="I453" s="240"/>
      <c r="K453" s="342"/>
      <c r="L453" s="239"/>
      <c r="M453" s="199"/>
      <c r="N453" s="239"/>
      <c r="O453" s="199"/>
      <c r="P453" s="239"/>
      <c r="Q453" s="305"/>
      <c r="R453" s="213"/>
      <c r="S453" s="239"/>
      <c r="T453" s="305"/>
      <c r="U453" s="63"/>
      <c r="W453" s="239"/>
      <c r="X453" s="305"/>
      <c r="AH453" s="63"/>
    </row>
    <row r="455" spans="1:40" x14ac:dyDescent="0.25">
      <c r="A455" s="115"/>
      <c r="B455" s="115"/>
      <c r="E455" s="126"/>
      <c r="F455" s="274"/>
      <c r="K455" s="344"/>
      <c r="L455" s="24"/>
      <c r="R455" s="116"/>
    </row>
    <row r="456" spans="1:40" s="70" customFormat="1" x14ac:dyDescent="0.25">
      <c r="A456" s="264"/>
      <c r="B456" s="264"/>
      <c r="C456" s="116"/>
      <c r="D456" s="117"/>
      <c r="E456" s="131"/>
      <c r="F456" s="69"/>
      <c r="G456" s="69"/>
      <c r="H456" s="73"/>
      <c r="I456" s="73"/>
      <c r="J456" s="350"/>
      <c r="K456" s="351"/>
      <c r="L456" s="69"/>
      <c r="M456" s="74"/>
      <c r="N456" s="69"/>
      <c r="O456" s="74"/>
      <c r="P456" s="69"/>
      <c r="Q456" s="91"/>
      <c r="R456" s="68"/>
      <c r="S456" s="69"/>
      <c r="T456" s="91"/>
      <c r="U456" s="36"/>
      <c r="V456" s="91"/>
      <c r="W456" s="69"/>
      <c r="X456" s="91"/>
      <c r="Y456" s="73"/>
      <c r="Z456" s="74"/>
      <c r="AA456" s="363"/>
      <c r="AB456" s="74"/>
      <c r="AC456" s="69"/>
      <c r="AD456" s="91"/>
      <c r="AE456" s="116"/>
      <c r="AF456" s="24"/>
      <c r="AG456" s="128"/>
      <c r="AH456" s="36"/>
      <c r="AI456" s="91"/>
      <c r="AJ456" s="69"/>
      <c r="AK456" s="91"/>
    </row>
    <row r="457" spans="1:40" s="70" customFormat="1" x14ac:dyDescent="0.25">
      <c r="A457" s="264"/>
      <c r="B457" s="264"/>
      <c r="C457" s="116"/>
      <c r="D457" s="117"/>
      <c r="E457" s="131"/>
      <c r="F457" s="69"/>
      <c r="G457" s="69"/>
      <c r="H457" s="73"/>
      <c r="I457" s="73"/>
      <c r="J457" s="350"/>
      <c r="K457" s="351"/>
      <c r="L457" s="69"/>
      <c r="M457" s="74"/>
      <c r="N457" s="69"/>
      <c r="O457" s="74"/>
      <c r="P457" s="69"/>
      <c r="Q457" s="91"/>
      <c r="R457" s="68"/>
      <c r="S457" s="69"/>
      <c r="T457" s="91"/>
      <c r="U457" s="36"/>
      <c r="V457" s="91"/>
      <c r="W457" s="69"/>
      <c r="X457" s="91"/>
      <c r="Y457" s="73"/>
      <c r="Z457" s="74"/>
      <c r="AA457" s="363"/>
      <c r="AB457" s="74"/>
      <c r="AC457" s="69"/>
      <c r="AD457" s="91"/>
      <c r="AE457" s="68"/>
      <c r="AF457" s="69"/>
      <c r="AG457" s="128"/>
      <c r="AH457" s="36"/>
      <c r="AI457" s="91"/>
      <c r="AJ457" s="69"/>
      <c r="AK457" s="91"/>
    </row>
    <row r="458" spans="1:40" s="70" customFormat="1" x14ac:dyDescent="0.25">
      <c r="A458" s="264"/>
      <c r="B458" s="264"/>
      <c r="C458" s="116"/>
      <c r="D458" s="117"/>
      <c r="E458" s="131"/>
      <c r="F458" s="69"/>
      <c r="G458" s="69"/>
      <c r="H458" s="73"/>
      <c r="I458" s="73"/>
      <c r="J458" s="350"/>
      <c r="K458" s="351"/>
      <c r="L458" s="69"/>
      <c r="M458" s="74"/>
      <c r="N458" s="69"/>
      <c r="O458" s="74"/>
      <c r="P458" s="69"/>
      <c r="Q458" s="91"/>
      <c r="R458" s="68"/>
      <c r="S458" s="69"/>
      <c r="T458" s="91"/>
      <c r="U458" s="36"/>
      <c r="V458" s="91"/>
      <c r="W458" s="69"/>
      <c r="X458" s="91"/>
      <c r="Y458" s="73"/>
      <c r="Z458" s="74"/>
      <c r="AA458" s="363"/>
      <c r="AB458" s="74"/>
      <c r="AC458" s="69"/>
      <c r="AD458" s="91"/>
      <c r="AE458" s="68"/>
      <c r="AF458" s="69"/>
      <c r="AG458" s="128"/>
      <c r="AH458" s="36"/>
      <c r="AI458" s="91"/>
      <c r="AJ458" s="69"/>
      <c r="AK458" s="91"/>
    </row>
    <row r="459" spans="1:40" s="70" customFormat="1" x14ac:dyDescent="0.25">
      <c r="A459" s="264"/>
      <c r="B459" s="264"/>
      <c r="C459" s="116"/>
      <c r="D459" s="117"/>
      <c r="E459" s="131"/>
      <c r="F459" s="69"/>
      <c r="G459" s="69"/>
      <c r="H459" s="73"/>
      <c r="I459" s="73"/>
      <c r="J459" s="350"/>
      <c r="K459" s="351"/>
      <c r="L459" s="69"/>
      <c r="M459" s="74"/>
      <c r="N459" s="69"/>
      <c r="O459" s="74"/>
      <c r="P459" s="69"/>
      <c r="Q459" s="91"/>
      <c r="R459" s="68"/>
      <c r="S459" s="69"/>
      <c r="T459" s="91"/>
      <c r="U459" s="36"/>
      <c r="V459" s="91"/>
      <c r="W459" s="69"/>
      <c r="X459" s="91"/>
      <c r="Y459" s="73"/>
      <c r="Z459" s="74"/>
      <c r="AA459" s="363"/>
      <c r="AB459" s="74"/>
      <c r="AC459" s="69"/>
      <c r="AD459" s="91"/>
      <c r="AE459" s="68"/>
      <c r="AF459" s="69"/>
      <c r="AG459" s="128"/>
      <c r="AH459" s="36"/>
      <c r="AI459" s="91"/>
      <c r="AJ459" s="69"/>
      <c r="AK459" s="91"/>
    </row>
    <row r="460" spans="1:40" s="70" customFormat="1" ht="19.5" x14ac:dyDescent="0.25">
      <c r="A460" s="264"/>
      <c r="B460" s="264"/>
      <c r="C460" s="116"/>
      <c r="D460" s="117"/>
      <c r="E460" s="131"/>
      <c r="F460" s="69"/>
      <c r="G460" s="69"/>
      <c r="H460" s="73"/>
      <c r="I460" s="73"/>
      <c r="J460" s="350"/>
      <c r="K460" s="352"/>
      <c r="L460" s="69"/>
      <c r="M460" s="268"/>
      <c r="N460" s="69"/>
      <c r="O460" s="74"/>
      <c r="P460" s="69"/>
      <c r="Q460" s="91"/>
      <c r="R460" s="68"/>
      <c r="S460" s="69"/>
      <c r="T460" s="91"/>
      <c r="U460" s="36"/>
      <c r="V460" s="91"/>
      <c r="W460" s="69"/>
      <c r="X460" s="91"/>
      <c r="Y460" s="267"/>
      <c r="Z460" s="74"/>
      <c r="AA460" s="363"/>
      <c r="AB460" s="74"/>
      <c r="AC460" s="69"/>
      <c r="AD460" s="91"/>
      <c r="AE460" s="602"/>
      <c r="AF460" s="602"/>
      <c r="AG460" s="602"/>
      <c r="AH460" s="602"/>
      <c r="AI460" s="602"/>
      <c r="AJ460" s="602"/>
      <c r="AK460" s="602"/>
    </row>
    <row r="461" spans="1:40" s="70" customFormat="1" x14ac:dyDescent="0.25">
      <c r="A461" s="264"/>
      <c r="B461" s="264"/>
      <c r="C461" s="116"/>
      <c r="D461" s="117"/>
      <c r="E461" s="131"/>
      <c r="F461" s="69"/>
      <c r="G461" s="69"/>
      <c r="H461" s="73"/>
      <c r="I461" s="73"/>
      <c r="J461" s="350"/>
      <c r="K461" s="351"/>
      <c r="L461" s="69"/>
      <c r="M461" s="74"/>
      <c r="N461" s="69"/>
      <c r="O461" s="74"/>
      <c r="P461" s="69"/>
      <c r="Q461" s="91"/>
      <c r="R461" s="68"/>
      <c r="S461" s="69"/>
      <c r="T461" s="91"/>
      <c r="U461" s="36"/>
      <c r="V461" s="91"/>
      <c r="W461" s="69"/>
      <c r="X461" s="91"/>
      <c r="Y461" s="73"/>
      <c r="Z461" s="74"/>
      <c r="AA461" s="363"/>
      <c r="AB461" s="74"/>
      <c r="AC461" s="69"/>
      <c r="AD461" s="91"/>
      <c r="AE461" s="68"/>
      <c r="AF461" s="69"/>
      <c r="AG461" s="128"/>
      <c r="AH461" s="36"/>
      <c r="AI461" s="91"/>
      <c r="AJ461" s="69"/>
      <c r="AK461" s="91"/>
    </row>
    <row r="462" spans="1:40" s="70" customFormat="1" x14ac:dyDescent="0.25">
      <c r="A462" s="264"/>
      <c r="B462" s="264"/>
      <c r="C462" s="116"/>
      <c r="D462" s="117"/>
      <c r="E462" s="131"/>
      <c r="F462" s="69"/>
      <c r="G462" s="69"/>
      <c r="H462" s="73"/>
      <c r="I462" s="73"/>
      <c r="J462" s="350"/>
      <c r="K462" s="351"/>
      <c r="L462" s="69"/>
      <c r="M462" s="74"/>
      <c r="N462" s="69"/>
      <c r="O462" s="74"/>
      <c r="P462" s="69"/>
      <c r="Q462" s="91"/>
      <c r="R462" s="68"/>
      <c r="S462" s="69"/>
      <c r="T462" s="91"/>
      <c r="U462" s="36"/>
      <c r="V462" s="91"/>
      <c r="W462" s="69"/>
      <c r="X462" s="91"/>
      <c r="Y462" s="73"/>
      <c r="Z462" s="74"/>
      <c r="AA462" s="363"/>
      <c r="AB462" s="74"/>
      <c r="AC462" s="69"/>
      <c r="AD462" s="91"/>
      <c r="AE462" s="68"/>
      <c r="AF462" s="69"/>
      <c r="AG462" s="128"/>
      <c r="AH462" s="36"/>
      <c r="AI462" s="91"/>
      <c r="AJ462" s="69"/>
      <c r="AK462" s="91"/>
    </row>
    <row r="463" spans="1:40" s="70" customFormat="1" x14ac:dyDescent="0.25">
      <c r="A463" s="264"/>
      <c r="B463" s="264"/>
      <c r="C463" s="116"/>
      <c r="D463" s="117"/>
      <c r="E463" s="131"/>
      <c r="F463" s="69"/>
      <c r="G463" s="69"/>
      <c r="H463" s="73"/>
      <c r="I463" s="73"/>
      <c r="J463" s="350"/>
      <c r="K463" s="351"/>
      <c r="L463" s="69"/>
      <c r="M463" s="74"/>
      <c r="N463" s="69"/>
      <c r="O463" s="74"/>
      <c r="P463" s="69"/>
      <c r="Q463" s="91"/>
      <c r="R463" s="68"/>
      <c r="S463" s="69"/>
      <c r="T463" s="91"/>
      <c r="U463" s="36"/>
      <c r="V463" s="91"/>
      <c r="W463" s="69"/>
      <c r="X463" s="91"/>
      <c r="Y463" s="73"/>
      <c r="Z463" s="74"/>
      <c r="AA463" s="363"/>
      <c r="AB463" s="74"/>
      <c r="AC463" s="69"/>
      <c r="AD463" s="91"/>
      <c r="AE463" s="68"/>
      <c r="AF463" s="69"/>
      <c r="AG463" s="128"/>
      <c r="AH463" s="36"/>
      <c r="AI463" s="91"/>
      <c r="AJ463" s="69"/>
      <c r="AK463" s="91"/>
    </row>
    <row r="464" spans="1:40" s="70" customFormat="1" x14ac:dyDescent="0.25">
      <c r="A464" s="264"/>
      <c r="B464" s="264"/>
      <c r="C464" s="116"/>
      <c r="D464" s="117"/>
      <c r="E464" s="131"/>
      <c r="F464" s="69"/>
      <c r="G464" s="69"/>
      <c r="H464" s="73"/>
      <c r="I464" s="73"/>
      <c r="J464" s="350"/>
      <c r="K464" s="351"/>
      <c r="L464" s="69"/>
      <c r="M464" s="74"/>
      <c r="N464" s="69"/>
      <c r="O464" s="74"/>
      <c r="P464" s="69"/>
      <c r="Q464" s="91"/>
      <c r="R464" s="68"/>
      <c r="S464" s="69"/>
      <c r="T464" s="91"/>
      <c r="U464" s="36"/>
      <c r="V464" s="91"/>
      <c r="W464" s="69"/>
      <c r="X464" s="91"/>
      <c r="Y464" s="73"/>
      <c r="Z464" s="74"/>
      <c r="AA464" s="363"/>
      <c r="AB464" s="74"/>
      <c r="AC464" s="69"/>
      <c r="AD464" s="91"/>
      <c r="AE464" s="68"/>
      <c r="AF464" s="69"/>
      <c r="AG464" s="128"/>
      <c r="AH464" s="36"/>
      <c r="AI464" s="91"/>
      <c r="AJ464" s="69"/>
      <c r="AK464" s="91"/>
    </row>
    <row r="465" spans="1:133" s="70" customFormat="1" x14ac:dyDescent="0.25">
      <c r="A465" s="264"/>
      <c r="B465" s="264"/>
      <c r="C465" s="116"/>
      <c r="D465" s="117"/>
      <c r="E465" s="131"/>
      <c r="F465" s="69"/>
      <c r="G465" s="69"/>
      <c r="H465" s="73"/>
      <c r="I465" s="73"/>
      <c r="J465" s="350"/>
      <c r="K465" s="351"/>
      <c r="L465" s="69"/>
      <c r="M465" s="74"/>
      <c r="N465" s="69"/>
      <c r="O465" s="74"/>
      <c r="P465" s="69"/>
      <c r="Q465" s="91"/>
      <c r="R465" s="68"/>
      <c r="S465" s="69"/>
      <c r="T465" s="91"/>
      <c r="U465" s="36"/>
      <c r="V465" s="91"/>
      <c r="W465" s="69"/>
      <c r="X465" s="91"/>
      <c r="Y465" s="73"/>
      <c r="Z465" s="74"/>
      <c r="AA465" s="363"/>
      <c r="AB465" s="74"/>
      <c r="AC465" s="69"/>
      <c r="AD465" s="91"/>
      <c r="AE465" s="68"/>
      <c r="AF465" s="69"/>
      <c r="AG465" s="128"/>
      <c r="AH465" s="36"/>
      <c r="AI465" s="91"/>
      <c r="AJ465" s="69"/>
      <c r="AK465" s="91"/>
    </row>
    <row r="466" spans="1:133" s="70" customFormat="1" x14ac:dyDescent="0.25">
      <c r="A466" s="264"/>
      <c r="B466" s="264"/>
      <c r="C466" s="116"/>
      <c r="D466" s="117"/>
      <c r="E466" s="131"/>
      <c r="F466" s="69"/>
      <c r="G466" s="69"/>
      <c r="H466" s="73"/>
      <c r="I466" s="73"/>
      <c r="J466" s="350"/>
      <c r="K466" s="351"/>
      <c r="L466" s="69"/>
      <c r="M466" s="74"/>
      <c r="N466" s="69"/>
      <c r="O466" s="74"/>
      <c r="P466" s="69"/>
      <c r="Q466" s="91"/>
      <c r="R466" s="68"/>
      <c r="S466" s="69"/>
      <c r="T466" s="91"/>
      <c r="U466" s="36"/>
      <c r="V466" s="91"/>
      <c r="W466" s="69"/>
      <c r="X466" s="91"/>
      <c r="Y466" s="73"/>
      <c r="Z466" s="74"/>
      <c r="AA466" s="363"/>
      <c r="AB466" s="74"/>
      <c r="AC466" s="69"/>
      <c r="AD466" s="91"/>
      <c r="AE466" s="68"/>
      <c r="AF466" s="69"/>
      <c r="AG466" s="128"/>
      <c r="AH466" s="36"/>
      <c r="AI466" s="91"/>
      <c r="AJ466" s="69"/>
      <c r="AK466" s="91"/>
    </row>
    <row r="467" spans="1:133" s="74" customFormat="1" x14ac:dyDescent="0.25">
      <c r="A467" s="264"/>
      <c r="B467" s="264"/>
      <c r="C467" s="116"/>
      <c r="D467" s="117"/>
      <c r="E467" s="131"/>
      <c r="F467" s="69"/>
      <c r="G467" s="69"/>
      <c r="H467" s="73"/>
      <c r="I467" s="73"/>
      <c r="J467" s="350"/>
      <c r="K467" s="352"/>
      <c r="L467" s="69"/>
      <c r="M467" s="270"/>
      <c r="N467" s="69"/>
      <c r="P467" s="69"/>
      <c r="Q467" s="91"/>
      <c r="R467" s="68"/>
      <c r="S467" s="69"/>
      <c r="T467" s="91"/>
      <c r="U467" s="36"/>
      <c r="V467" s="91"/>
      <c r="W467" s="69"/>
      <c r="X467" s="91"/>
      <c r="Y467" s="269"/>
      <c r="AA467" s="363"/>
      <c r="AC467" s="69"/>
      <c r="AD467" s="91"/>
      <c r="AE467" s="68"/>
      <c r="AF467" s="69"/>
      <c r="AG467" s="128"/>
      <c r="AH467" s="36"/>
      <c r="AI467" s="91"/>
      <c r="AJ467" s="69"/>
      <c r="AK467" s="91"/>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D467" s="70"/>
      <c r="CE467" s="70"/>
      <c r="CF467" s="70"/>
      <c r="CG467" s="70"/>
      <c r="CH467" s="70"/>
      <c r="CI467" s="70"/>
      <c r="CJ467" s="70"/>
      <c r="CK467" s="70"/>
      <c r="CL467" s="70"/>
      <c r="CM467" s="70"/>
      <c r="CN467" s="70"/>
      <c r="CO467" s="70"/>
      <c r="CP467" s="70"/>
      <c r="CQ467" s="70"/>
      <c r="CR467" s="70"/>
      <c r="CS467" s="70"/>
      <c r="CT467" s="70"/>
      <c r="CU467" s="70"/>
      <c r="CV467" s="70"/>
      <c r="CW467" s="70"/>
      <c r="CX467" s="70"/>
      <c r="CY467" s="70"/>
      <c r="CZ467" s="70"/>
      <c r="DA467" s="70"/>
      <c r="DB467" s="70"/>
      <c r="DC467" s="70"/>
      <c r="DD467" s="70"/>
      <c r="DE467" s="70"/>
      <c r="DF467" s="70"/>
      <c r="DG467" s="70"/>
      <c r="DH467" s="70"/>
      <c r="DI467" s="70"/>
      <c r="DJ467" s="70"/>
      <c r="DK467" s="70"/>
      <c r="DL467" s="70"/>
      <c r="DM467" s="70"/>
      <c r="DN467" s="70"/>
      <c r="DO467" s="70"/>
      <c r="DP467" s="70"/>
      <c r="DQ467" s="70"/>
      <c r="DR467" s="70"/>
      <c r="DS467" s="70"/>
      <c r="DT467" s="70"/>
      <c r="DU467" s="70"/>
      <c r="DV467" s="70"/>
      <c r="DW467" s="70"/>
      <c r="DX467" s="70"/>
      <c r="DY467" s="70"/>
      <c r="DZ467" s="70"/>
      <c r="EA467" s="70"/>
      <c r="EB467" s="70"/>
      <c r="EC467" s="70"/>
    </row>
    <row r="468" spans="1:133" s="74" customFormat="1" x14ac:dyDescent="0.25">
      <c r="A468" s="264"/>
      <c r="B468" s="264"/>
      <c r="C468" s="116"/>
      <c r="D468" s="117"/>
      <c r="E468" s="131"/>
      <c r="F468" s="69"/>
      <c r="G468" s="69"/>
      <c r="H468" s="73"/>
      <c r="I468" s="73"/>
      <c r="J468" s="350"/>
      <c r="K468" s="351"/>
      <c r="L468" s="69"/>
      <c r="N468" s="69"/>
      <c r="P468" s="69"/>
      <c r="Q468" s="91"/>
      <c r="R468" s="68"/>
      <c r="S468" s="69"/>
      <c r="T468" s="91"/>
      <c r="U468" s="36"/>
      <c r="V468" s="91"/>
      <c r="W468" s="69"/>
      <c r="X468" s="91"/>
      <c r="Y468" s="73"/>
      <c r="AA468" s="363"/>
      <c r="AC468" s="69"/>
      <c r="AD468" s="91"/>
      <c r="AE468" s="68"/>
      <c r="AF468" s="69"/>
      <c r="AG468" s="128"/>
      <c r="AH468" s="36"/>
      <c r="AI468" s="91"/>
      <c r="AJ468" s="69"/>
      <c r="AK468" s="91"/>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T468" s="70"/>
      <c r="CU468" s="70"/>
      <c r="CV468" s="70"/>
      <c r="CW468" s="70"/>
      <c r="CX468" s="70"/>
      <c r="CY468" s="70"/>
      <c r="CZ468" s="70"/>
      <c r="DA468" s="70"/>
      <c r="DB468" s="70"/>
      <c r="DC468" s="70"/>
      <c r="DD468" s="70"/>
      <c r="DE468" s="70"/>
      <c r="DF468" s="70"/>
      <c r="DG468" s="70"/>
      <c r="DH468" s="70"/>
      <c r="DI468" s="70"/>
      <c r="DJ468" s="70"/>
      <c r="DK468" s="70"/>
      <c r="DL468" s="70"/>
      <c r="DM468" s="70"/>
      <c r="DN468" s="70"/>
      <c r="DO468" s="70"/>
      <c r="DP468" s="70"/>
      <c r="DQ468" s="70"/>
      <c r="DR468" s="70"/>
      <c r="DS468" s="70"/>
      <c r="DT468" s="70"/>
      <c r="DU468" s="70"/>
      <c r="DV468" s="70"/>
      <c r="DW468" s="70"/>
      <c r="DX468" s="70"/>
      <c r="DY468" s="70"/>
      <c r="DZ468" s="70"/>
      <c r="EA468" s="70"/>
      <c r="EB468" s="70"/>
      <c r="EC468" s="70"/>
    </row>
    <row r="469" spans="1:133" s="74" customFormat="1" x14ac:dyDescent="0.25">
      <c r="A469" s="264"/>
      <c r="B469" s="264"/>
      <c r="C469" s="116"/>
      <c r="D469" s="117"/>
      <c r="E469" s="131"/>
      <c r="F469" s="69"/>
      <c r="G469" s="69"/>
      <c r="H469" s="73"/>
      <c r="I469" s="73"/>
      <c r="J469" s="350"/>
      <c r="K469" s="352"/>
      <c r="L469" s="69"/>
      <c r="M469" s="268"/>
      <c r="N469" s="69"/>
      <c r="P469" s="69"/>
      <c r="Q469" s="91"/>
      <c r="R469" s="68"/>
      <c r="S469" s="69"/>
      <c r="T469" s="91"/>
      <c r="U469" s="36"/>
      <c r="V469" s="91"/>
      <c r="W469" s="69"/>
      <c r="X469" s="91"/>
      <c r="Y469" s="267"/>
      <c r="AA469" s="363"/>
      <c r="AC469" s="69"/>
      <c r="AD469" s="91"/>
      <c r="AE469" s="68"/>
      <c r="AF469" s="69"/>
      <c r="AG469" s="128"/>
      <c r="AH469" s="36"/>
      <c r="AI469" s="91"/>
      <c r="AJ469" s="69"/>
      <c r="AK469" s="91"/>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D469" s="70"/>
      <c r="CE469" s="70"/>
      <c r="CF469" s="70"/>
      <c r="CG469" s="70"/>
      <c r="CH469" s="70"/>
      <c r="CI469" s="70"/>
      <c r="CJ469" s="70"/>
      <c r="CK469" s="70"/>
      <c r="CL469" s="70"/>
      <c r="CM469" s="70"/>
      <c r="CN469" s="70"/>
      <c r="CO469" s="70"/>
      <c r="CP469" s="70"/>
      <c r="CQ469" s="70"/>
      <c r="CR469" s="70"/>
      <c r="CS469" s="70"/>
      <c r="CT469" s="70"/>
      <c r="CU469" s="70"/>
      <c r="CV469" s="70"/>
      <c r="CW469" s="70"/>
      <c r="CX469" s="70"/>
      <c r="CY469" s="70"/>
      <c r="CZ469" s="70"/>
      <c r="DA469" s="70"/>
      <c r="DB469" s="70"/>
      <c r="DC469" s="70"/>
      <c r="DD469" s="70"/>
      <c r="DE469" s="70"/>
      <c r="DF469" s="70"/>
      <c r="DG469" s="70"/>
      <c r="DH469" s="70"/>
      <c r="DI469" s="70"/>
      <c r="DJ469" s="70"/>
      <c r="DK469" s="70"/>
      <c r="DL469" s="70"/>
      <c r="DM469" s="70"/>
      <c r="DN469" s="70"/>
      <c r="DO469" s="70"/>
      <c r="DP469" s="70"/>
      <c r="DQ469" s="70"/>
      <c r="DR469" s="70"/>
      <c r="DS469" s="70"/>
      <c r="DT469" s="70"/>
      <c r="DU469" s="70"/>
      <c r="DV469" s="70"/>
      <c r="DW469" s="70"/>
      <c r="DX469" s="70"/>
      <c r="DY469" s="70"/>
      <c r="DZ469" s="70"/>
      <c r="EA469" s="70"/>
      <c r="EB469" s="70"/>
      <c r="EC469" s="70"/>
    </row>
    <row r="470" spans="1:133" s="74" customFormat="1" x14ac:dyDescent="0.25">
      <c r="A470" s="264"/>
      <c r="B470" s="264"/>
      <c r="C470" s="116"/>
      <c r="D470" s="117"/>
      <c r="E470" s="131"/>
      <c r="F470" s="69"/>
      <c r="G470" s="69"/>
      <c r="H470" s="73"/>
      <c r="I470" s="73"/>
      <c r="J470" s="350"/>
      <c r="K470" s="351"/>
      <c r="L470" s="69"/>
      <c r="N470" s="69"/>
      <c r="P470" s="69"/>
      <c r="Q470" s="91"/>
      <c r="R470" s="68"/>
      <c r="S470" s="69"/>
      <c r="T470" s="91"/>
      <c r="U470" s="36"/>
      <c r="V470" s="91"/>
      <c r="W470" s="69"/>
      <c r="X470" s="91"/>
      <c r="Y470" s="73"/>
      <c r="AA470" s="363"/>
      <c r="AC470" s="69"/>
      <c r="AD470" s="91"/>
      <c r="AE470" s="68"/>
      <c r="AF470" s="69"/>
      <c r="AG470" s="128"/>
      <c r="AH470" s="36"/>
      <c r="AI470" s="91"/>
      <c r="AJ470" s="69"/>
      <c r="AK470" s="91"/>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c r="CB470" s="70"/>
      <c r="CC470" s="70"/>
      <c r="CD470" s="70"/>
      <c r="CE470" s="70"/>
      <c r="CF470" s="70"/>
      <c r="CG470" s="70"/>
      <c r="CH470" s="70"/>
      <c r="CI470" s="70"/>
      <c r="CJ470" s="70"/>
      <c r="CK470" s="70"/>
      <c r="CL470" s="70"/>
      <c r="CM470" s="70"/>
      <c r="CN470" s="70"/>
      <c r="CO470" s="70"/>
      <c r="CP470" s="70"/>
      <c r="CQ470" s="70"/>
      <c r="CR470" s="70"/>
      <c r="CS470" s="70"/>
      <c r="CT470" s="70"/>
      <c r="CU470" s="70"/>
      <c r="CV470" s="70"/>
      <c r="CW470" s="70"/>
      <c r="CX470" s="70"/>
      <c r="CY470" s="70"/>
      <c r="CZ470" s="70"/>
      <c r="DA470" s="70"/>
      <c r="DB470" s="70"/>
      <c r="DC470" s="70"/>
      <c r="DD470" s="70"/>
      <c r="DE470" s="70"/>
      <c r="DF470" s="70"/>
      <c r="DG470" s="70"/>
      <c r="DH470" s="70"/>
      <c r="DI470" s="70"/>
      <c r="DJ470" s="70"/>
      <c r="DK470" s="70"/>
      <c r="DL470" s="70"/>
      <c r="DM470" s="70"/>
      <c r="DN470" s="70"/>
      <c r="DO470" s="70"/>
      <c r="DP470" s="70"/>
      <c r="DQ470" s="70"/>
      <c r="DR470" s="70"/>
      <c r="DS470" s="70"/>
      <c r="DT470" s="70"/>
      <c r="DU470" s="70"/>
      <c r="DV470" s="70"/>
      <c r="DW470" s="70"/>
      <c r="DX470" s="70"/>
      <c r="DY470" s="70"/>
      <c r="DZ470" s="70"/>
      <c r="EA470" s="70"/>
      <c r="EB470" s="70"/>
      <c r="EC470" s="70"/>
    </row>
    <row r="471" spans="1:133" s="74" customFormat="1" x14ac:dyDescent="0.25">
      <c r="A471" s="264"/>
      <c r="B471" s="264"/>
      <c r="C471" s="116"/>
      <c r="D471" s="117"/>
      <c r="E471" s="131"/>
      <c r="F471" s="69"/>
      <c r="G471" s="69"/>
      <c r="H471" s="73"/>
      <c r="I471" s="73"/>
      <c r="J471" s="350"/>
      <c r="K471" s="343"/>
      <c r="L471" s="69"/>
      <c r="N471" s="69"/>
      <c r="P471" s="69"/>
      <c r="Q471" s="91"/>
      <c r="R471" s="68"/>
      <c r="S471" s="69"/>
      <c r="T471" s="91"/>
      <c r="U471" s="36"/>
      <c r="V471" s="91"/>
      <c r="W471" s="69"/>
      <c r="X471" s="91"/>
      <c r="Y471" s="73"/>
      <c r="AA471" s="363"/>
      <c r="AC471" s="69"/>
      <c r="AD471" s="91"/>
      <c r="AE471" s="68"/>
      <c r="AF471" s="69"/>
      <c r="AG471" s="128"/>
      <c r="AH471" s="36"/>
      <c r="AI471" s="91"/>
      <c r="AJ471" s="69"/>
      <c r="AK471" s="91"/>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row>
    <row r="472" spans="1:133" s="70" customFormat="1" x14ac:dyDescent="0.25">
      <c r="A472" s="264"/>
      <c r="B472" s="264"/>
      <c r="C472" s="116"/>
      <c r="D472" s="117"/>
      <c r="E472" s="131"/>
      <c r="F472" s="69"/>
      <c r="G472" s="69"/>
      <c r="H472" s="73"/>
      <c r="I472" s="73"/>
      <c r="J472" s="350"/>
      <c r="K472" s="343"/>
      <c r="L472" s="69"/>
      <c r="M472" s="74"/>
      <c r="N472" s="69"/>
      <c r="O472" s="74"/>
      <c r="P472" s="69"/>
      <c r="Q472" s="91"/>
      <c r="R472" s="68"/>
      <c r="S472" s="69"/>
      <c r="T472" s="91"/>
      <c r="U472" s="36"/>
      <c r="V472" s="91"/>
      <c r="W472" s="69"/>
      <c r="X472" s="91"/>
      <c r="Y472" s="73"/>
      <c r="Z472" s="74"/>
      <c r="AA472" s="363"/>
      <c r="AB472" s="74"/>
      <c r="AC472" s="69"/>
      <c r="AD472" s="91"/>
      <c r="AE472" s="68"/>
      <c r="AF472" s="69"/>
      <c r="AG472" s="128"/>
      <c r="AH472" s="36"/>
      <c r="AI472" s="91"/>
      <c r="AJ472" s="69"/>
      <c r="AK472" s="91"/>
    </row>
    <row r="473" spans="1:133" s="70" customFormat="1" x14ac:dyDescent="0.25">
      <c r="A473" s="264"/>
      <c r="B473" s="264"/>
      <c r="C473" s="116"/>
      <c r="D473" s="117"/>
      <c r="E473" s="131"/>
      <c r="F473" s="69"/>
      <c r="G473" s="69"/>
      <c r="H473" s="73"/>
      <c r="I473" s="73"/>
      <c r="J473" s="350"/>
      <c r="K473" s="343"/>
      <c r="L473" s="69"/>
      <c r="M473" s="74"/>
      <c r="N473" s="69"/>
      <c r="O473" s="74"/>
      <c r="P473" s="69"/>
      <c r="Q473" s="91"/>
      <c r="R473" s="68"/>
      <c r="S473" s="69"/>
      <c r="T473" s="91"/>
      <c r="U473" s="36"/>
      <c r="V473" s="91"/>
      <c r="W473" s="69"/>
      <c r="X473" s="91"/>
      <c r="Y473" s="73"/>
      <c r="Z473" s="74"/>
      <c r="AA473" s="363"/>
      <c r="AB473" s="74"/>
      <c r="AC473" s="69"/>
      <c r="AD473" s="91"/>
      <c r="AE473" s="68"/>
      <c r="AF473" s="69"/>
      <c r="AG473" s="128"/>
      <c r="AH473" s="36"/>
      <c r="AI473" s="91"/>
      <c r="AJ473" s="69"/>
      <c r="AK473" s="91"/>
    </row>
    <row r="474" spans="1:133" s="70" customFormat="1" x14ac:dyDescent="0.25">
      <c r="A474" s="264"/>
      <c r="B474" s="264"/>
      <c r="C474" s="116"/>
      <c r="D474" s="117"/>
      <c r="E474" s="131"/>
      <c r="F474" s="69"/>
      <c r="G474" s="69"/>
      <c r="H474" s="73"/>
      <c r="I474" s="73"/>
      <c r="J474" s="350"/>
      <c r="K474" s="343"/>
      <c r="L474" s="69"/>
      <c r="M474" s="74"/>
      <c r="N474" s="69"/>
      <c r="O474" s="74"/>
      <c r="P474" s="69"/>
      <c r="Q474" s="91"/>
      <c r="R474" s="68"/>
      <c r="S474" s="69"/>
      <c r="T474" s="91"/>
      <c r="U474" s="331"/>
      <c r="V474" s="91"/>
      <c r="W474" s="69"/>
      <c r="X474" s="91"/>
      <c r="Y474" s="73"/>
      <c r="Z474" s="74"/>
      <c r="AA474" s="363"/>
      <c r="AB474" s="74"/>
      <c r="AC474" s="69"/>
      <c r="AD474" s="91"/>
      <c r="AE474" s="68"/>
      <c r="AF474" s="69"/>
      <c r="AG474" s="128"/>
      <c r="AH474" s="331"/>
      <c r="AI474" s="91"/>
      <c r="AJ474" s="69"/>
      <c r="AK474" s="91"/>
    </row>
    <row r="475" spans="1:133" s="70" customFormat="1" x14ac:dyDescent="0.25">
      <c r="A475" s="264"/>
      <c r="B475" s="264"/>
      <c r="C475" s="116"/>
      <c r="D475" s="117"/>
      <c r="E475" s="131"/>
      <c r="F475" s="69"/>
      <c r="G475" s="69"/>
      <c r="H475" s="73"/>
      <c r="I475" s="73"/>
      <c r="J475" s="350"/>
      <c r="K475" s="343"/>
      <c r="L475" s="69"/>
      <c r="M475" s="74"/>
      <c r="N475" s="69"/>
      <c r="O475" s="74"/>
      <c r="P475" s="69"/>
      <c r="Q475" s="91"/>
      <c r="R475" s="68"/>
      <c r="S475" s="69"/>
      <c r="T475" s="91"/>
      <c r="U475" s="331"/>
      <c r="V475" s="91"/>
      <c r="W475" s="69"/>
      <c r="X475" s="91"/>
      <c r="Y475" s="73"/>
      <c r="Z475" s="74"/>
      <c r="AA475" s="363"/>
      <c r="AB475" s="74"/>
      <c r="AC475" s="69"/>
      <c r="AD475" s="91"/>
      <c r="AE475" s="68"/>
      <c r="AF475" s="69"/>
      <c r="AG475" s="128"/>
      <c r="AH475" s="331"/>
      <c r="AI475" s="91"/>
      <c r="AJ475" s="69"/>
      <c r="AK475" s="91"/>
    </row>
    <row r="476" spans="1:133" s="70" customFormat="1" x14ac:dyDescent="0.25">
      <c r="A476" s="264"/>
      <c r="B476" s="264"/>
      <c r="C476" s="116"/>
      <c r="D476" s="117"/>
      <c r="E476" s="131"/>
      <c r="F476" s="69"/>
      <c r="G476" s="69"/>
      <c r="H476" s="73"/>
      <c r="I476" s="73"/>
      <c r="J476" s="350"/>
      <c r="K476" s="343"/>
      <c r="L476" s="69"/>
      <c r="M476" s="74"/>
      <c r="N476" s="69"/>
      <c r="O476" s="74"/>
      <c r="P476" s="69"/>
      <c r="Q476" s="91"/>
      <c r="R476" s="68"/>
      <c r="S476" s="69"/>
      <c r="T476" s="91"/>
      <c r="U476" s="36"/>
      <c r="V476" s="91"/>
      <c r="W476" s="69"/>
      <c r="X476" s="91"/>
      <c r="Y476" s="73"/>
      <c r="Z476" s="74"/>
      <c r="AA476" s="363"/>
      <c r="AB476" s="74"/>
      <c r="AC476" s="69"/>
      <c r="AD476" s="91"/>
      <c r="AE476" s="68"/>
      <c r="AF476" s="69"/>
      <c r="AG476" s="128"/>
      <c r="AH476" s="36"/>
      <c r="AI476" s="91"/>
      <c r="AJ476" s="69"/>
      <c r="AK476" s="91"/>
    </row>
    <row r="477" spans="1:133" s="70" customFormat="1" x14ac:dyDescent="0.25">
      <c r="A477" s="264"/>
      <c r="B477" s="264"/>
      <c r="C477" s="116"/>
      <c r="D477" s="117"/>
      <c r="E477" s="131"/>
      <c r="F477" s="69"/>
      <c r="G477" s="69"/>
      <c r="H477" s="73"/>
      <c r="I477" s="73"/>
      <c r="J477" s="350"/>
      <c r="K477" s="343"/>
      <c r="L477" s="69"/>
      <c r="M477" s="74"/>
      <c r="N477" s="69"/>
      <c r="O477" s="74"/>
      <c r="P477" s="69"/>
      <c r="Q477" s="91"/>
      <c r="R477" s="68"/>
      <c r="S477" s="69"/>
      <c r="T477" s="91"/>
      <c r="U477" s="36"/>
      <c r="V477" s="91"/>
      <c r="W477" s="69"/>
      <c r="X477" s="91"/>
      <c r="Y477" s="73"/>
      <c r="Z477" s="74"/>
      <c r="AA477" s="363"/>
      <c r="AB477" s="74"/>
      <c r="AC477" s="69"/>
      <c r="AD477" s="91"/>
      <c r="AE477" s="68"/>
      <c r="AF477" s="69"/>
      <c r="AG477" s="128"/>
      <c r="AH477" s="36"/>
      <c r="AI477" s="91"/>
      <c r="AJ477" s="69"/>
      <c r="AK477" s="91"/>
    </row>
    <row r="478" spans="1:133" s="70" customFormat="1" x14ac:dyDescent="0.25">
      <c r="A478" s="264"/>
      <c r="B478" s="264"/>
      <c r="C478" s="116"/>
      <c r="D478" s="117"/>
      <c r="E478" s="131"/>
      <c r="F478" s="69"/>
      <c r="G478" s="69"/>
      <c r="H478" s="73"/>
      <c r="I478" s="73"/>
      <c r="J478" s="350"/>
      <c r="K478" s="343"/>
      <c r="L478" s="69"/>
      <c r="M478" s="74"/>
      <c r="N478" s="69"/>
      <c r="O478" s="74"/>
      <c r="P478" s="69"/>
      <c r="Q478" s="91"/>
      <c r="R478" s="68"/>
      <c r="S478" s="69"/>
      <c r="T478" s="91"/>
      <c r="U478" s="36"/>
      <c r="V478" s="91"/>
      <c r="W478" s="69"/>
      <c r="X478" s="91"/>
      <c r="Y478" s="73"/>
      <c r="Z478" s="74"/>
      <c r="AA478" s="363"/>
      <c r="AB478" s="74"/>
      <c r="AC478" s="69"/>
      <c r="AD478" s="91"/>
      <c r="AE478" s="68"/>
      <c r="AF478" s="69"/>
      <c r="AG478" s="128"/>
      <c r="AH478" s="36"/>
      <c r="AI478" s="91"/>
      <c r="AJ478" s="69"/>
      <c r="AK478" s="91"/>
    </row>
    <row r="479" spans="1:133" s="70" customFormat="1" x14ac:dyDescent="0.25">
      <c r="A479" s="264"/>
      <c r="B479" s="264"/>
      <c r="C479" s="116"/>
      <c r="D479" s="117"/>
      <c r="E479" s="131"/>
      <c r="F479" s="69"/>
      <c r="G479" s="69"/>
      <c r="H479" s="73"/>
      <c r="I479" s="73"/>
      <c r="J479" s="350"/>
      <c r="K479" s="343"/>
      <c r="L479" s="69"/>
      <c r="M479" s="74"/>
      <c r="N479" s="69"/>
      <c r="O479" s="74"/>
      <c r="P479" s="69"/>
      <c r="Q479" s="91"/>
      <c r="R479" s="68"/>
      <c r="S479" s="69"/>
      <c r="T479" s="91"/>
      <c r="U479" s="36"/>
      <c r="V479" s="91"/>
      <c r="W479" s="69"/>
      <c r="X479" s="91"/>
      <c r="Y479" s="73"/>
      <c r="Z479" s="74"/>
      <c r="AA479" s="363"/>
      <c r="AB479" s="74"/>
      <c r="AC479" s="69"/>
      <c r="AD479" s="91"/>
      <c r="AE479" s="68"/>
      <c r="AF479" s="69"/>
      <c r="AG479" s="128"/>
      <c r="AH479" s="36"/>
      <c r="AI479" s="91"/>
      <c r="AJ479" s="69"/>
      <c r="AK479" s="91"/>
    </row>
    <row r="480" spans="1:133" s="70" customFormat="1" x14ac:dyDescent="0.25">
      <c r="A480" s="264"/>
      <c r="B480" s="264"/>
      <c r="C480" s="116"/>
      <c r="D480" s="117"/>
      <c r="E480" s="131"/>
      <c r="F480" s="69"/>
      <c r="G480" s="69"/>
      <c r="H480" s="73"/>
      <c r="I480" s="73"/>
      <c r="J480" s="350"/>
      <c r="K480" s="343"/>
      <c r="L480" s="69"/>
      <c r="M480" s="74"/>
      <c r="N480" s="69"/>
      <c r="O480" s="74"/>
      <c r="P480" s="69"/>
      <c r="Q480" s="91"/>
      <c r="R480" s="68"/>
      <c r="S480" s="69"/>
      <c r="T480" s="91"/>
      <c r="U480" s="36"/>
      <c r="V480" s="91"/>
      <c r="W480" s="69"/>
      <c r="X480" s="91"/>
      <c r="Y480" s="73"/>
      <c r="Z480" s="74"/>
      <c r="AA480" s="363"/>
      <c r="AB480" s="74"/>
      <c r="AC480" s="69"/>
      <c r="AD480" s="91"/>
      <c r="AE480" s="68"/>
      <c r="AF480" s="69"/>
      <c r="AG480" s="128"/>
      <c r="AH480" s="36"/>
      <c r="AI480" s="91"/>
      <c r="AJ480" s="69"/>
      <c r="AK480" s="91"/>
    </row>
    <row r="481" spans="1:37" s="70" customFormat="1" x14ac:dyDescent="0.25">
      <c r="A481" s="264"/>
      <c r="B481" s="264"/>
      <c r="C481" s="116"/>
      <c r="D481" s="117"/>
      <c r="E481" s="131"/>
      <c r="F481" s="69"/>
      <c r="G481" s="69"/>
      <c r="H481" s="73"/>
      <c r="I481" s="73"/>
      <c r="J481" s="350"/>
      <c r="K481" s="343"/>
      <c r="L481" s="69"/>
      <c r="M481" s="74"/>
      <c r="N481" s="69"/>
      <c r="O481" s="74"/>
      <c r="P481" s="69"/>
      <c r="Q481" s="91"/>
      <c r="R481" s="68"/>
      <c r="S481" s="69"/>
      <c r="T481" s="91"/>
      <c r="U481" s="36"/>
      <c r="V481" s="91"/>
      <c r="W481" s="69"/>
      <c r="X481" s="91"/>
      <c r="Y481" s="73"/>
      <c r="Z481" s="74"/>
      <c r="AA481" s="363"/>
      <c r="AB481" s="74"/>
      <c r="AC481" s="69"/>
      <c r="AD481" s="91"/>
      <c r="AE481" s="68"/>
      <c r="AF481" s="69"/>
      <c r="AG481" s="128"/>
      <c r="AH481" s="36"/>
      <c r="AI481" s="91"/>
      <c r="AJ481" s="69"/>
      <c r="AK481" s="91"/>
    </row>
    <row r="482" spans="1:37" s="70" customFormat="1" x14ac:dyDescent="0.25">
      <c r="A482" s="264"/>
      <c r="B482" s="264"/>
      <c r="C482" s="116"/>
      <c r="D482" s="117"/>
      <c r="E482" s="131"/>
      <c r="F482" s="69"/>
      <c r="G482" s="69"/>
      <c r="H482" s="73"/>
      <c r="I482" s="73"/>
      <c r="J482" s="350"/>
      <c r="K482" s="343"/>
      <c r="L482" s="69"/>
      <c r="M482" s="74"/>
      <c r="N482" s="69"/>
      <c r="O482" s="74"/>
      <c r="P482" s="69"/>
      <c r="Q482" s="91"/>
      <c r="R482" s="68"/>
      <c r="S482" s="69"/>
      <c r="T482" s="91"/>
      <c r="U482" s="36"/>
      <c r="V482" s="91"/>
      <c r="W482" s="69"/>
      <c r="X482" s="91"/>
      <c r="Y482" s="73"/>
      <c r="Z482" s="74"/>
      <c r="AA482" s="363"/>
      <c r="AB482" s="74"/>
      <c r="AC482" s="69"/>
      <c r="AD482" s="91"/>
      <c r="AE482" s="68"/>
      <c r="AF482" s="69"/>
      <c r="AG482" s="128"/>
      <c r="AH482" s="36"/>
      <c r="AI482" s="91"/>
      <c r="AJ482" s="69"/>
      <c r="AK482" s="91"/>
    </row>
    <row r="483" spans="1:37" s="70" customFormat="1" x14ac:dyDescent="0.25">
      <c r="A483" s="264"/>
      <c r="B483" s="264"/>
      <c r="C483" s="116"/>
      <c r="D483" s="117"/>
      <c r="E483" s="131"/>
      <c r="F483" s="69"/>
      <c r="G483" s="69"/>
      <c r="H483" s="73"/>
      <c r="I483" s="73"/>
      <c r="J483" s="350"/>
      <c r="K483" s="343"/>
      <c r="L483" s="69"/>
      <c r="M483" s="74"/>
      <c r="N483" s="69"/>
      <c r="O483" s="74"/>
      <c r="P483" s="69"/>
      <c r="Q483" s="91"/>
      <c r="R483" s="68"/>
      <c r="S483" s="69"/>
      <c r="T483" s="91"/>
      <c r="U483" s="36"/>
      <c r="V483" s="91"/>
      <c r="W483" s="69"/>
      <c r="X483" s="91"/>
      <c r="Y483" s="73"/>
      <c r="Z483" s="74"/>
      <c r="AA483" s="363"/>
      <c r="AB483" s="74"/>
      <c r="AC483" s="69"/>
      <c r="AD483" s="91"/>
      <c r="AE483" s="68"/>
      <c r="AF483" s="69"/>
      <c r="AG483" s="128"/>
      <c r="AH483" s="36"/>
      <c r="AI483" s="91"/>
      <c r="AJ483" s="69"/>
      <c r="AK483" s="91"/>
    </row>
    <row r="484" spans="1:37" s="70" customFormat="1" x14ac:dyDescent="0.25">
      <c r="A484" s="264"/>
      <c r="B484" s="264"/>
      <c r="C484" s="116"/>
      <c r="D484" s="117"/>
      <c r="E484" s="131"/>
      <c r="F484" s="69"/>
      <c r="G484" s="69"/>
      <c r="H484" s="73"/>
      <c r="I484" s="73"/>
      <c r="J484" s="350"/>
      <c r="K484" s="343"/>
      <c r="L484" s="69"/>
      <c r="M484" s="74"/>
      <c r="N484" s="69"/>
      <c r="O484" s="74"/>
      <c r="P484" s="69"/>
      <c r="Q484" s="91"/>
      <c r="R484" s="68"/>
      <c r="S484" s="69"/>
      <c r="T484" s="91"/>
      <c r="U484" s="36"/>
      <c r="V484" s="91"/>
      <c r="W484" s="69"/>
      <c r="X484" s="91"/>
      <c r="Y484" s="73"/>
      <c r="Z484" s="74"/>
      <c r="AA484" s="363"/>
      <c r="AB484" s="74"/>
      <c r="AC484" s="69"/>
      <c r="AD484" s="91"/>
      <c r="AE484" s="68"/>
      <c r="AF484" s="69"/>
      <c r="AG484" s="128"/>
      <c r="AH484" s="36"/>
      <c r="AI484" s="91"/>
      <c r="AJ484" s="69"/>
      <c r="AK484" s="91"/>
    </row>
    <row r="485" spans="1:37" s="70" customFormat="1" x14ac:dyDescent="0.25">
      <c r="A485" s="264"/>
      <c r="B485" s="264"/>
      <c r="C485" s="116"/>
      <c r="D485" s="117"/>
      <c r="E485" s="131"/>
      <c r="F485" s="69"/>
      <c r="G485" s="69"/>
      <c r="H485" s="73"/>
      <c r="I485" s="73"/>
      <c r="J485" s="350"/>
      <c r="K485" s="343"/>
      <c r="L485" s="69"/>
      <c r="M485" s="74"/>
      <c r="N485" s="69"/>
      <c r="O485" s="74"/>
      <c r="P485" s="69"/>
      <c r="Q485" s="91"/>
      <c r="R485" s="68"/>
      <c r="S485" s="69"/>
      <c r="T485" s="91"/>
      <c r="U485" s="36"/>
      <c r="V485" s="91"/>
      <c r="W485" s="69"/>
      <c r="X485" s="91"/>
      <c r="Y485" s="73"/>
      <c r="Z485" s="74"/>
      <c r="AA485" s="363"/>
      <c r="AB485" s="74"/>
      <c r="AC485" s="69"/>
      <c r="AD485" s="91"/>
      <c r="AE485" s="68"/>
      <c r="AF485" s="69"/>
      <c r="AG485" s="128"/>
      <c r="AH485" s="36"/>
      <c r="AI485" s="91"/>
      <c r="AJ485" s="69"/>
      <c r="AK485" s="91"/>
    </row>
    <row r="486" spans="1:37" s="70" customFormat="1" x14ac:dyDescent="0.25">
      <c r="A486" s="264"/>
      <c r="B486" s="264"/>
      <c r="C486" s="116"/>
      <c r="D486" s="117"/>
      <c r="E486" s="131"/>
      <c r="F486" s="69"/>
      <c r="G486" s="69"/>
      <c r="H486" s="73"/>
      <c r="I486" s="73"/>
      <c r="J486" s="350"/>
      <c r="K486" s="343"/>
      <c r="L486" s="69"/>
      <c r="M486" s="74"/>
      <c r="N486" s="69"/>
      <c r="O486" s="74"/>
      <c r="P486" s="69"/>
      <c r="Q486" s="91"/>
      <c r="R486" s="68"/>
      <c r="S486" s="69"/>
      <c r="T486" s="91"/>
      <c r="U486" s="36"/>
      <c r="V486" s="91"/>
      <c r="W486" s="69"/>
      <c r="X486" s="91"/>
      <c r="Y486" s="73"/>
      <c r="Z486" s="74"/>
      <c r="AA486" s="363"/>
      <c r="AB486" s="74"/>
      <c r="AC486" s="69"/>
      <c r="AD486" s="91"/>
      <c r="AE486" s="68"/>
      <c r="AF486" s="69"/>
      <c r="AG486" s="128"/>
      <c r="AH486" s="36"/>
      <c r="AI486" s="91"/>
      <c r="AJ486" s="69"/>
      <c r="AK486" s="91"/>
    </row>
    <row r="487" spans="1:37" s="70" customFormat="1" x14ac:dyDescent="0.25">
      <c r="A487" s="264"/>
      <c r="B487" s="264"/>
      <c r="C487" s="116"/>
      <c r="D487" s="117"/>
      <c r="E487" s="131"/>
      <c r="F487" s="69"/>
      <c r="G487" s="69"/>
      <c r="H487" s="73"/>
      <c r="I487" s="73"/>
      <c r="J487" s="350"/>
      <c r="K487" s="343"/>
      <c r="L487" s="69"/>
      <c r="M487" s="74"/>
      <c r="N487" s="69"/>
      <c r="O487" s="74"/>
      <c r="P487" s="69"/>
      <c r="Q487" s="91"/>
      <c r="R487" s="68"/>
      <c r="S487" s="69"/>
      <c r="T487" s="91"/>
      <c r="U487" s="36"/>
      <c r="V487" s="91"/>
      <c r="W487" s="69"/>
      <c r="X487" s="91"/>
      <c r="Y487" s="73"/>
      <c r="Z487" s="74"/>
      <c r="AA487" s="363"/>
      <c r="AB487" s="74"/>
      <c r="AC487" s="69"/>
      <c r="AD487" s="91"/>
      <c r="AE487" s="68"/>
      <c r="AF487" s="69"/>
      <c r="AG487" s="128"/>
      <c r="AH487" s="36"/>
      <c r="AI487" s="91"/>
      <c r="AJ487" s="69"/>
      <c r="AK487" s="91"/>
    </row>
    <row r="488" spans="1:37" s="70" customFormat="1" x14ac:dyDescent="0.25">
      <c r="A488" s="264"/>
      <c r="B488" s="264"/>
      <c r="C488" s="116"/>
      <c r="D488" s="117"/>
      <c r="E488" s="131"/>
      <c r="F488" s="69"/>
      <c r="G488" s="69"/>
      <c r="H488" s="73"/>
      <c r="I488" s="73"/>
      <c r="J488" s="350"/>
      <c r="K488" s="343"/>
      <c r="L488" s="69"/>
      <c r="M488" s="74"/>
      <c r="N488" s="69"/>
      <c r="O488" s="74"/>
      <c r="P488" s="69"/>
      <c r="Q488" s="91"/>
      <c r="R488" s="68"/>
      <c r="S488" s="69"/>
      <c r="T488" s="91"/>
      <c r="U488" s="36"/>
      <c r="V488" s="91"/>
      <c r="W488" s="69"/>
      <c r="X488" s="91"/>
      <c r="Y488" s="73"/>
      <c r="Z488" s="74"/>
      <c r="AA488" s="363"/>
      <c r="AB488" s="74"/>
      <c r="AC488" s="69"/>
      <c r="AD488" s="91"/>
      <c r="AE488" s="68"/>
      <c r="AF488" s="69"/>
      <c r="AG488" s="128"/>
      <c r="AH488" s="36"/>
      <c r="AI488" s="91"/>
      <c r="AJ488" s="69"/>
      <c r="AK488" s="91"/>
    </row>
    <row r="489" spans="1:37" s="70" customFormat="1" x14ac:dyDescent="0.25">
      <c r="A489" s="264"/>
      <c r="B489" s="264"/>
      <c r="C489" s="116"/>
      <c r="D489" s="117"/>
      <c r="E489" s="131"/>
      <c r="F489" s="69"/>
      <c r="G489" s="69"/>
      <c r="H489" s="73"/>
      <c r="I489" s="73"/>
      <c r="J489" s="350"/>
      <c r="K489" s="343"/>
      <c r="L489" s="69"/>
      <c r="M489" s="74"/>
      <c r="N489" s="69"/>
      <c r="O489" s="74"/>
      <c r="P489" s="69"/>
      <c r="Q489" s="91"/>
      <c r="R489" s="68"/>
      <c r="S489" s="69"/>
      <c r="T489" s="91"/>
      <c r="U489" s="36"/>
      <c r="V489" s="91"/>
      <c r="W489" s="69"/>
      <c r="X489" s="91"/>
      <c r="Y489" s="73"/>
      <c r="Z489" s="74"/>
      <c r="AA489" s="363"/>
      <c r="AB489" s="74"/>
      <c r="AC489" s="69"/>
      <c r="AD489" s="91"/>
      <c r="AE489" s="68"/>
      <c r="AF489" s="69"/>
      <c r="AG489" s="128"/>
      <c r="AH489" s="36"/>
      <c r="AI489" s="91"/>
      <c r="AJ489" s="69"/>
      <c r="AK489" s="91"/>
    </row>
    <row r="490" spans="1:37" s="70" customFormat="1" x14ac:dyDescent="0.25">
      <c r="A490" s="264"/>
      <c r="B490" s="264"/>
      <c r="C490" s="116"/>
      <c r="D490" s="117"/>
      <c r="E490" s="131"/>
      <c r="F490" s="69"/>
      <c r="G490" s="69"/>
      <c r="H490" s="73"/>
      <c r="I490" s="73"/>
      <c r="J490" s="350"/>
      <c r="K490" s="343"/>
      <c r="L490" s="69"/>
      <c r="M490" s="74"/>
      <c r="N490" s="69"/>
      <c r="O490" s="74"/>
      <c r="P490" s="69"/>
      <c r="Q490" s="91"/>
      <c r="R490" s="68"/>
      <c r="S490" s="69"/>
      <c r="T490" s="91"/>
      <c r="U490" s="36"/>
      <c r="V490" s="91"/>
      <c r="W490" s="69"/>
      <c r="X490" s="91"/>
      <c r="Y490" s="73"/>
      <c r="Z490" s="74"/>
      <c r="AA490" s="363"/>
      <c r="AB490" s="74"/>
      <c r="AC490" s="69"/>
      <c r="AD490" s="91"/>
      <c r="AE490" s="68"/>
      <c r="AF490" s="69"/>
      <c r="AG490" s="128"/>
      <c r="AH490" s="36"/>
      <c r="AI490" s="91"/>
      <c r="AJ490" s="69"/>
      <c r="AK490" s="91"/>
    </row>
    <row r="491" spans="1:37" s="70" customFormat="1" x14ac:dyDescent="0.25">
      <c r="A491" s="264"/>
      <c r="B491" s="264"/>
      <c r="C491" s="116"/>
      <c r="D491" s="117"/>
      <c r="E491" s="131"/>
      <c r="F491" s="69"/>
      <c r="G491" s="69"/>
      <c r="H491" s="73"/>
      <c r="I491" s="73"/>
      <c r="J491" s="350"/>
      <c r="K491" s="343"/>
      <c r="L491" s="69"/>
      <c r="M491" s="74"/>
      <c r="N491" s="69"/>
      <c r="O491" s="74"/>
      <c r="P491" s="69"/>
      <c r="Q491" s="91"/>
      <c r="R491" s="68"/>
      <c r="S491" s="69"/>
      <c r="T491" s="91"/>
      <c r="U491" s="36"/>
      <c r="V491" s="91"/>
      <c r="W491" s="69"/>
      <c r="X491" s="91"/>
      <c r="Y491" s="73"/>
      <c r="Z491" s="74"/>
      <c r="AA491" s="363"/>
      <c r="AB491" s="74"/>
      <c r="AC491" s="69"/>
      <c r="AD491" s="91"/>
      <c r="AE491" s="68"/>
      <c r="AF491" s="69"/>
      <c r="AG491" s="128"/>
      <c r="AH491" s="36"/>
      <c r="AI491" s="91"/>
      <c r="AJ491" s="69"/>
      <c r="AK491" s="91"/>
    </row>
    <row r="492" spans="1:37" s="70" customFormat="1" x14ac:dyDescent="0.25">
      <c r="A492" s="264"/>
      <c r="B492" s="264"/>
      <c r="C492" s="116"/>
      <c r="D492" s="117"/>
      <c r="E492" s="131"/>
      <c r="F492" s="69"/>
      <c r="G492" s="69"/>
      <c r="H492" s="73"/>
      <c r="I492" s="73"/>
      <c r="J492" s="350"/>
      <c r="K492" s="343"/>
      <c r="L492" s="69"/>
      <c r="M492" s="74"/>
      <c r="N492" s="69"/>
      <c r="O492" s="74"/>
      <c r="P492" s="69"/>
      <c r="Q492" s="91"/>
      <c r="R492" s="68"/>
      <c r="S492" s="69"/>
      <c r="T492" s="91"/>
      <c r="U492" s="36"/>
      <c r="V492" s="91"/>
      <c r="W492" s="69"/>
      <c r="X492" s="91"/>
      <c r="Y492" s="73"/>
      <c r="Z492" s="74"/>
      <c r="AA492" s="363"/>
      <c r="AB492" s="74"/>
      <c r="AC492" s="69"/>
      <c r="AD492" s="91"/>
      <c r="AE492" s="68"/>
      <c r="AF492" s="69"/>
      <c r="AG492" s="128"/>
      <c r="AH492" s="36"/>
      <c r="AI492" s="91"/>
      <c r="AJ492" s="69"/>
      <c r="AK492" s="91"/>
    </row>
    <row r="493" spans="1:37" s="70" customFormat="1" x14ac:dyDescent="0.25">
      <c r="A493" s="264"/>
      <c r="B493" s="264"/>
      <c r="C493" s="116"/>
      <c r="D493" s="117"/>
      <c r="E493" s="131"/>
      <c r="F493" s="69"/>
      <c r="G493" s="69"/>
      <c r="H493" s="73"/>
      <c r="I493" s="73"/>
      <c r="J493" s="350"/>
      <c r="K493" s="343"/>
      <c r="L493" s="69"/>
      <c r="M493" s="74"/>
      <c r="N493" s="69"/>
      <c r="O493" s="74"/>
      <c r="P493" s="69"/>
      <c r="Q493" s="91"/>
      <c r="R493" s="68"/>
      <c r="S493" s="69"/>
      <c r="T493" s="91"/>
      <c r="U493" s="36"/>
      <c r="V493" s="91"/>
      <c r="W493" s="69"/>
      <c r="X493" s="91"/>
      <c r="Y493" s="73"/>
      <c r="Z493" s="74"/>
      <c r="AA493" s="363"/>
      <c r="AB493" s="74"/>
      <c r="AC493" s="69"/>
      <c r="AD493" s="91"/>
      <c r="AE493" s="68"/>
      <c r="AF493" s="69"/>
      <c r="AG493" s="128"/>
      <c r="AH493" s="36"/>
      <c r="AI493" s="91"/>
      <c r="AJ493" s="69"/>
      <c r="AK493" s="91"/>
    </row>
    <row r="494" spans="1:37" s="70" customFormat="1" x14ac:dyDescent="0.25">
      <c r="A494" s="264"/>
      <c r="B494" s="264"/>
      <c r="C494" s="116"/>
      <c r="D494" s="117"/>
      <c r="E494" s="131"/>
      <c r="F494" s="69"/>
      <c r="G494" s="69"/>
      <c r="H494" s="73"/>
      <c r="I494" s="73"/>
      <c r="J494" s="350"/>
      <c r="K494" s="343"/>
      <c r="L494" s="69"/>
      <c r="M494" s="74"/>
      <c r="N494" s="69"/>
      <c r="O494" s="74"/>
      <c r="P494" s="69"/>
      <c r="Q494" s="91"/>
      <c r="R494" s="68"/>
      <c r="S494" s="69"/>
      <c r="T494" s="91"/>
      <c r="U494" s="36"/>
      <c r="V494" s="91"/>
      <c r="W494" s="69"/>
      <c r="X494" s="91"/>
      <c r="Y494" s="73"/>
      <c r="Z494" s="74"/>
      <c r="AA494" s="363"/>
      <c r="AB494" s="74"/>
      <c r="AC494" s="69"/>
      <c r="AD494" s="91"/>
      <c r="AE494" s="68"/>
      <c r="AF494" s="69"/>
      <c r="AG494" s="128"/>
      <c r="AH494" s="36"/>
      <c r="AI494" s="91"/>
      <c r="AJ494" s="69"/>
      <c r="AK494" s="91"/>
    </row>
    <row r="495" spans="1:37" s="70" customFormat="1" x14ac:dyDescent="0.25">
      <c r="A495" s="264"/>
      <c r="B495" s="264"/>
      <c r="C495" s="116"/>
      <c r="D495" s="117"/>
      <c r="E495" s="131"/>
      <c r="F495" s="69"/>
      <c r="G495" s="69"/>
      <c r="H495" s="73"/>
      <c r="I495" s="73"/>
      <c r="J495" s="350"/>
      <c r="K495" s="343"/>
      <c r="L495" s="69"/>
      <c r="M495" s="74"/>
      <c r="N495" s="69"/>
      <c r="O495" s="74"/>
      <c r="P495" s="69"/>
      <c r="Q495" s="91"/>
      <c r="R495" s="68"/>
      <c r="S495" s="69"/>
      <c r="T495" s="91"/>
      <c r="U495" s="36"/>
      <c r="V495" s="91"/>
      <c r="W495" s="69"/>
      <c r="X495" s="91"/>
      <c r="Y495" s="73"/>
      <c r="Z495" s="74"/>
      <c r="AA495" s="363"/>
      <c r="AB495" s="74"/>
      <c r="AC495" s="69"/>
      <c r="AD495" s="91"/>
      <c r="AE495" s="68"/>
      <c r="AF495" s="69"/>
      <c r="AG495" s="128"/>
      <c r="AH495" s="36"/>
      <c r="AI495" s="91"/>
      <c r="AJ495" s="69"/>
      <c r="AK495" s="91"/>
    </row>
    <row r="496" spans="1:37" s="70" customFormat="1" x14ac:dyDescent="0.25">
      <c r="A496" s="264"/>
      <c r="B496" s="264"/>
      <c r="C496" s="116"/>
      <c r="D496" s="117"/>
      <c r="E496" s="131"/>
      <c r="F496" s="69"/>
      <c r="G496" s="69"/>
      <c r="H496" s="73"/>
      <c r="I496" s="73"/>
      <c r="J496" s="350"/>
      <c r="K496" s="343"/>
      <c r="L496" s="69"/>
      <c r="M496" s="74"/>
      <c r="N496" s="69"/>
      <c r="O496" s="74"/>
      <c r="P496" s="69"/>
      <c r="Q496" s="91"/>
      <c r="R496" s="68"/>
      <c r="S496" s="69"/>
      <c r="T496" s="91"/>
      <c r="U496" s="36"/>
      <c r="V496" s="91"/>
      <c r="W496" s="69"/>
      <c r="X496" s="91"/>
      <c r="Y496" s="73"/>
      <c r="Z496" s="74"/>
      <c r="AA496" s="363"/>
      <c r="AB496" s="74"/>
      <c r="AC496" s="69"/>
      <c r="AD496" s="91"/>
      <c r="AE496" s="68"/>
      <c r="AF496" s="69"/>
      <c r="AG496" s="128"/>
      <c r="AH496" s="36"/>
      <c r="AI496" s="91"/>
      <c r="AJ496" s="69"/>
      <c r="AK496" s="91"/>
    </row>
    <row r="497" spans="1:37" s="70" customFormat="1" x14ac:dyDescent="0.25">
      <c r="A497" s="264"/>
      <c r="B497" s="264"/>
      <c r="C497" s="116"/>
      <c r="D497" s="117"/>
      <c r="E497" s="131"/>
      <c r="F497" s="69"/>
      <c r="G497" s="69"/>
      <c r="H497" s="73"/>
      <c r="I497" s="73"/>
      <c r="J497" s="350"/>
      <c r="K497" s="343"/>
      <c r="L497" s="69"/>
      <c r="M497" s="74"/>
      <c r="N497" s="69"/>
      <c r="O497" s="74"/>
      <c r="P497" s="69"/>
      <c r="Q497" s="91"/>
      <c r="R497" s="68"/>
      <c r="S497" s="69"/>
      <c r="T497" s="91"/>
      <c r="U497" s="36"/>
      <c r="V497" s="91"/>
      <c r="W497" s="69"/>
      <c r="X497" s="91"/>
      <c r="Y497" s="73"/>
      <c r="Z497" s="74"/>
      <c r="AA497" s="363"/>
      <c r="AB497" s="74"/>
      <c r="AC497" s="69"/>
      <c r="AD497" s="91"/>
      <c r="AE497" s="68"/>
      <c r="AF497" s="69"/>
      <c r="AG497" s="128"/>
      <c r="AH497" s="36"/>
      <c r="AI497" s="91"/>
      <c r="AJ497" s="69"/>
      <c r="AK497" s="91"/>
    </row>
    <row r="498" spans="1:37" s="70" customFormat="1" x14ac:dyDescent="0.25">
      <c r="A498" s="264"/>
      <c r="B498" s="264"/>
      <c r="C498" s="116"/>
      <c r="D498" s="117"/>
      <c r="E498" s="131"/>
      <c r="F498" s="69"/>
      <c r="G498" s="69"/>
      <c r="H498" s="73"/>
      <c r="I498" s="73"/>
      <c r="J498" s="350"/>
      <c r="K498" s="343"/>
      <c r="L498" s="69"/>
      <c r="M498" s="74"/>
      <c r="N498" s="69"/>
      <c r="O498" s="74"/>
      <c r="P498" s="69"/>
      <c r="Q498" s="91"/>
      <c r="R498" s="68"/>
      <c r="S498" s="69"/>
      <c r="T498" s="91"/>
      <c r="U498" s="36"/>
      <c r="V498" s="91"/>
      <c r="W498" s="69"/>
      <c r="X498" s="91"/>
      <c r="Y498" s="73"/>
      <c r="Z498" s="74"/>
      <c r="AA498" s="363"/>
      <c r="AB498" s="74"/>
      <c r="AC498" s="69"/>
      <c r="AD498" s="91"/>
      <c r="AE498" s="68"/>
      <c r="AF498" s="69"/>
      <c r="AG498" s="128"/>
      <c r="AH498" s="36"/>
      <c r="AI498" s="91"/>
      <c r="AJ498" s="69"/>
      <c r="AK498" s="91"/>
    </row>
    <row r="499" spans="1:37" s="70" customFormat="1" x14ac:dyDescent="0.25">
      <c r="A499" s="264"/>
      <c r="B499" s="264"/>
      <c r="C499" s="116"/>
      <c r="D499" s="117"/>
      <c r="E499" s="131"/>
      <c r="F499" s="69"/>
      <c r="G499" s="69"/>
      <c r="H499" s="73"/>
      <c r="I499" s="73"/>
      <c r="J499" s="350"/>
      <c r="K499" s="343"/>
      <c r="L499" s="69"/>
      <c r="M499" s="74"/>
      <c r="N499" s="69"/>
      <c r="O499" s="74"/>
      <c r="P499" s="69"/>
      <c r="Q499" s="91"/>
      <c r="R499" s="68"/>
      <c r="S499" s="69"/>
      <c r="T499" s="91"/>
      <c r="U499" s="36"/>
      <c r="V499" s="91"/>
      <c r="W499" s="69"/>
      <c r="X499" s="91"/>
      <c r="Y499" s="73"/>
      <c r="Z499" s="74"/>
      <c r="AA499" s="363"/>
      <c r="AB499" s="74"/>
      <c r="AC499" s="69"/>
      <c r="AD499" s="91"/>
      <c r="AE499" s="68"/>
      <c r="AF499" s="69"/>
      <c r="AG499" s="128"/>
      <c r="AH499" s="36"/>
      <c r="AI499" s="91"/>
      <c r="AJ499" s="69"/>
      <c r="AK499" s="91"/>
    </row>
    <row r="500" spans="1:37" s="70" customFormat="1" x14ac:dyDescent="0.25">
      <c r="A500" s="264"/>
      <c r="B500" s="264"/>
      <c r="C500" s="116"/>
      <c r="D500" s="117"/>
      <c r="E500" s="131"/>
      <c r="F500" s="69"/>
      <c r="G500" s="69"/>
      <c r="H500" s="73"/>
      <c r="I500" s="73"/>
      <c r="J500" s="350"/>
      <c r="K500" s="343"/>
      <c r="L500" s="69"/>
      <c r="M500" s="74"/>
      <c r="N500" s="69"/>
      <c r="O500" s="74"/>
      <c r="P500" s="69"/>
      <c r="Q500" s="91"/>
      <c r="R500" s="68"/>
      <c r="S500" s="69"/>
      <c r="T500" s="91"/>
      <c r="U500" s="36"/>
      <c r="V500" s="91"/>
      <c r="W500" s="69"/>
      <c r="X500" s="91"/>
      <c r="Y500" s="73"/>
      <c r="Z500" s="74"/>
      <c r="AA500" s="363"/>
      <c r="AB500" s="74"/>
      <c r="AC500" s="69"/>
      <c r="AD500" s="91"/>
      <c r="AE500" s="68"/>
      <c r="AF500" s="69"/>
      <c r="AG500" s="128"/>
      <c r="AH500" s="36"/>
      <c r="AI500" s="91"/>
      <c r="AJ500" s="69"/>
      <c r="AK500" s="91"/>
    </row>
    <row r="501" spans="1:37" s="70" customFormat="1" x14ac:dyDescent="0.25">
      <c r="A501" s="264"/>
      <c r="B501" s="264"/>
      <c r="C501" s="116"/>
      <c r="D501" s="117"/>
      <c r="E501" s="131"/>
      <c r="F501" s="69"/>
      <c r="G501" s="69"/>
      <c r="H501" s="73"/>
      <c r="I501" s="73"/>
      <c r="J501" s="350"/>
      <c r="K501" s="343"/>
      <c r="L501" s="69"/>
      <c r="M501" s="74"/>
      <c r="N501" s="69"/>
      <c r="O501" s="74"/>
      <c r="P501" s="69"/>
      <c r="Q501" s="91"/>
      <c r="R501" s="68"/>
      <c r="S501" s="69"/>
      <c r="T501" s="91"/>
      <c r="U501" s="36"/>
      <c r="V501" s="91"/>
      <c r="W501" s="69"/>
      <c r="X501" s="91"/>
      <c r="Y501" s="73"/>
      <c r="Z501" s="74"/>
      <c r="AA501" s="363"/>
      <c r="AB501" s="74"/>
      <c r="AC501" s="69"/>
      <c r="AD501" s="91"/>
      <c r="AE501" s="68"/>
      <c r="AF501" s="69"/>
      <c r="AG501" s="128"/>
      <c r="AH501" s="36"/>
      <c r="AI501" s="91"/>
      <c r="AJ501" s="69"/>
      <c r="AK501" s="91"/>
    </row>
    <row r="502" spans="1:37" s="70" customFormat="1" x14ac:dyDescent="0.25">
      <c r="A502" s="264"/>
      <c r="B502" s="264"/>
      <c r="C502" s="116"/>
      <c r="D502" s="117"/>
      <c r="E502" s="131"/>
      <c r="F502" s="69"/>
      <c r="G502" s="69"/>
      <c r="H502" s="73"/>
      <c r="I502" s="73"/>
      <c r="J502" s="350"/>
      <c r="K502" s="343"/>
      <c r="L502" s="69"/>
      <c r="M502" s="74"/>
      <c r="N502" s="69"/>
      <c r="O502" s="74"/>
      <c r="P502" s="69"/>
      <c r="Q502" s="91"/>
      <c r="R502" s="68"/>
      <c r="S502" s="69"/>
      <c r="T502" s="91"/>
      <c r="U502" s="36"/>
      <c r="V502" s="91"/>
      <c r="W502" s="69"/>
      <c r="X502" s="91"/>
      <c r="Y502" s="73"/>
      <c r="Z502" s="74"/>
      <c r="AA502" s="363"/>
      <c r="AB502" s="74"/>
      <c r="AC502" s="69"/>
      <c r="AD502" s="91"/>
      <c r="AE502" s="68"/>
      <c r="AF502" s="69"/>
      <c r="AG502" s="128"/>
      <c r="AH502" s="36"/>
      <c r="AI502" s="91"/>
      <c r="AJ502" s="69"/>
      <c r="AK502" s="91"/>
    </row>
    <row r="503" spans="1:37" s="70" customFormat="1" x14ac:dyDescent="0.25">
      <c r="A503" s="264"/>
      <c r="B503" s="264"/>
      <c r="C503" s="116"/>
      <c r="D503" s="117"/>
      <c r="E503" s="131"/>
      <c r="F503" s="69"/>
      <c r="G503" s="69"/>
      <c r="H503" s="73"/>
      <c r="I503" s="73"/>
      <c r="J503" s="350"/>
      <c r="K503" s="343"/>
      <c r="L503" s="69"/>
      <c r="M503" s="74"/>
      <c r="N503" s="69"/>
      <c r="O503" s="74"/>
      <c r="P503" s="69"/>
      <c r="Q503" s="91"/>
      <c r="R503" s="68"/>
      <c r="S503" s="69"/>
      <c r="T503" s="91"/>
      <c r="U503" s="36"/>
      <c r="V503" s="91"/>
      <c r="W503" s="69"/>
      <c r="X503" s="91"/>
      <c r="Y503" s="73"/>
      <c r="Z503" s="74"/>
      <c r="AA503" s="363"/>
      <c r="AB503" s="74"/>
      <c r="AC503" s="69"/>
      <c r="AD503" s="91"/>
      <c r="AE503" s="68"/>
      <c r="AF503" s="69"/>
      <c r="AG503" s="128"/>
      <c r="AH503" s="36"/>
      <c r="AI503" s="91"/>
      <c r="AJ503" s="69"/>
      <c r="AK503" s="91"/>
    </row>
    <row r="504" spans="1:37" s="70" customFormat="1" x14ac:dyDescent="0.25">
      <c r="A504" s="264"/>
      <c r="B504" s="264"/>
      <c r="C504" s="116"/>
      <c r="D504" s="117"/>
      <c r="E504" s="131"/>
      <c r="F504" s="69"/>
      <c r="G504" s="69"/>
      <c r="H504" s="73"/>
      <c r="I504" s="73"/>
      <c r="J504" s="350"/>
      <c r="K504" s="343"/>
      <c r="L504" s="69"/>
      <c r="M504" s="74"/>
      <c r="N504" s="69"/>
      <c r="O504" s="74"/>
      <c r="P504" s="69"/>
      <c r="Q504" s="91"/>
      <c r="R504" s="68"/>
      <c r="S504" s="69"/>
      <c r="T504" s="91"/>
      <c r="U504" s="36"/>
      <c r="V504" s="91"/>
      <c r="W504" s="69"/>
      <c r="X504" s="91"/>
      <c r="Y504" s="73"/>
      <c r="Z504" s="74"/>
      <c r="AA504" s="363"/>
      <c r="AB504" s="74"/>
      <c r="AC504" s="69"/>
      <c r="AD504" s="91"/>
      <c r="AE504" s="68"/>
      <c r="AF504" s="69"/>
      <c r="AG504" s="128"/>
      <c r="AH504" s="36"/>
      <c r="AI504" s="91"/>
      <c r="AJ504" s="69"/>
      <c r="AK504" s="91"/>
    </row>
    <row r="505" spans="1:37" s="70" customFormat="1" x14ac:dyDescent="0.25">
      <c r="A505" s="264"/>
      <c r="B505" s="264"/>
      <c r="C505" s="116"/>
      <c r="D505" s="117"/>
      <c r="E505" s="131"/>
      <c r="F505" s="69"/>
      <c r="G505" s="69"/>
      <c r="H505" s="73"/>
      <c r="I505" s="73"/>
      <c r="J505" s="350"/>
      <c r="K505" s="343"/>
      <c r="L505" s="69"/>
      <c r="M505" s="74"/>
      <c r="N505" s="69"/>
      <c r="O505" s="74"/>
      <c r="P505" s="69"/>
      <c r="Q505" s="91"/>
      <c r="R505" s="68"/>
      <c r="S505" s="69"/>
      <c r="T505" s="91"/>
      <c r="U505" s="36"/>
      <c r="V505" s="91"/>
      <c r="W505" s="69"/>
      <c r="X505" s="91"/>
      <c r="Y505" s="73"/>
      <c r="Z505" s="74"/>
      <c r="AA505" s="363"/>
      <c r="AB505" s="74"/>
      <c r="AC505" s="69"/>
      <c r="AD505" s="91"/>
      <c r="AE505" s="68"/>
      <c r="AF505" s="69"/>
      <c r="AG505" s="128"/>
      <c r="AH505" s="36"/>
      <c r="AI505" s="91"/>
      <c r="AJ505" s="69"/>
      <c r="AK505" s="91"/>
    </row>
    <row r="506" spans="1:37" s="70" customFormat="1" x14ac:dyDescent="0.25">
      <c r="A506" s="264"/>
      <c r="B506" s="264"/>
      <c r="C506" s="116"/>
      <c r="D506" s="117"/>
      <c r="E506" s="131"/>
      <c r="F506" s="69"/>
      <c r="G506" s="69"/>
      <c r="H506" s="73"/>
      <c r="I506" s="73"/>
      <c r="J506" s="350"/>
      <c r="K506" s="343"/>
      <c r="L506" s="69"/>
      <c r="M506" s="74"/>
      <c r="N506" s="69"/>
      <c r="O506" s="74"/>
      <c r="P506" s="69"/>
      <c r="Q506" s="91"/>
      <c r="R506" s="68"/>
      <c r="S506" s="69"/>
      <c r="T506" s="91"/>
      <c r="U506" s="36"/>
      <c r="V506" s="91"/>
      <c r="W506" s="69"/>
      <c r="X506" s="91"/>
      <c r="Y506" s="73"/>
      <c r="Z506" s="74"/>
      <c r="AA506" s="363"/>
      <c r="AB506" s="74"/>
      <c r="AC506" s="69"/>
      <c r="AD506" s="91"/>
      <c r="AE506" s="68"/>
      <c r="AF506" s="69"/>
      <c r="AG506" s="128"/>
      <c r="AH506" s="36"/>
      <c r="AI506" s="91"/>
      <c r="AJ506" s="69"/>
      <c r="AK506" s="91"/>
    </row>
    <row r="507" spans="1:37" s="70" customFormat="1" x14ac:dyDescent="0.25">
      <c r="A507" s="264"/>
      <c r="B507" s="264"/>
      <c r="C507" s="116"/>
      <c r="D507" s="117"/>
      <c r="E507" s="131"/>
      <c r="F507" s="69"/>
      <c r="G507" s="69"/>
      <c r="H507" s="73"/>
      <c r="I507" s="73"/>
      <c r="J507" s="350"/>
      <c r="K507" s="343"/>
      <c r="L507" s="69"/>
      <c r="M507" s="74"/>
      <c r="N507" s="69"/>
      <c r="O507" s="74"/>
      <c r="P507" s="69"/>
      <c r="Q507" s="91"/>
      <c r="R507" s="68"/>
      <c r="S507" s="69"/>
      <c r="T507" s="91"/>
      <c r="U507" s="36"/>
      <c r="V507" s="91"/>
      <c r="W507" s="69"/>
      <c r="X507" s="91"/>
      <c r="Y507" s="73"/>
      <c r="Z507" s="74"/>
      <c r="AA507" s="363"/>
      <c r="AB507" s="74"/>
      <c r="AC507" s="69"/>
      <c r="AD507" s="91"/>
      <c r="AE507" s="68"/>
      <c r="AF507" s="69"/>
      <c r="AG507" s="128"/>
      <c r="AH507" s="36"/>
      <c r="AI507" s="91"/>
      <c r="AJ507" s="69"/>
      <c r="AK507" s="91"/>
    </row>
    <row r="508" spans="1:37" s="70" customFormat="1" x14ac:dyDescent="0.25">
      <c r="A508" s="264"/>
      <c r="B508" s="264"/>
      <c r="C508" s="116"/>
      <c r="D508" s="117"/>
      <c r="E508" s="131"/>
      <c r="F508" s="69"/>
      <c r="G508" s="69"/>
      <c r="H508" s="73"/>
      <c r="I508" s="73"/>
      <c r="J508" s="350"/>
      <c r="K508" s="343"/>
      <c r="L508" s="69"/>
      <c r="M508" s="74"/>
      <c r="N508" s="69"/>
      <c r="O508" s="74"/>
      <c r="P508" s="69"/>
      <c r="Q508" s="91"/>
      <c r="R508" s="68"/>
      <c r="S508" s="69"/>
      <c r="T508" s="91"/>
      <c r="U508" s="36"/>
      <c r="V508" s="91"/>
      <c r="W508" s="69"/>
      <c r="X508" s="91"/>
      <c r="Y508" s="73"/>
      <c r="Z508" s="74"/>
      <c r="AA508" s="363"/>
      <c r="AB508" s="74"/>
      <c r="AC508" s="69"/>
      <c r="AD508" s="91"/>
      <c r="AE508" s="68"/>
      <c r="AF508" s="69"/>
      <c r="AG508" s="128"/>
      <c r="AH508" s="36"/>
      <c r="AI508" s="91"/>
      <c r="AJ508" s="69"/>
      <c r="AK508" s="91"/>
    </row>
    <row r="509" spans="1:37" s="70" customFormat="1" x14ac:dyDescent="0.25">
      <c r="A509" s="264"/>
      <c r="B509" s="264"/>
      <c r="C509" s="116"/>
      <c r="D509" s="117"/>
      <c r="E509" s="131"/>
      <c r="F509" s="69"/>
      <c r="G509" s="69"/>
      <c r="H509" s="73"/>
      <c r="I509" s="73"/>
      <c r="J509" s="350"/>
      <c r="K509" s="343"/>
      <c r="L509" s="69"/>
      <c r="M509" s="74"/>
      <c r="N509" s="69"/>
      <c r="O509" s="74"/>
      <c r="P509" s="69"/>
      <c r="Q509" s="91"/>
      <c r="R509" s="68"/>
      <c r="S509" s="69"/>
      <c r="T509" s="91"/>
      <c r="U509" s="36"/>
      <c r="V509" s="91"/>
      <c r="W509" s="69"/>
      <c r="X509" s="91"/>
      <c r="Y509" s="73"/>
      <c r="Z509" s="74"/>
      <c r="AA509" s="363"/>
      <c r="AB509" s="74"/>
      <c r="AC509" s="69"/>
      <c r="AD509" s="91"/>
      <c r="AE509" s="68"/>
      <c r="AF509" s="69"/>
      <c r="AG509" s="128"/>
      <c r="AH509" s="36"/>
      <c r="AI509" s="91"/>
      <c r="AJ509" s="69"/>
      <c r="AK509" s="91"/>
    </row>
    <row r="510" spans="1:37" s="70" customFormat="1" x14ac:dyDescent="0.25">
      <c r="A510" s="264"/>
      <c r="B510" s="264"/>
      <c r="C510" s="116"/>
      <c r="D510" s="117"/>
      <c r="E510" s="131"/>
      <c r="F510" s="69"/>
      <c r="G510" s="69"/>
      <c r="H510" s="73"/>
      <c r="I510" s="73"/>
      <c r="J510" s="350"/>
      <c r="K510" s="343"/>
      <c r="L510" s="69"/>
      <c r="M510" s="74"/>
      <c r="N510" s="69"/>
      <c r="O510" s="74"/>
      <c r="P510" s="69"/>
      <c r="Q510" s="91"/>
      <c r="R510" s="68"/>
      <c r="S510" s="69"/>
      <c r="T510" s="91"/>
      <c r="U510" s="36"/>
      <c r="V510" s="91"/>
      <c r="W510" s="69"/>
      <c r="X510" s="91"/>
      <c r="Y510" s="73"/>
      <c r="Z510" s="74"/>
      <c r="AA510" s="363"/>
      <c r="AB510" s="74"/>
      <c r="AC510" s="69"/>
      <c r="AD510" s="91"/>
      <c r="AE510" s="68"/>
      <c r="AF510" s="69"/>
      <c r="AG510" s="128"/>
      <c r="AH510" s="36"/>
      <c r="AI510" s="91"/>
      <c r="AJ510" s="69"/>
      <c r="AK510" s="91"/>
    </row>
    <row r="511" spans="1:37" s="70" customFormat="1" x14ac:dyDescent="0.25">
      <c r="A511" s="264"/>
      <c r="B511" s="264"/>
      <c r="C511" s="116"/>
      <c r="D511" s="117"/>
      <c r="E511" s="131"/>
      <c r="F511" s="69"/>
      <c r="G511" s="69"/>
      <c r="H511" s="73"/>
      <c r="I511" s="73"/>
      <c r="J511" s="350"/>
      <c r="K511" s="343"/>
      <c r="L511" s="69"/>
      <c r="M511" s="74"/>
      <c r="N511" s="69"/>
      <c r="O511" s="74"/>
      <c r="P511" s="69"/>
      <c r="Q511" s="91"/>
      <c r="R511" s="68"/>
      <c r="S511" s="69"/>
      <c r="T511" s="91"/>
      <c r="U511" s="36"/>
      <c r="V511" s="91"/>
      <c r="W511" s="69"/>
      <c r="X511" s="91"/>
      <c r="Y511" s="73"/>
      <c r="Z511" s="74"/>
      <c r="AA511" s="363"/>
      <c r="AB511" s="74"/>
      <c r="AC511" s="69"/>
      <c r="AD511" s="91"/>
      <c r="AE511" s="68"/>
      <c r="AF511" s="69"/>
      <c r="AG511" s="128"/>
      <c r="AH511" s="36"/>
      <c r="AI511" s="91"/>
      <c r="AJ511" s="69"/>
      <c r="AK511" s="91"/>
    </row>
    <row r="512" spans="1:37" s="70" customFormat="1" x14ac:dyDescent="0.25">
      <c r="A512" s="264"/>
      <c r="B512" s="264"/>
      <c r="C512" s="116"/>
      <c r="D512" s="117"/>
      <c r="E512" s="131"/>
      <c r="F512" s="69"/>
      <c r="G512" s="69"/>
      <c r="H512" s="73"/>
      <c r="I512" s="73"/>
      <c r="J512" s="350"/>
      <c r="K512" s="343"/>
      <c r="L512" s="69"/>
      <c r="M512" s="74"/>
      <c r="N512" s="69"/>
      <c r="O512" s="74"/>
      <c r="P512" s="69"/>
      <c r="Q512" s="91"/>
      <c r="R512" s="68"/>
      <c r="S512" s="69"/>
      <c r="T512" s="91"/>
      <c r="U512" s="36"/>
      <c r="V512" s="91"/>
      <c r="W512" s="69"/>
      <c r="X512" s="91"/>
      <c r="Y512" s="73"/>
      <c r="Z512" s="74"/>
      <c r="AA512" s="363"/>
      <c r="AB512" s="74"/>
      <c r="AC512" s="69"/>
      <c r="AD512" s="91"/>
      <c r="AE512" s="68"/>
      <c r="AF512" s="69"/>
      <c r="AG512" s="128"/>
      <c r="AH512" s="36"/>
      <c r="AI512" s="91"/>
      <c r="AJ512" s="69"/>
      <c r="AK512" s="91"/>
    </row>
    <row r="513" spans="1:37" s="70" customFormat="1" x14ac:dyDescent="0.25">
      <c r="A513" s="264"/>
      <c r="B513" s="264"/>
      <c r="C513" s="116"/>
      <c r="D513" s="117"/>
      <c r="E513" s="131"/>
      <c r="F513" s="69"/>
      <c r="G513" s="69"/>
      <c r="H513" s="73"/>
      <c r="I513" s="73"/>
      <c r="J513" s="350"/>
      <c r="K513" s="343"/>
      <c r="L513" s="69"/>
      <c r="M513" s="74"/>
      <c r="N513" s="69"/>
      <c r="O513" s="74"/>
      <c r="P513" s="69"/>
      <c r="Q513" s="91"/>
      <c r="R513" s="68"/>
      <c r="S513" s="69"/>
      <c r="T513" s="91"/>
      <c r="U513" s="36"/>
      <c r="V513" s="91"/>
      <c r="W513" s="69"/>
      <c r="X513" s="91"/>
      <c r="Y513" s="73"/>
      <c r="Z513" s="74"/>
      <c r="AA513" s="363"/>
      <c r="AB513" s="74"/>
      <c r="AC513" s="69"/>
      <c r="AD513" s="91"/>
      <c r="AE513" s="68"/>
      <c r="AF513" s="69"/>
      <c r="AG513" s="128"/>
      <c r="AH513" s="36"/>
      <c r="AI513" s="91"/>
      <c r="AJ513" s="69"/>
      <c r="AK513" s="91"/>
    </row>
    <row r="514" spans="1:37" s="70" customFormat="1" x14ac:dyDescent="0.25">
      <c r="A514" s="264"/>
      <c r="B514" s="264"/>
      <c r="C514" s="116"/>
      <c r="D514" s="117"/>
      <c r="E514" s="131"/>
      <c r="F514" s="69"/>
      <c r="G514" s="69"/>
      <c r="H514" s="73"/>
      <c r="I514" s="73"/>
      <c r="J514" s="350"/>
      <c r="K514" s="343"/>
      <c r="L514" s="69"/>
      <c r="M514" s="74"/>
      <c r="N514" s="69"/>
      <c r="O514" s="74"/>
      <c r="P514" s="69"/>
      <c r="Q514" s="91"/>
      <c r="R514" s="68"/>
      <c r="S514" s="69"/>
      <c r="T514" s="91"/>
      <c r="U514" s="36"/>
      <c r="V514" s="91"/>
      <c r="W514" s="69"/>
      <c r="X514" s="91"/>
      <c r="Y514" s="73"/>
      <c r="Z514" s="74"/>
      <c r="AA514" s="363"/>
      <c r="AB514" s="74"/>
      <c r="AC514" s="69"/>
      <c r="AD514" s="91"/>
      <c r="AE514" s="68"/>
      <c r="AF514" s="69"/>
      <c r="AG514" s="128"/>
      <c r="AH514" s="36"/>
      <c r="AI514" s="91"/>
      <c r="AJ514" s="69"/>
      <c r="AK514" s="91"/>
    </row>
    <row r="515" spans="1:37" s="70" customFormat="1" x14ac:dyDescent="0.25">
      <c r="A515" s="264"/>
      <c r="B515" s="264"/>
      <c r="C515" s="116"/>
      <c r="D515" s="117"/>
      <c r="E515" s="131"/>
      <c r="F515" s="69"/>
      <c r="G515" s="69"/>
      <c r="H515" s="73"/>
      <c r="I515" s="73"/>
      <c r="J515" s="350"/>
      <c r="K515" s="343"/>
      <c r="L515" s="69"/>
      <c r="M515" s="74"/>
      <c r="N515" s="69"/>
      <c r="O515" s="74"/>
      <c r="P515" s="69"/>
      <c r="Q515" s="91"/>
      <c r="R515" s="68"/>
      <c r="S515" s="69"/>
      <c r="T515" s="91"/>
      <c r="U515" s="36"/>
      <c r="V515" s="91"/>
      <c r="W515" s="69"/>
      <c r="X515" s="91"/>
      <c r="Y515" s="73"/>
      <c r="Z515" s="74"/>
      <c r="AA515" s="363"/>
      <c r="AB515" s="74"/>
      <c r="AC515" s="69"/>
      <c r="AD515" s="91"/>
      <c r="AE515" s="68"/>
      <c r="AF515" s="69"/>
      <c r="AG515" s="128"/>
      <c r="AH515" s="36"/>
      <c r="AI515" s="91"/>
      <c r="AJ515" s="69"/>
      <c r="AK515" s="91"/>
    </row>
    <row r="516" spans="1:37" s="70" customFormat="1" x14ac:dyDescent="0.25">
      <c r="A516" s="264"/>
      <c r="B516" s="264"/>
      <c r="C516" s="116"/>
      <c r="D516" s="117"/>
      <c r="E516" s="131"/>
      <c r="F516" s="69"/>
      <c r="G516" s="69"/>
      <c r="H516" s="73"/>
      <c r="I516" s="73"/>
      <c r="J516" s="350"/>
      <c r="K516" s="343"/>
      <c r="L516" s="69"/>
      <c r="M516" s="74"/>
      <c r="N516" s="69"/>
      <c r="O516" s="74"/>
      <c r="P516" s="69"/>
      <c r="Q516" s="91"/>
      <c r="R516" s="68"/>
      <c r="S516" s="69"/>
      <c r="T516" s="91"/>
      <c r="U516" s="36"/>
      <c r="V516" s="91"/>
      <c r="W516" s="69"/>
      <c r="X516" s="91"/>
      <c r="Y516" s="73"/>
      <c r="Z516" s="74"/>
      <c r="AA516" s="363"/>
      <c r="AB516" s="74"/>
      <c r="AC516" s="69"/>
      <c r="AD516" s="91"/>
      <c r="AE516" s="68"/>
      <c r="AF516" s="69"/>
      <c r="AG516" s="128"/>
      <c r="AH516" s="36"/>
      <c r="AI516" s="91"/>
      <c r="AJ516" s="69"/>
      <c r="AK516" s="91"/>
    </row>
    <row r="517" spans="1:37" s="70" customFormat="1" x14ac:dyDescent="0.25">
      <c r="A517" s="264"/>
      <c r="B517" s="264"/>
      <c r="C517" s="116"/>
      <c r="D517" s="117"/>
      <c r="E517" s="131"/>
      <c r="F517" s="69"/>
      <c r="G517" s="69"/>
      <c r="H517" s="73"/>
      <c r="I517" s="73"/>
      <c r="J517" s="350"/>
      <c r="K517" s="343"/>
      <c r="L517" s="69"/>
      <c r="M517" s="74"/>
      <c r="N517" s="69"/>
      <c r="O517" s="74"/>
      <c r="P517" s="69"/>
      <c r="Q517" s="91"/>
      <c r="R517" s="68"/>
      <c r="S517" s="69"/>
      <c r="T517" s="91"/>
      <c r="U517" s="36"/>
      <c r="V517" s="91"/>
      <c r="W517" s="69"/>
      <c r="X517" s="91"/>
      <c r="Y517" s="73"/>
      <c r="Z517" s="74"/>
      <c r="AA517" s="363"/>
      <c r="AB517" s="74"/>
      <c r="AC517" s="69"/>
      <c r="AD517" s="91"/>
      <c r="AE517" s="68"/>
      <c r="AF517" s="69"/>
      <c r="AG517" s="128"/>
      <c r="AH517" s="36"/>
      <c r="AI517" s="91"/>
      <c r="AJ517" s="69"/>
      <c r="AK517" s="91"/>
    </row>
    <row r="518" spans="1:37" s="70" customFormat="1" x14ac:dyDescent="0.25">
      <c r="A518" s="264"/>
      <c r="B518" s="264"/>
      <c r="C518" s="116"/>
      <c r="D518" s="117"/>
      <c r="E518" s="131"/>
      <c r="F518" s="69"/>
      <c r="G518" s="69"/>
      <c r="H518" s="73"/>
      <c r="I518" s="73"/>
      <c r="J518" s="350"/>
      <c r="K518" s="343"/>
      <c r="L518" s="69"/>
      <c r="M518" s="74"/>
      <c r="N518" s="69"/>
      <c r="O518" s="74"/>
      <c r="P518" s="69"/>
      <c r="Q518" s="91"/>
      <c r="R518" s="68"/>
      <c r="S518" s="69"/>
      <c r="T518" s="91"/>
      <c r="U518" s="36"/>
      <c r="V518" s="91"/>
      <c r="W518" s="69"/>
      <c r="X518" s="91"/>
      <c r="Y518" s="73"/>
      <c r="Z518" s="74"/>
      <c r="AA518" s="363"/>
      <c r="AB518" s="74"/>
      <c r="AC518" s="69"/>
      <c r="AD518" s="91"/>
      <c r="AE518" s="68"/>
      <c r="AF518" s="69"/>
      <c r="AG518" s="128"/>
      <c r="AH518" s="36"/>
      <c r="AI518" s="91"/>
      <c r="AJ518" s="69"/>
      <c r="AK518" s="91"/>
    </row>
    <row r="519" spans="1:37" s="70" customFormat="1" x14ac:dyDescent="0.25">
      <c r="A519" s="264"/>
      <c r="B519" s="264"/>
      <c r="C519" s="116"/>
      <c r="D519" s="117"/>
      <c r="E519" s="131"/>
      <c r="F519" s="69"/>
      <c r="G519" s="69"/>
      <c r="H519" s="73"/>
      <c r="I519" s="73"/>
      <c r="J519" s="350"/>
      <c r="K519" s="343"/>
      <c r="L519" s="69"/>
      <c r="M519" s="74"/>
      <c r="N519" s="69"/>
      <c r="O519" s="74"/>
      <c r="P519" s="69"/>
      <c r="Q519" s="91"/>
      <c r="R519" s="68"/>
      <c r="S519" s="69"/>
      <c r="T519" s="91"/>
      <c r="U519" s="36"/>
      <c r="V519" s="91"/>
      <c r="W519" s="69"/>
      <c r="X519" s="91"/>
      <c r="Y519" s="73"/>
      <c r="Z519" s="74"/>
      <c r="AA519" s="363"/>
      <c r="AB519" s="74"/>
      <c r="AC519" s="69"/>
      <c r="AD519" s="91"/>
      <c r="AE519" s="68"/>
      <c r="AF519" s="69"/>
      <c r="AG519" s="128"/>
      <c r="AH519" s="36"/>
      <c r="AI519" s="91"/>
      <c r="AJ519" s="69"/>
      <c r="AK519" s="91"/>
    </row>
    <row r="520" spans="1:37" s="70" customFormat="1" x14ac:dyDescent="0.25">
      <c r="A520" s="264"/>
      <c r="B520" s="264"/>
      <c r="C520" s="116"/>
      <c r="D520" s="117"/>
      <c r="E520" s="131"/>
      <c r="F520" s="69"/>
      <c r="G520" s="69"/>
      <c r="H520" s="73"/>
      <c r="I520" s="73"/>
      <c r="J520" s="350"/>
      <c r="K520" s="343"/>
      <c r="L520" s="69"/>
      <c r="M520" s="74"/>
      <c r="N520" s="69"/>
      <c r="O520" s="74"/>
      <c r="P520" s="69"/>
      <c r="Q520" s="91"/>
      <c r="R520" s="68"/>
      <c r="S520" s="69"/>
      <c r="T520" s="91"/>
      <c r="U520" s="36"/>
      <c r="V520" s="91"/>
      <c r="W520" s="69"/>
      <c r="X520" s="91"/>
      <c r="Y520" s="73"/>
      <c r="Z520" s="74"/>
      <c r="AA520" s="363"/>
      <c r="AB520" s="74"/>
      <c r="AC520" s="69"/>
      <c r="AD520" s="91"/>
      <c r="AE520" s="68"/>
      <c r="AF520" s="69"/>
      <c r="AG520" s="128"/>
      <c r="AH520" s="36"/>
      <c r="AI520" s="91"/>
      <c r="AJ520" s="69"/>
      <c r="AK520" s="91"/>
    </row>
    <row r="521" spans="1:37" s="70" customFormat="1" x14ac:dyDescent="0.25">
      <c r="A521" s="264"/>
      <c r="B521" s="264"/>
      <c r="C521" s="116"/>
      <c r="D521" s="117"/>
      <c r="E521" s="131"/>
      <c r="F521" s="69"/>
      <c r="G521" s="69"/>
      <c r="H521" s="73"/>
      <c r="I521" s="73"/>
      <c r="J521" s="350"/>
      <c r="K521" s="343"/>
      <c r="L521" s="69"/>
      <c r="M521" s="74"/>
      <c r="N521" s="69"/>
      <c r="O521" s="74"/>
      <c r="P521" s="69"/>
      <c r="Q521" s="91"/>
      <c r="R521" s="68"/>
      <c r="S521" s="69"/>
      <c r="T521" s="91"/>
      <c r="U521" s="36"/>
      <c r="V521" s="91"/>
      <c r="W521" s="69"/>
      <c r="X521" s="91"/>
      <c r="Y521" s="73"/>
      <c r="Z521" s="74"/>
      <c r="AA521" s="363"/>
      <c r="AB521" s="74"/>
      <c r="AC521" s="69"/>
      <c r="AD521" s="91"/>
      <c r="AE521" s="68"/>
      <c r="AF521" s="69"/>
      <c r="AG521" s="128"/>
      <c r="AH521" s="36"/>
      <c r="AI521" s="91"/>
      <c r="AJ521" s="69"/>
      <c r="AK521" s="91"/>
    </row>
    <row r="522" spans="1:37" s="70" customFormat="1" x14ac:dyDescent="0.25">
      <c r="A522" s="264"/>
      <c r="B522" s="264"/>
      <c r="C522" s="116"/>
      <c r="D522" s="117"/>
      <c r="E522" s="131"/>
      <c r="F522" s="69"/>
      <c r="G522" s="69"/>
      <c r="H522" s="73"/>
      <c r="I522" s="73"/>
      <c r="J522" s="350"/>
      <c r="K522" s="343"/>
      <c r="L522" s="69"/>
      <c r="M522" s="74"/>
      <c r="N522" s="69"/>
      <c r="O522" s="74"/>
      <c r="P522" s="69"/>
      <c r="Q522" s="91"/>
      <c r="R522" s="68"/>
      <c r="S522" s="69"/>
      <c r="T522" s="91"/>
      <c r="U522" s="36"/>
      <c r="V522" s="91"/>
      <c r="W522" s="69"/>
      <c r="X522" s="91"/>
      <c r="Y522" s="73"/>
      <c r="Z522" s="74"/>
      <c r="AA522" s="363"/>
      <c r="AB522" s="74"/>
      <c r="AC522" s="69"/>
      <c r="AD522" s="91"/>
      <c r="AE522" s="68"/>
      <c r="AF522" s="69"/>
      <c r="AG522" s="128"/>
      <c r="AH522" s="36"/>
      <c r="AI522" s="91"/>
      <c r="AJ522" s="69"/>
      <c r="AK522" s="91"/>
    </row>
    <row r="523" spans="1:37" s="70" customFormat="1" x14ac:dyDescent="0.25">
      <c r="A523" s="264"/>
      <c r="B523" s="264"/>
      <c r="C523" s="116"/>
      <c r="D523" s="117"/>
      <c r="E523" s="131"/>
      <c r="F523" s="69"/>
      <c r="G523" s="69"/>
      <c r="H523" s="73"/>
      <c r="I523" s="73"/>
      <c r="J523" s="350"/>
      <c r="K523" s="343"/>
      <c r="L523" s="69"/>
      <c r="M523" s="74"/>
      <c r="N523" s="69"/>
      <c r="O523" s="74"/>
      <c r="P523" s="69"/>
      <c r="Q523" s="91"/>
      <c r="R523" s="68"/>
      <c r="S523" s="69"/>
      <c r="T523" s="91"/>
      <c r="U523" s="36"/>
      <c r="V523" s="91"/>
      <c r="W523" s="69"/>
      <c r="X523" s="91"/>
      <c r="Y523" s="73"/>
      <c r="Z523" s="74"/>
      <c r="AA523" s="363"/>
      <c r="AB523" s="74"/>
      <c r="AC523" s="69"/>
      <c r="AD523" s="91"/>
      <c r="AE523" s="68"/>
      <c r="AF523" s="69"/>
      <c r="AG523" s="128"/>
      <c r="AH523" s="36"/>
      <c r="AI523" s="91"/>
      <c r="AJ523" s="69"/>
      <c r="AK523" s="91"/>
    </row>
    <row r="524" spans="1:37" s="70" customFormat="1" x14ac:dyDescent="0.25">
      <c r="A524" s="264"/>
      <c r="B524" s="264"/>
      <c r="C524" s="116"/>
      <c r="D524" s="117"/>
      <c r="E524" s="131"/>
      <c r="F524" s="69"/>
      <c r="G524" s="69"/>
      <c r="H524" s="73"/>
      <c r="I524" s="73"/>
      <c r="J524" s="350"/>
      <c r="K524" s="343"/>
      <c r="L524" s="69"/>
      <c r="M524" s="74"/>
      <c r="N524" s="69"/>
      <c r="O524" s="74"/>
      <c r="P524" s="69"/>
      <c r="Q524" s="91"/>
      <c r="R524" s="68"/>
      <c r="S524" s="69"/>
      <c r="T524" s="91"/>
      <c r="U524" s="36"/>
      <c r="V524" s="91"/>
      <c r="W524" s="69"/>
      <c r="X524" s="91"/>
      <c r="Y524" s="73"/>
      <c r="Z524" s="74"/>
      <c r="AA524" s="363"/>
      <c r="AB524" s="74"/>
      <c r="AC524" s="69"/>
      <c r="AD524" s="91"/>
      <c r="AE524" s="68"/>
      <c r="AF524" s="69"/>
      <c r="AG524" s="128"/>
      <c r="AH524" s="36"/>
      <c r="AI524" s="91"/>
      <c r="AJ524" s="69"/>
      <c r="AK524" s="91"/>
    </row>
    <row r="525" spans="1:37" s="70" customFormat="1" x14ac:dyDescent="0.25">
      <c r="A525" s="264"/>
      <c r="B525" s="264"/>
      <c r="C525" s="116"/>
      <c r="D525" s="117"/>
      <c r="E525" s="131"/>
      <c r="F525" s="69"/>
      <c r="G525" s="69"/>
      <c r="H525" s="73"/>
      <c r="I525" s="73"/>
      <c r="J525" s="350"/>
      <c r="K525" s="343"/>
      <c r="L525" s="69"/>
      <c r="M525" s="74"/>
      <c r="N525" s="69"/>
      <c r="O525" s="74"/>
      <c r="P525" s="69"/>
      <c r="Q525" s="91"/>
      <c r="R525" s="68"/>
      <c r="S525" s="69"/>
      <c r="T525" s="91"/>
      <c r="U525" s="36"/>
      <c r="V525" s="91"/>
      <c r="W525" s="69"/>
      <c r="X525" s="91"/>
      <c r="Y525" s="73"/>
      <c r="Z525" s="74"/>
      <c r="AA525" s="363"/>
      <c r="AB525" s="74"/>
      <c r="AC525" s="69"/>
      <c r="AD525" s="91"/>
      <c r="AE525" s="68"/>
      <c r="AF525" s="69"/>
      <c r="AG525" s="128"/>
      <c r="AH525" s="36"/>
      <c r="AI525" s="91"/>
      <c r="AJ525" s="69"/>
      <c r="AK525" s="91"/>
    </row>
    <row r="526" spans="1:37" s="70" customFormat="1" x14ac:dyDescent="0.25">
      <c r="A526" s="264"/>
      <c r="B526" s="264"/>
      <c r="C526" s="116"/>
      <c r="D526" s="117"/>
      <c r="E526" s="131"/>
      <c r="F526" s="69"/>
      <c r="G526" s="69"/>
      <c r="H526" s="73"/>
      <c r="I526" s="73"/>
      <c r="J526" s="350"/>
      <c r="K526" s="343"/>
      <c r="L526" s="69"/>
      <c r="M526" s="74"/>
      <c r="N526" s="69"/>
      <c r="O526" s="74"/>
      <c r="P526" s="69"/>
      <c r="Q526" s="91"/>
      <c r="R526" s="68"/>
      <c r="S526" s="69"/>
      <c r="T526" s="91"/>
      <c r="U526" s="36"/>
      <c r="V526" s="91"/>
      <c r="W526" s="69"/>
      <c r="X526" s="91"/>
      <c r="Y526" s="73"/>
      <c r="Z526" s="74"/>
      <c r="AA526" s="363"/>
      <c r="AB526" s="74"/>
      <c r="AC526" s="69"/>
      <c r="AD526" s="91"/>
      <c r="AE526" s="68"/>
      <c r="AF526" s="69"/>
      <c r="AG526" s="128"/>
      <c r="AH526" s="36"/>
      <c r="AI526" s="91"/>
      <c r="AJ526" s="69"/>
      <c r="AK526" s="91"/>
    </row>
    <row r="527" spans="1:37" s="70" customFormat="1" x14ac:dyDescent="0.25">
      <c r="A527" s="264"/>
      <c r="B527" s="264"/>
      <c r="C527" s="116"/>
      <c r="D527" s="117"/>
      <c r="E527" s="131"/>
      <c r="F527" s="69"/>
      <c r="G527" s="69"/>
      <c r="H527" s="73"/>
      <c r="I527" s="73"/>
      <c r="J527" s="350"/>
      <c r="K527" s="343"/>
      <c r="L527" s="69"/>
      <c r="M527" s="74"/>
      <c r="N527" s="69"/>
      <c r="O527" s="74"/>
      <c r="P527" s="69"/>
      <c r="Q527" s="91"/>
      <c r="R527" s="68"/>
      <c r="S527" s="69"/>
      <c r="T527" s="91"/>
      <c r="U527" s="36"/>
      <c r="V527" s="91"/>
      <c r="W527" s="69"/>
      <c r="X527" s="91"/>
      <c r="Y527" s="73"/>
      <c r="Z527" s="74"/>
      <c r="AA527" s="363"/>
      <c r="AB527" s="74"/>
      <c r="AC527" s="69"/>
      <c r="AD527" s="91"/>
      <c r="AE527" s="68"/>
      <c r="AF527" s="69"/>
      <c r="AG527" s="128"/>
      <c r="AH527" s="36"/>
      <c r="AI527" s="91"/>
      <c r="AJ527" s="69"/>
      <c r="AK527" s="91"/>
    </row>
    <row r="528" spans="1:37" s="70" customFormat="1" x14ac:dyDescent="0.25">
      <c r="A528" s="264"/>
      <c r="B528" s="264"/>
      <c r="C528" s="116"/>
      <c r="D528" s="117"/>
      <c r="E528" s="131"/>
      <c r="F528" s="69"/>
      <c r="G528" s="69"/>
      <c r="H528" s="73"/>
      <c r="I528" s="73"/>
      <c r="J528" s="350"/>
      <c r="K528" s="343"/>
      <c r="L528" s="69"/>
      <c r="M528" s="74"/>
      <c r="N528" s="69"/>
      <c r="O528" s="74"/>
      <c r="P528" s="69"/>
      <c r="Q528" s="91"/>
      <c r="R528" s="68"/>
      <c r="S528" s="69"/>
      <c r="T528" s="91"/>
      <c r="U528" s="36"/>
      <c r="V528" s="91"/>
      <c r="W528" s="69"/>
      <c r="X528" s="91"/>
      <c r="Y528" s="73"/>
      <c r="Z528" s="74"/>
      <c r="AA528" s="363"/>
      <c r="AB528" s="74"/>
      <c r="AC528" s="69"/>
      <c r="AD528" s="91"/>
      <c r="AE528" s="68"/>
      <c r="AF528" s="69"/>
      <c r="AG528" s="128"/>
      <c r="AH528" s="36"/>
      <c r="AI528" s="91"/>
      <c r="AJ528" s="69"/>
      <c r="AK528" s="91"/>
    </row>
    <row r="529" spans="1:37" s="70" customFormat="1" x14ac:dyDescent="0.25">
      <c r="A529" s="264"/>
      <c r="B529" s="264"/>
      <c r="C529" s="116"/>
      <c r="D529" s="117"/>
      <c r="E529" s="131"/>
      <c r="F529" s="69"/>
      <c r="G529" s="69"/>
      <c r="H529" s="73"/>
      <c r="I529" s="73"/>
      <c r="J529" s="350"/>
      <c r="K529" s="343"/>
      <c r="L529" s="69"/>
      <c r="M529" s="74"/>
      <c r="N529" s="69"/>
      <c r="O529" s="74"/>
      <c r="P529" s="69"/>
      <c r="Q529" s="91"/>
      <c r="R529" s="68"/>
      <c r="S529" s="69"/>
      <c r="T529" s="91"/>
      <c r="U529" s="36"/>
      <c r="V529" s="91"/>
      <c r="W529" s="69"/>
      <c r="X529" s="91"/>
      <c r="Y529" s="73"/>
      <c r="Z529" s="74"/>
      <c r="AA529" s="363"/>
      <c r="AB529" s="74"/>
      <c r="AC529" s="69"/>
      <c r="AD529" s="91"/>
      <c r="AE529" s="68"/>
      <c r="AF529" s="69"/>
      <c r="AG529" s="128"/>
      <c r="AH529" s="36"/>
      <c r="AI529" s="91"/>
      <c r="AJ529" s="69"/>
      <c r="AK529" s="91"/>
    </row>
    <row r="530" spans="1:37" s="70" customFormat="1" x14ac:dyDescent="0.25">
      <c r="A530" s="264"/>
      <c r="B530" s="264"/>
      <c r="C530" s="116"/>
      <c r="D530" s="117"/>
      <c r="E530" s="131"/>
      <c r="F530" s="69"/>
      <c r="G530" s="69"/>
      <c r="H530" s="73"/>
      <c r="I530" s="73"/>
      <c r="J530" s="350"/>
      <c r="K530" s="343"/>
      <c r="L530" s="69"/>
      <c r="M530" s="74"/>
      <c r="N530" s="69"/>
      <c r="O530" s="74"/>
      <c r="P530" s="69"/>
      <c r="Q530" s="91"/>
      <c r="R530" s="68"/>
      <c r="S530" s="69"/>
      <c r="T530" s="91"/>
      <c r="U530" s="36"/>
      <c r="V530" s="91"/>
      <c r="W530" s="69"/>
      <c r="X530" s="91"/>
      <c r="Y530" s="73"/>
      <c r="Z530" s="74"/>
      <c r="AA530" s="363"/>
      <c r="AB530" s="74"/>
      <c r="AC530" s="69"/>
      <c r="AD530" s="91"/>
      <c r="AE530" s="68"/>
      <c r="AF530" s="69"/>
      <c r="AG530" s="128"/>
      <c r="AH530" s="36"/>
      <c r="AI530" s="91"/>
      <c r="AJ530" s="69"/>
      <c r="AK530" s="91"/>
    </row>
    <row r="531" spans="1:37" s="70" customFormat="1" x14ac:dyDescent="0.25">
      <c r="A531" s="264"/>
      <c r="B531" s="264"/>
      <c r="C531" s="116"/>
      <c r="D531" s="117"/>
      <c r="E531" s="131"/>
      <c r="F531" s="69"/>
      <c r="G531" s="69"/>
      <c r="H531" s="73"/>
      <c r="I531" s="73"/>
      <c r="J531" s="350"/>
      <c r="K531" s="343"/>
      <c r="L531" s="69"/>
      <c r="M531" s="74"/>
      <c r="N531" s="69"/>
      <c r="O531" s="74"/>
      <c r="P531" s="69"/>
      <c r="Q531" s="91"/>
      <c r="R531" s="68"/>
      <c r="S531" s="69"/>
      <c r="T531" s="91"/>
      <c r="U531" s="36"/>
      <c r="V531" s="91"/>
      <c r="W531" s="69"/>
      <c r="X531" s="91"/>
      <c r="Y531" s="73"/>
      <c r="Z531" s="74"/>
      <c r="AA531" s="363"/>
      <c r="AB531" s="74"/>
      <c r="AC531" s="69"/>
      <c r="AD531" s="91"/>
      <c r="AE531" s="68"/>
      <c r="AF531" s="69"/>
      <c r="AG531" s="128"/>
      <c r="AH531" s="36"/>
      <c r="AI531" s="91"/>
      <c r="AJ531" s="69"/>
      <c r="AK531" s="91"/>
    </row>
    <row r="532" spans="1:37" s="70" customFormat="1" x14ac:dyDescent="0.25">
      <c r="A532" s="264"/>
      <c r="B532" s="264"/>
      <c r="C532" s="116"/>
      <c r="D532" s="117"/>
      <c r="E532" s="131"/>
      <c r="F532" s="69"/>
      <c r="G532" s="69"/>
      <c r="H532" s="73"/>
      <c r="I532" s="73"/>
      <c r="J532" s="350"/>
      <c r="K532" s="343"/>
      <c r="L532" s="69"/>
      <c r="M532" s="74"/>
      <c r="N532" s="69"/>
      <c r="O532" s="74"/>
      <c r="P532" s="69"/>
      <c r="Q532" s="91"/>
      <c r="R532" s="68"/>
      <c r="S532" s="69"/>
      <c r="T532" s="91"/>
      <c r="U532" s="36"/>
      <c r="V532" s="91"/>
      <c r="W532" s="69"/>
      <c r="X532" s="91"/>
      <c r="Y532" s="73"/>
      <c r="Z532" s="74"/>
      <c r="AA532" s="363"/>
      <c r="AB532" s="74"/>
      <c r="AC532" s="69"/>
      <c r="AD532" s="91"/>
      <c r="AE532" s="68"/>
      <c r="AF532" s="69"/>
      <c r="AG532" s="128"/>
      <c r="AH532" s="36"/>
      <c r="AI532" s="91"/>
      <c r="AJ532" s="69"/>
      <c r="AK532" s="91"/>
    </row>
    <row r="533" spans="1:37" s="70" customFormat="1" x14ac:dyDescent="0.25">
      <c r="A533" s="264"/>
      <c r="B533" s="264"/>
      <c r="C533" s="116"/>
      <c r="D533" s="117"/>
      <c r="E533" s="131"/>
      <c r="F533" s="69"/>
      <c r="G533" s="69"/>
      <c r="H533" s="73"/>
      <c r="I533" s="73"/>
      <c r="J533" s="350"/>
      <c r="K533" s="343"/>
      <c r="L533" s="69"/>
      <c r="M533" s="74"/>
      <c r="N533" s="69"/>
      <c r="O533" s="74"/>
      <c r="P533" s="69"/>
      <c r="Q533" s="91"/>
      <c r="R533" s="68"/>
      <c r="S533" s="69"/>
      <c r="T533" s="91"/>
      <c r="U533" s="36"/>
      <c r="V533" s="91"/>
      <c r="W533" s="69"/>
      <c r="X533" s="91"/>
      <c r="Y533" s="73"/>
      <c r="Z533" s="74"/>
      <c r="AA533" s="363"/>
      <c r="AB533" s="74"/>
      <c r="AC533" s="69"/>
      <c r="AD533" s="91"/>
      <c r="AE533" s="68"/>
      <c r="AF533" s="69"/>
      <c r="AG533" s="128"/>
      <c r="AH533" s="36"/>
      <c r="AI533" s="91"/>
      <c r="AJ533" s="69"/>
      <c r="AK533" s="91"/>
    </row>
    <row r="534" spans="1:37" s="70" customFormat="1" x14ac:dyDescent="0.25">
      <c r="A534" s="264"/>
      <c r="B534" s="264"/>
      <c r="C534" s="116"/>
      <c r="D534" s="117"/>
      <c r="E534" s="131"/>
      <c r="F534" s="69"/>
      <c r="G534" s="69"/>
      <c r="H534" s="73"/>
      <c r="I534" s="73"/>
      <c r="J534" s="350"/>
      <c r="K534" s="343"/>
      <c r="L534" s="69"/>
      <c r="M534" s="74"/>
      <c r="N534" s="69"/>
      <c r="O534" s="74"/>
      <c r="P534" s="69"/>
      <c r="Q534" s="91"/>
      <c r="R534" s="68"/>
      <c r="S534" s="69"/>
      <c r="T534" s="91"/>
      <c r="U534" s="36"/>
      <c r="V534" s="91"/>
      <c r="W534" s="69"/>
      <c r="X534" s="91"/>
      <c r="Y534" s="73"/>
      <c r="Z534" s="74"/>
      <c r="AA534" s="363"/>
      <c r="AB534" s="74"/>
      <c r="AC534" s="69"/>
      <c r="AD534" s="91"/>
      <c r="AE534" s="68"/>
      <c r="AF534" s="69"/>
      <c r="AG534" s="128"/>
      <c r="AH534" s="36"/>
      <c r="AI534" s="91"/>
      <c r="AJ534" s="69"/>
      <c r="AK534" s="91"/>
    </row>
    <row r="535" spans="1:37" s="70" customFormat="1" x14ac:dyDescent="0.25">
      <c r="A535" s="264"/>
      <c r="B535" s="264"/>
      <c r="C535" s="116"/>
      <c r="D535" s="117"/>
      <c r="E535" s="131"/>
      <c r="F535" s="69"/>
      <c r="G535" s="69"/>
      <c r="H535" s="73"/>
      <c r="I535" s="73"/>
      <c r="J535" s="350"/>
      <c r="K535" s="343"/>
      <c r="L535" s="69"/>
      <c r="M535" s="74"/>
      <c r="N535" s="69"/>
      <c r="O535" s="74"/>
      <c r="P535" s="69"/>
      <c r="Q535" s="91"/>
      <c r="R535" s="68"/>
      <c r="S535" s="69"/>
      <c r="T535" s="91"/>
      <c r="U535" s="36"/>
      <c r="V535" s="91"/>
      <c r="W535" s="69"/>
      <c r="X535" s="91"/>
      <c r="Y535" s="73"/>
      <c r="Z535" s="74"/>
      <c r="AA535" s="363"/>
      <c r="AB535" s="74"/>
      <c r="AC535" s="69"/>
      <c r="AD535" s="91"/>
      <c r="AE535" s="68"/>
      <c r="AF535" s="69"/>
      <c r="AG535" s="128"/>
      <c r="AH535" s="36"/>
      <c r="AI535" s="91"/>
      <c r="AJ535" s="69"/>
      <c r="AK535" s="91"/>
    </row>
    <row r="536" spans="1:37" s="70" customFormat="1" x14ac:dyDescent="0.25">
      <c r="A536" s="264"/>
      <c r="B536" s="264"/>
      <c r="C536" s="116"/>
      <c r="D536" s="117"/>
      <c r="E536" s="131"/>
      <c r="F536" s="69"/>
      <c r="G536" s="69"/>
      <c r="H536" s="73"/>
      <c r="I536" s="73"/>
      <c r="J536" s="350"/>
      <c r="K536" s="343"/>
      <c r="L536" s="69"/>
      <c r="M536" s="74"/>
      <c r="N536" s="69"/>
      <c r="O536" s="74"/>
      <c r="P536" s="69"/>
      <c r="Q536" s="91"/>
      <c r="R536" s="68"/>
      <c r="S536" s="69"/>
      <c r="T536" s="91"/>
      <c r="U536" s="36"/>
      <c r="V536" s="91"/>
      <c r="W536" s="69"/>
      <c r="X536" s="91"/>
      <c r="Y536" s="73"/>
      <c r="Z536" s="74"/>
      <c r="AA536" s="363"/>
      <c r="AB536" s="74"/>
      <c r="AC536" s="69"/>
      <c r="AD536" s="91"/>
      <c r="AE536" s="68"/>
      <c r="AF536" s="69"/>
      <c r="AG536" s="128"/>
      <c r="AH536" s="36"/>
      <c r="AI536" s="91"/>
      <c r="AJ536" s="69"/>
      <c r="AK536" s="91"/>
    </row>
    <row r="537" spans="1:37" s="70" customFormat="1" x14ac:dyDescent="0.25">
      <c r="A537" s="264"/>
      <c r="B537" s="264"/>
      <c r="C537" s="116"/>
      <c r="D537" s="117"/>
      <c r="E537" s="131"/>
      <c r="F537" s="69"/>
      <c r="G537" s="69"/>
      <c r="H537" s="73"/>
      <c r="I537" s="73"/>
      <c r="J537" s="350"/>
      <c r="K537" s="343"/>
      <c r="L537" s="69"/>
      <c r="M537" s="74"/>
      <c r="N537" s="69"/>
      <c r="O537" s="74"/>
      <c r="P537" s="69"/>
      <c r="Q537" s="91"/>
      <c r="R537" s="68"/>
      <c r="S537" s="69"/>
      <c r="T537" s="91"/>
      <c r="U537" s="36"/>
      <c r="V537" s="91"/>
      <c r="W537" s="69"/>
      <c r="X537" s="91"/>
      <c r="Y537" s="73"/>
      <c r="Z537" s="74"/>
      <c r="AA537" s="363"/>
      <c r="AB537" s="74"/>
      <c r="AC537" s="69"/>
      <c r="AD537" s="91"/>
      <c r="AE537" s="68"/>
      <c r="AF537" s="69"/>
      <c r="AG537" s="128"/>
      <c r="AH537" s="36"/>
      <c r="AI537" s="91"/>
      <c r="AJ537" s="69"/>
      <c r="AK537" s="91"/>
    </row>
    <row r="538" spans="1:37" s="70" customFormat="1" x14ac:dyDescent="0.25">
      <c r="A538" s="264"/>
      <c r="B538" s="264"/>
      <c r="C538" s="116"/>
      <c r="D538" s="117"/>
      <c r="E538" s="131"/>
      <c r="F538" s="69"/>
      <c r="G538" s="69"/>
      <c r="H538" s="73"/>
      <c r="I538" s="73"/>
      <c r="J538" s="350"/>
      <c r="K538" s="343"/>
      <c r="L538" s="69"/>
      <c r="M538" s="74"/>
      <c r="N538" s="69"/>
      <c r="O538" s="74"/>
      <c r="P538" s="69"/>
      <c r="Q538" s="91"/>
      <c r="R538" s="68"/>
      <c r="S538" s="69"/>
      <c r="T538" s="91"/>
      <c r="U538" s="36"/>
      <c r="V538" s="91"/>
      <c r="W538" s="69"/>
      <c r="X538" s="91"/>
      <c r="Y538" s="73"/>
      <c r="Z538" s="74"/>
      <c r="AA538" s="363"/>
      <c r="AB538" s="74"/>
      <c r="AC538" s="69"/>
      <c r="AD538" s="91"/>
      <c r="AE538" s="68"/>
      <c r="AF538" s="69"/>
      <c r="AG538" s="128"/>
      <c r="AH538" s="36"/>
      <c r="AI538" s="91"/>
      <c r="AJ538" s="69"/>
      <c r="AK538" s="91"/>
    </row>
    <row r="539" spans="1:37" s="70" customFormat="1" x14ac:dyDescent="0.25">
      <c r="A539" s="264"/>
      <c r="B539" s="264"/>
      <c r="C539" s="116"/>
      <c r="D539" s="117"/>
      <c r="E539" s="131"/>
      <c r="F539" s="69"/>
      <c r="G539" s="69"/>
      <c r="H539" s="73"/>
      <c r="I539" s="73"/>
      <c r="J539" s="350"/>
      <c r="K539" s="343"/>
      <c r="L539" s="69"/>
      <c r="M539" s="74"/>
      <c r="N539" s="69"/>
      <c r="O539" s="74"/>
      <c r="P539" s="69"/>
      <c r="Q539" s="91"/>
      <c r="R539" s="68"/>
      <c r="S539" s="69"/>
      <c r="T539" s="91"/>
      <c r="U539" s="36"/>
      <c r="V539" s="91"/>
      <c r="W539" s="69"/>
      <c r="X539" s="91"/>
      <c r="Y539" s="73"/>
      <c r="Z539" s="74"/>
      <c r="AA539" s="363"/>
      <c r="AB539" s="74"/>
      <c r="AC539" s="69"/>
      <c r="AD539" s="91"/>
      <c r="AE539" s="68"/>
      <c r="AF539" s="69"/>
      <c r="AG539" s="128"/>
      <c r="AH539" s="36"/>
      <c r="AI539" s="91"/>
      <c r="AJ539" s="69"/>
      <c r="AK539" s="91"/>
    </row>
    <row r="540" spans="1:37" s="70" customFormat="1" x14ac:dyDescent="0.25">
      <c r="A540" s="264"/>
      <c r="B540" s="264"/>
      <c r="C540" s="116"/>
      <c r="D540" s="117"/>
      <c r="E540" s="131"/>
      <c r="F540" s="69"/>
      <c r="G540" s="69"/>
      <c r="H540" s="73"/>
      <c r="I540" s="73"/>
      <c r="J540" s="350"/>
      <c r="K540" s="343"/>
      <c r="L540" s="69"/>
      <c r="M540" s="74"/>
      <c r="N540" s="69"/>
      <c r="O540" s="74"/>
      <c r="P540" s="69"/>
      <c r="Q540" s="91"/>
      <c r="R540" s="68"/>
      <c r="S540" s="69"/>
      <c r="T540" s="91"/>
      <c r="U540" s="36"/>
      <c r="V540" s="91"/>
      <c r="W540" s="69"/>
      <c r="X540" s="91"/>
      <c r="Y540" s="73"/>
      <c r="Z540" s="74"/>
      <c r="AA540" s="363"/>
      <c r="AB540" s="74"/>
      <c r="AC540" s="69"/>
      <c r="AD540" s="91"/>
      <c r="AE540" s="68"/>
      <c r="AF540" s="69"/>
      <c r="AG540" s="128"/>
      <c r="AH540" s="36"/>
      <c r="AI540" s="91"/>
      <c r="AJ540" s="69"/>
      <c r="AK540" s="91"/>
    </row>
    <row r="541" spans="1:37" s="70" customFormat="1" x14ac:dyDescent="0.25">
      <c r="A541" s="264"/>
      <c r="B541" s="264"/>
      <c r="C541" s="116"/>
      <c r="D541" s="117"/>
      <c r="E541" s="131"/>
      <c r="F541" s="69"/>
      <c r="G541" s="69"/>
      <c r="H541" s="73"/>
      <c r="I541" s="73"/>
      <c r="J541" s="350"/>
      <c r="K541" s="343"/>
      <c r="L541" s="69"/>
      <c r="M541" s="74"/>
      <c r="N541" s="69"/>
      <c r="O541" s="74"/>
      <c r="P541" s="69"/>
      <c r="Q541" s="91"/>
      <c r="R541" s="68"/>
      <c r="S541" s="69"/>
      <c r="T541" s="91"/>
      <c r="U541" s="36"/>
      <c r="V541" s="91"/>
      <c r="W541" s="69"/>
      <c r="X541" s="91"/>
      <c r="Y541" s="73"/>
      <c r="Z541" s="74"/>
      <c r="AA541" s="363"/>
      <c r="AB541" s="74"/>
      <c r="AC541" s="69"/>
      <c r="AD541" s="91"/>
      <c r="AE541" s="68"/>
      <c r="AF541" s="69"/>
      <c r="AG541" s="128"/>
      <c r="AH541" s="36"/>
      <c r="AI541" s="91"/>
      <c r="AJ541" s="69"/>
      <c r="AK541" s="91"/>
    </row>
    <row r="542" spans="1:37" s="70" customFormat="1" x14ac:dyDescent="0.25">
      <c r="A542" s="264"/>
      <c r="B542" s="264"/>
      <c r="C542" s="116"/>
      <c r="D542" s="117"/>
      <c r="E542" s="131"/>
      <c r="F542" s="69"/>
      <c r="G542" s="69"/>
      <c r="H542" s="73"/>
      <c r="I542" s="73"/>
      <c r="J542" s="350"/>
      <c r="K542" s="343"/>
      <c r="L542" s="69"/>
      <c r="M542" s="74"/>
      <c r="N542" s="69"/>
      <c r="O542" s="74"/>
      <c r="P542" s="69"/>
      <c r="Q542" s="91"/>
      <c r="R542" s="68"/>
      <c r="S542" s="69"/>
      <c r="T542" s="91"/>
      <c r="U542" s="36"/>
      <c r="V542" s="91"/>
      <c r="W542" s="69"/>
      <c r="X542" s="91"/>
      <c r="Y542" s="73"/>
      <c r="Z542" s="74"/>
      <c r="AA542" s="363"/>
      <c r="AB542" s="74"/>
      <c r="AC542" s="69"/>
      <c r="AD542" s="91"/>
      <c r="AE542" s="68"/>
      <c r="AF542" s="69"/>
      <c r="AG542" s="128"/>
      <c r="AH542" s="36"/>
      <c r="AI542" s="91"/>
      <c r="AJ542" s="69"/>
      <c r="AK542" s="91"/>
    </row>
    <row r="543" spans="1:37" s="70" customFormat="1" x14ac:dyDescent="0.25">
      <c r="A543" s="264"/>
      <c r="B543" s="264"/>
      <c r="C543" s="116"/>
      <c r="D543" s="117"/>
      <c r="E543" s="131"/>
      <c r="F543" s="69"/>
      <c r="G543" s="69"/>
      <c r="H543" s="73"/>
      <c r="I543" s="73"/>
      <c r="J543" s="350"/>
      <c r="K543" s="343"/>
      <c r="L543" s="69"/>
      <c r="M543" s="74"/>
      <c r="N543" s="69"/>
      <c r="O543" s="74"/>
      <c r="P543" s="69"/>
      <c r="Q543" s="91"/>
      <c r="R543" s="68"/>
      <c r="S543" s="69"/>
      <c r="T543" s="91"/>
      <c r="U543" s="36"/>
      <c r="V543" s="91"/>
      <c r="W543" s="69"/>
      <c r="X543" s="91"/>
      <c r="Y543" s="73"/>
      <c r="Z543" s="74"/>
      <c r="AA543" s="363"/>
      <c r="AB543" s="74"/>
      <c r="AC543" s="69"/>
      <c r="AD543" s="91"/>
      <c r="AE543" s="68"/>
      <c r="AF543" s="69"/>
      <c r="AG543" s="128"/>
      <c r="AH543" s="36"/>
      <c r="AI543" s="91"/>
      <c r="AJ543" s="69"/>
      <c r="AK543" s="91"/>
    </row>
    <row r="544" spans="1:37" s="70" customFormat="1" x14ac:dyDescent="0.25">
      <c r="A544" s="264"/>
      <c r="B544" s="264"/>
      <c r="C544" s="116"/>
      <c r="D544" s="117"/>
      <c r="E544" s="131"/>
      <c r="F544" s="69"/>
      <c r="G544" s="69"/>
      <c r="H544" s="73"/>
      <c r="I544" s="73"/>
      <c r="J544" s="350"/>
      <c r="K544" s="343"/>
      <c r="L544" s="69"/>
      <c r="M544" s="74"/>
      <c r="N544" s="69"/>
      <c r="O544" s="74"/>
      <c r="P544" s="69"/>
      <c r="Q544" s="91"/>
      <c r="R544" s="68"/>
      <c r="S544" s="69"/>
      <c r="T544" s="91"/>
      <c r="U544" s="36"/>
      <c r="V544" s="91"/>
      <c r="W544" s="69"/>
      <c r="X544" s="91"/>
      <c r="Y544" s="73"/>
      <c r="Z544" s="74"/>
      <c r="AA544" s="363"/>
      <c r="AB544" s="74"/>
      <c r="AC544" s="69"/>
      <c r="AD544" s="91"/>
      <c r="AE544" s="68"/>
      <c r="AF544" s="69"/>
      <c r="AG544" s="128"/>
      <c r="AH544" s="36"/>
      <c r="AI544" s="91"/>
      <c r="AJ544" s="69"/>
      <c r="AK544" s="91"/>
    </row>
    <row r="545" spans="1:37" s="70" customFormat="1" x14ac:dyDescent="0.25">
      <c r="A545" s="264"/>
      <c r="B545" s="264"/>
      <c r="C545" s="116"/>
      <c r="D545" s="117"/>
      <c r="E545" s="131"/>
      <c r="F545" s="69"/>
      <c r="G545" s="69"/>
      <c r="H545" s="73"/>
      <c r="I545" s="73"/>
      <c r="J545" s="350"/>
      <c r="K545" s="343"/>
      <c r="L545" s="69"/>
      <c r="M545" s="74"/>
      <c r="N545" s="69"/>
      <c r="O545" s="74"/>
      <c r="P545" s="69"/>
      <c r="Q545" s="91"/>
      <c r="R545" s="68"/>
      <c r="S545" s="69"/>
      <c r="T545" s="91"/>
      <c r="U545" s="36"/>
      <c r="V545" s="91"/>
      <c r="W545" s="69"/>
      <c r="X545" s="91"/>
      <c r="Y545" s="73"/>
      <c r="Z545" s="74"/>
      <c r="AA545" s="363"/>
      <c r="AB545" s="74"/>
      <c r="AC545" s="69"/>
      <c r="AD545" s="91"/>
      <c r="AE545" s="68"/>
      <c r="AF545" s="69"/>
      <c r="AG545" s="128"/>
      <c r="AH545" s="36"/>
      <c r="AI545" s="91"/>
      <c r="AJ545" s="69"/>
      <c r="AK545" s="91"/>
    </row>
    <row r="546" spans="1:37" s="70" customFormat="1" x14ac:dyDescent="0.25">
      <c r="A546" s="264"/>
      <c r="B546" s="264"/>
      <c r="C546" s="116"/>
      <c r="D546" s="117"/>
      <c r="E546" s="131"/>
      <c r="F546" s="69"/>
      <c r="G546" s="69"/>
      <c r="H546" s="73"/>
      <c r="I546" s="73"/>
      <c r="J546" s="350"/>
      <c r="K546" s="343"/>
      <c r="L546" s="69"/>
      <c r="M546" s="74"/>
      <c r="N546" s="69"/>
      <c r="O546" s="74"/>
      <c r="P546" s="69"/>
      <c r="Q546" s="91"/>
      <c r="R546" s="68"/>
      <c r="S546" s="69"/>
      <c r="T546" s="91"/>
      <c r="U546" s="36"/>
      <c r="V546" s="91"/>
      <c r="W546" s="69"/>
      <c r="X546" s="91"/>
      <c r="Y546" s="73"/>
      <c r="Z546" s="74"/>
      <c r="AA546" s="363"/>
      <c r="AB546" s="74"/>
      <c r="AC546" s="69"/>
      <c r="AD546" s="91"/>
      <c r="AE546" s="68"/>
      <c r="AF546" s="69"/>
      <c r="AG546" s="128"/>
      <c r="AH546" s="36"/>
      <c r="AI546" s="91"/>
      <c r="AJ546" s="69"/>
      <c r="AK546" s="91"/>
    </row>
    <row r="547" spans="1:37" s="70" customFormat="1" x14ac:dyDescent="0.25">
      <c r="A547" s="264"/>
      <c r="B547" s="264"/>
      <c r="C547" s="116"/>
      <c r="D547" s="117"/>
      <c r="E547" s="131"/>
      <c r="F547" s="69"/>
      <c r="G547" s="69"/>
      <c r="H547" s="73"/>
      <c r="I547" s="73"/>
      <c r="J547" s="350"/>
      <c r="K547" s="343"/>
      <c r="L547" s="69"/>
      <c r="M547" s="74"/>
      <c r="N547" s="69"/>
      <c r="O547" s="74"/>
      <c r="P547" s="69"/>
      <c r="Q547" s="91"/>
      <c r="R547" s="68"/>
      <c r="S547" s="69"/>
      <c r="T547" s="91"/>
      <c r="U547" s="36"/>
      <c r="V547" s="91"/>
      <c r="W547" s="69"/>
      <c r="X547" s="91"/>
      <c r="Y547" s="73"/>
      <c r="Z547" s="74"/>
      <c r="AA547" s="363"/>
      <c r="AB547" s="74"/>
      <c r="AC547" s="69"/>
      <c r="AD547" s="91"/>
      <c r="AE547" s="68"/>
      <c r="AF547" s="69"/>
      <c r="AG547" s="128"/>
      <c r="AH547" s="36"/>
      <c r="AI547" s="91"/>
      <c r="AJ547" s="69"/>
      <c r="AK547" s="91"/>
    </row>
    <row r="548" spans="1:37" s="70" customFormat="1" x14ac:dyDescent="0.25">
      <c r="A548" s="264"/>
      <c r="B548" s="264"/>
      <c r="C548" s="116"/>
      <c r="D548" s="117"/>
      <c r="E548" s="131"/>
      <c r="F548" s="69"/>
      <c r="G548" s="69"/>
      <c r="H548" s="73"/>
      <c r="I548" s="73"/>
      <c r="J548" s="350"/>
      <c r="K548" s="343"/>
      <c r="L548" s="69"/>
      <c r="M548" s="74"/>
      <c r="N548" s="69"/>
      <c r="O548" s="74"/>
      <c r="P548" s="69"/>
      <c r="Q548" s="91"/>
      <c r="R548" s="68"/>
      <c r="S548" s="69"/>
      <c r="T548" s="91"/>
      <c r="U548" s="36"/>
      <c r="V548" s="91"/>
      <c r="W548" s="69"/>
      <c r="X548" s="91"/>
      <c r="Y548" s="73"/>
      <c r="Z548" s="74"/>
      <c r="AA548" s="363"/>
      <c r="AB548" s="74"/>
      <c r="AC548" s="69"/>
      <c r="AD548" s="91"/>
      <c r="AE548" s="68"/>
      <c r="AF548" s="69"/>
      <c r="AG548" s="128"/>
      <c r="AH548" s="36"/>
      <c r="AI548" s="91"/>
      <c r="AJ548" s="69"/>
      <c r="AK548" s="91"/>
    </row>
    <row r="549" spans="1:37" s="70" customFormat="1" x14ac:dyDescent="0.25">
      <c r="A549" s="264"/>
      <c r="B549" s="264"/>
      <c r="C549" s="116"/>
      <c r="D549" s="117"/>
      <c r="E549" s="131"/>
      <c r="F549" s="69"/>
      <c r="G549" s="69"/>
      <c r="H549" s="73"/>
      <c r="I549" s="73"/>
      <c r="J549" s="350"/>
      <c r="K549" s="343"/>
      <c r="L549" s="69"/>
      <c r="M549" s="74"/>
      <c r="N549" s="69"/>
      <c r="O549" s="74"/>
      <c r="P549" s="69"/>
      <c r="Q549" s="91"/>
      <c r="R549" s="68"/>
      <c r="S549" s="69"/>
      <c r="T549" s="91"/>
      <c r="U549" s="36"/>
      <c r="V549" s="91"/>
      <c r="W549" s="69"/>
      <c r="X549" s="91"/>
      <c r="Y549" s="73"/>
      <c r="Z549" s="74"/>
      <c r="AA549" s="363"/>
      <c r="AB549" s="74"/>
      <c r="AC549" s="69"/>
      <c r="AD549" s="91"/>
      <c r="AE549" s="68"/>
      <c r="AF549" s="69"/>
      <c r="AG549" s="128"/>
      <c r="AH549" s="36"/>
      <c r="AI549" s="91"/>
      <c r="AJ549" s="69"/>
      <c r="AK549" s="91"/>
    </row>
    <row r="550" spans="1:37" s="70" customFormat="1" x14ac:dyDescent="0.25">
      <c r="A550" s="264"/>
      <c r="B550" s="264"/>
      <c r="C550" s="116"/>
      <c r="D550" s="117"/>
      <c r="E550" s="131"/>
      <c r="F550" s="69"/>
      <c r="G550" s="69"/>
      <c r="H550" s="73"/>
      <c r="I550" s="73"/>
      <c r="J550" s="350"/>
      <c r="K550" s="343"/>
      <c r="L550" s="69"/>
      <c r="M550" s="74"/>
      <c r="N550" s="69"/>
      <c r="O550" s="74"/>
      <c r="P550" s="69"/>
      <c r="Q550" s="91"/>
      <c r="R550" s="68"/>
      <c r="S550" s="69"/>
      <c r="T550" s="91"/>
      <c r="U550" s="36"/>
      <c r="V550" s="91"/>
      <c r="W550" s="69"/>
      <c r="X550" s="91"/>
      <c r="Y550" s="73"/>
      <c r="Z550" s="74"/>
      <c r="AA550" s="363"/>
      <c r="AB550" s="74"/>
      <c r="AC550" s="69"/>
      <c r="AD550" s="91"/>
      <c r="AE550" s="68"/>
      <c r="AF550" s="69"/>
      <c r="AG550" s="128"/>
      <c r="AH550" s="36"/>
      <c r="AI550" s="91"/>
      <c r="AJ550" s="69"/>
      <c r="AK550" s="91"/>
    </row>
    <row r="551" spans="1:37" s="70" customFormat="1" x14ac:dyDescent="0.25">
      <c r="A551" s="264"/>
      <c r="B551" s="264"/>
      <c r="C551" s="116"/>
      <c r="D551" s="117"/>
      <c r="E551" s="131"/>
      <c r="F551" s="69"/>
      <c r="G551" s="69"/>
      <c r="H551" s="73"/>
      <c r="I551" s="73"/>
      <c r="J551" s="350"/>
      <c r="K551" s="343"/>
      <c r="L551" s="69"/>
      <c r="M551" s="74"/>
      <c r="N551" s="69"/>
      <c r="O551" s="74"/>
      <c r="P551" s="69"/>
      <c r="Q551" s="91"/>
      <c r="R551" s="68"/>
      <c r="S551" s="69"/>
      <c r="T551" s="91"/>
      <c r="U551" s="36"/>
      <c r="V551" s="91"/>
      <c r="W551" s="69"/>
      <c r="X551" s="91"/>
      <c r="Y551" s="73"/>
      <c r="Z551" s="74"/>
      <c r="AA551" s="363"/>
      <c r="AB551" s="74"/>
      <c r="AC551" s="69"/>
      <c r="AD551" s="91"/>
      <c r="AE551" s="68"/>
      <c r="AF551" s="69"/>
      <c r="AG551" s="128"/>
      <c r="AH551" s="36"/>
      <c r="AI551" s="91"/>
      <c r="AJ551" s="69"/>
      <c r="AK551" s="91"/>
    </row>
    <row r="552" spans="1:37" s="70" customFormat="1" x14ac:dyDescent="0.25">
      <c r="A552" s="264"/>
      <c r="B552" s="264"/>
      <c r="C552" s="116"/>
      <c r="D552" s="117"/>
      <c r="E552" s="131"/>
      <c r="F552" s="69"/>
      <c r="G552" s="69"/>
      <c r="H552" s="73"/>
      <c r="I552" s="73"/>
      <c r="J552" s="350"/>
      <c r="K552" s="343"/>
      <c r="L552" s="69"/>
      <c r="M552" s="74"/>
      <c r="N552" s="69"/>
      <c r="O552" s="74"/>
      <c r="P552" s="69"/>
      <c r="Q552" s="91"/>
      <c r="R552" s="68"/>
      <c r="S552" s="69"/>
      <c r="T552" s="91"/>
      <c r="U552" s="36"/>
      <c r="V552" s="91"/>
      <c r="W552" s="69"/>
      <c r="X552" s="91"/>
      <c r="Y552" s="73"/>
      <c r="Z552" s="74"/>
      <c r="AA552" s="363"/>
      <c r="AB552" s="74"/>
      <c r="AC552" s="69"/>
      <c r="AD552" s="91"/>
      <c r="AE552" s="68"/>
      <c r="AF552" s="69"/>
      <c r="AG552" s="128"/>
      <c r="AH552" s="36"/>
      <c r="AI552" s="91"/>
      <c r="AJ552" s="69"/>
      <c r="AK552" s="91"/>
    </row>
    <row r="553" spans="1:37" s="70" customFormat="1" x14ac:dyDescent="0.25">
      <c r="A553" s="264"/>
      <c r="B553" s="264"/>
      <c r="C553" s="116"/>
      <c r="D553" s="117"/>
      <c r="E553" s="131"/>
      <c r="F553" s="69"/>
      <c r="G553" s="69"/>
      <c r="H553" s="73"/>
      <c r="I553" s="73"/>
      <c r="J553" s="350"/>
      <c r="K553" s="343"/>
      <c r="L553" s="69"/>
      <c r="M553" s="74"/>
      <c r="N553" s="69"/>
      <c r="O553" s="74"/>
      <c r="P553" s="69"/>
      <c r="Q553" s="91"/>
      <c r="R553" s="68"/>
      <c r="S553" s="69"/>
      <c r="T553" s="91"/>
      <c r="U553" s="36"/>
      <c r="V553" s="91"/>
      <c r="W553" s="69"/>
      <c r="X553" s="91"/>
      <c r="Y553" s="73"/>
      <c r="Z553" s="74"/>
      <c r="AA553" s="363"/>
      <c r="AB553" s="74"/>
      <c r="AC553" s="69"/>
      <c r="AD553" s="91"/>
      <c r="AE553" s="68"/>
      <c r="AF553" s="69"/>
      <c r="AG553" s="128"/>
      <c r="AH553" s="36"/>
      <c r="AI553" s="91"/>
      <c r="AJ553" s="69"/>
      <c r="AK553" s="91"/>
    </row>
    <row r="554" spans="1:37" s="70" customFormat="1" x14ac:dyDescent="0.25">
      <c r="A554" s="264"/>
      <c r="B554" s="264"/>
      <c r="C554" s="116"/>
      <c r="D554" s="117"/>
      <c r="E554" s="131"/>
      <c r="F554" s="69"/>
      <c r="G554" s="69"/>
      <c r="H554" s="73"/>
      <c r="I554" s="73"/>
      <c r="J554" s="350"/>
      <c r="K554" s="343"/>
      <c r="L554" s="69"/>
      <c r="M554" s="74"/>
      <c r="N554" s="69"/>
      <c r="O554" s="74"/>
      <c r="P554" s="69"/>
      <c r="Q554" s="91"/>
      <c r="R554" s="68"/>
      <c r="S554" s="69"/>
      <c r="T554" s="91"/>
      <c r="U554" s="36"/>
      <c r="V554" s="91"/>
      <c r="W554" s="69"/>
      <c r="X554" s="91"/>
      <c r="Y554" s="73"/>
      <c r="Z554" s="74"/>
      <c r="AA554" s="363"/>
      <c r="AB554" s="74"/>
      <c r="AC554" s="69"/>
      <c r="AD554" s="91"/>
      <c r="AE554" s="68"/>
      <c r="AF554" s="69"/>
      <c r="AG554" s="128"/>
      <c r="AH554" s="36"/>
      <c r="AI554" s="91"/>
      <c r="AJ554" s="69"/>
      <c r="AK554" s="91"/>
    </row>
    <row r="555" spans="1:37" s="70" customFormat="1" x14ac:dyDescent="0.25">
      <c r="A555" s="264"/>
      <c r="B555" s="264"/>
      <c r="C555" s="116"/>
      <c r="D555" s="117"/>
      <c r="E555" s="131"/>
      <c r="F555" s="69"/>
      <c r="G555" s="69"/>
      <c r="H555" s="73"/>
      <c r="I555" s="73"/>
      <c r="J555" s="350"/>
      <c r="K555" s="343"/>
      <c r="L555" s="69"/>
      <c r="M555" s="74"/>
      <c r="N555" s="69"/>
      <c r="O555" s="74"/>
      <c r="P555" s="69"/>
      <c r="Q555" s="91"/>
      <c r="R555" s="68"/>
      <c r="S555" s="69"/>
      <c r="T555" s="91"/>
      <c r="U555" s="36"/>
      <c r="V555" s="91"/>
      <c r="W555" s="69"/>
      <c r="X555" s="91"/>
      <c r="Y555" s="73"/>
      <c r="Z555" s="74"/>
      <c r="AA555" s="363"/>
      <c r="AB555" s="74"/>
      <c r="AC555" s="69"/>
      <c r="AD555" s="91"/>
      <c r="AE555" s="68"/>
      <c r="AF555" s="69"/>
      <c r="AG555" s="128"/>
      <c r="AH555" s="36"/>
      <c r="AI555" s="91"/>
      <c r="AJ555" s="69"/>
      <c r="AK555" s="91"/>
    </row>
    <row r="556" spans="1:37" s="70" customFormat="1" x14ac:dyDescent="0.25">
      <c r="A556" s="264"/>
      <c r="B556" s="264"/>
      <c r="C556" s="116"/>
      <c r="D556" s="117"/>
      <c r="E556" s="131"/>
      <c r="F556" s="69"/>
      <c r="G556" s="69"/>
      <c r="H556" s="73"/>
      <c r="I556" s="73"/>
      <c r="J556" s="350"/>
      <c r="K556" s="343"/>
      <c r="L556" s="69"/>
      <c r="M556" s="74"/>
      <c r="N556" s="69"/>
      <c r="O556" s="74"/>
      <c r="P556" s="69"/>
      <c r="Q556" s="91"/>
      <c r="R556" s="68"/>
      <c r="S556" s="69"/>
      <c r="T556" s="91"/>
      <c r="U556" s="36"/>
      <c r="V556" s="91"/>
      <c r="W556" s="69"/>
      <c r="X556" s="91"/>
      <c r="Y556" s="73"/>
      <c r="Z556" s="74"/>
      <c r="AA556" s="363"/>
      <c r="AB556" s="74"/>
      <c r="AC556" s="69"/>
      <c r="AD556" s="91"/>
      <c r="AE556" s="68"/>
      <c r="AF556" s="69"/>
      <c r="AG556" s="128"/>
      <c r="AH556" s="36"/>
      <c r="AI556" s="91"/>
      <c r="AJ556" s="69"/>
      <c r="AK556" s="91"/>
    </row>
    <row r="557" spans="1:37" s="70" customFormat="1" x14ac:dyDescent="0.25">
      <c r="A557" s="264"/>
      <c r="B557" s="264"/>
      <c r="C557" s="116"/>
      <c r="D557" s="117"/>
      <c r="E557" s="131"/>
      <c r="F557" s="69"/>
      <c r="G557" s="69"/>
      <c r="H557" s="73"/>
      <c r="I557" s="73"/>
      <c r="J557" s="350"/>
      <c r="K557" s="343"/>
      <c r="L557" s="69"/>
      <c r="M557" s="74"/>
      <c r="N557" s="69"/>
      <c r="O557" s="74"/>
      <c r="P557" s="69"/>
      <c r="Q557" s="91"/>
      <c r="R557" s="68"/>
      <c r="S557" s="69"/>
      <c r="T557" s="91"/>
      <c r="U557" s="36"/>
      <c r="V557" s="91"/>
      <c r="W557" s="69"/>
      <c r="X557" s="91"/>
      <c r="Y557" s="73"/>
      <c r="Z557" s="74"/>
      <c r="AA557" s="363"/>
      <c r="AB557" s="74"/>
      <c r="AC557" s="69"/>
      <c r="AD557" s="91"/>
      <c r="AE557" s="68"/>
      <c r="AF557" s="69"/>
      <c r="AG557" s="128"/>
      <c r="AH557" s="36"/>
      <c r="AI557" s="91"/>
      <c r="AJ557" s="69"/>
      <c r="AK557" s="91"/>
    </row>
    <row r="558" spans="1:37" s="70" customFormat="1" x14ac:dyDescent="0.25">
      <c r="A558" s="264"/>
      <c r="B558" s="264"/>
      <c r="C558" s="116"/>
      <c r="D558" s="117"/>
      <c r="E558" s="131"/>
      <c r="F558" s="69"/>
      <c r="G558" s="69"/>
      <c r="H558" s="73"/>
      <c r="I558" s="73"/>
      <c r="J558" s="350"/>
      <c r="K558" s="343"/>
      <c r="L558" s="69"/>
      <c r="M558" s="74"/>
      <c r="N558" s="69"/>
      <c r="O558" s="74"/>
      <c r="P558" s="69"/>
      <c r="Q558" s="91"/>
      <c r="R558" s="68"/>
      <c r="S558" s="69"/>
      <c r="T558" s="91"/>
      <c r="U558" s="36"/>
      <c r="V558" s="91"/>
      <c r="W558" s="69"/>
      <c r="X558" s="91"/>
      <c r="Y558" s="73"/>
      <c r="Z558" s="74"/>
      <c r="AA558" s="363"/>
      <c r="AB558" s="74"/>
      <c r="AC558" s="69"/>
      <c r="AD558" s="91"/>
      <c r="AE558" s="68"/>
      <c r="AF558" s="69"/>
      <c r="AG558" s="128"/>
      <c r="AH558" s="36"/>
      <c r="AI558" s="91"/>
      <c r="AJ558" s="69"/>
      <c r="AK558" s="91"/>
    </row>
    <row r="559" spans="1:37" s="70" customFormat="1" x14ac:dyDescent="0.25">
      <c r="A559" s="264"/>
      <c r="B559" s="264"/>
      <c r="C559" s="116"/>
      <c r="D559" s="117"/>
      <c r="E559" s="131"/>
      <c r="F559" s="69"/>
      <c r="G559" s="69"/>
      <c r="H559" s="73"/>
      <c r="I559" s="73"/>
      <c r="J559" s="350"/>
      <c r="K559" s="343"/>
      <c r="L559" s="69"/>
      <c r="M559" s="74"/>
      <c r="N559" s="69"/>
      <c r="O559" s="74"/>
      <c r="P559" s="69"/>
      <c r="Q559" s="91"/>
      <c r="R559" s="68"/>
      <c r="S559" s="69"/>
      <c r="T559" s="91"/>
      <c r="U559" s="36"/>
      <c r="V559" s="91"/>
      <c r="W559" s="69"/>
      <c r="X559" s="91"/>
      <c r="Y559" s="73"/>
      <c r="Z559" s="74"/>
      <c r="AA559" s="363"/>
      <c r="AB559" s="74"/>
      <c r="AC559" s="69"/>
      <c r="AD559" s="91"/>
      <c r="AE559" s="68"/>
      <c r="AF559" s="69"/>
      <c r="AG559" s="128"/>
      <c r="AH559" s="36"/>
      <c r="AI559" s="91"/>
      <c r="AJ559" s="69"/>
      <c r="AK559" s="91"/>
    </row>
    <row r="560" spans="1:37" s="70" customFormat="1" x14ac:dyDescent="0.25">
      <c r="A560" s="264"/>
      <c r="B560" s="264"/>
      <c r="C560" s="116"/>
      <c r="D560" s="117"/>
      <c r="E560" s="131"/>
      <c r="F560" s="69"/>
      <c r="G560" s="69"/>
      <c r="H560" s="73"/>
      <c r="I560" s="73"/>
      <c r="J560" s="350"/>
      <c r="K560" s="343"/>
      <c r="L560" s="69"/>
      <c r="M560" s="74"/>
      <c r="N560" s="69"/>
      <c r="O560" s="74"/>
      <c r="P560" s="69"/>
      <c r="Q560" s="91"/>
      <c r="R560" s="68"/>
      <c r="S560" s="69"/>
      <c r="T560" s="91"/>
      <c r="U560" s="36"/>
      <c r="V560" s="91"/>
      <c r="W560" s="69"/>
      <c r="X560" s="91"/>
      <c r="Y560" s="73"/>
      <c r="Z560" s="74"/>
      <c r="AA560" s="363"/>
      <c r="AB560" s="74"/>
      <c r="AC560" s="69"/>
      <c r="AD560" s="91"/>
      <c r="AE560" s="68"/>
      <c r="AF560" s="69"/>
      <c r="AG560" s="128"/>
      <c r="AH560" s="36"/>
      <c r="AI560" s="91"/>
      <c r="AJ560" s="69"/>
      <c r="AK560" s="91"/>
    </row>
    <row r="561" spans="1:37" s="70" customFormat="1" x14ac:dyDescent="0.25">
      <c r="A561" s="264"/>
      <c r="B561" s="264"/>
      <c r="C561" s="116"/>
      <c r="D561" s="117"/>
      <c r="E561" s="131"/>
      <c r="F561" s="69"/>
      <c r="G561" s="69"/>
      <c r="H561" s="73"/>
      <c r="I561" s="73"/>
      <c r="J561" s="350"/>
      <c r="K561" s="343"/>
      <c r="L561" s="69"/>
      <c r="M561" s="74"/>
      <c r="N561" s="69"/>
      <c r="O561" s="74"/>
      <c r="P561" s="69"/>
      <c r="Q561" s="91"/>
      <c r="R561" s="68"/>
      <c r="S561" s="69"/>
      <c r="T561" s="91"/>
      <c r="U561" s="36"/>
      <c r="V561" s="91"/>
      <c r="W561" s="69"/>
      <c r="X561" s="91"/>
      <c r="Y561" s="73"/>
      <c r="Z561" s="74"/>
      <c r="AA561" s="363"/>
      <c r="AB561" s="74"/>
      <c r="AC561" s="69"/>
      <c r="AD561" s="91"/>
      <c r="AE561" s="68"/>
      <c r="AF561" s="69"/>
      <c r="AG561" s="128"/>
      <c r="AH561" s="36"/>
      <c r="AI561" s="91"/>
      <c r="AJ561" s="69"/>
      <c r="AK561" s="91"/>
    </row>
    <row r="562" spans="1:37" s="70" customFormat="1" x14ac:dyDescent="0.25">
      <c r="A562" s="264"/>
      <c r="B562" s="264"/>
      <c r="C562" s="116"/>
      <c r="D562" s="117"/>
      <c r="E562" s="131"/>
      <c r="F562" s="69"/>
      <c r="G562" s="69"/>
      <c r="H562" s="73"/>
      <c r="I562" s="73"/>
      <c r="J562" s="350"/>
      <c r="K562" s="343"/>
      <c r="L562" s="69"/>
      <c r="M562" s="74"/>
      <c r="N562" s="69"/>
      <c r="O562" s="74"/>
      <c r="P562" s="69"/>
      <c r="Q562" s="91"/>
      <c r="R562" s="68"/>
      <c r="S562" s="69"/>
      <c r="T562" s="91"/>
      <c r="U562" s="36"/>
      <c r="V562" s="91"/>
      <c r="W562" s="69"/>
      <c r="X562" s="91"/>
      <c r="Y562" s="73"/>
      <c r="Z562" s="74"/>
      <c r="AA562" s="363"/>
      <c r="AB562" s="74"/>
      <c r="AC562" s="69"/>
      <c r="AD562" s="91"/>
      <c r="AE562" s="68"/>
      <c r="AF562" s="69"/>
      <c r="AG562" s="128"/>
      <c r="AH562" s="36"/>
      <c r="AI562" s="91"/>
      <c r="AJ562" s="69"/>
      <c r="AK562" s="91"/>
    </row>
    <row r="563" spans="1:37" s="70" customFormat="1" x14ac:dyDescent="0.25">
      <c r="A563" s="264"/>
      <c r="B563" s="264"/>
      <c r="C563" s="116"/>
      <c r="D563" s="117"/>
      <c r="E563" s="131"/>
      <c r="F563" s="69"/>
      <c r="G563" s="69"/>
      <c r="H563" s="73"/>
      <c r="I563" s="73"/>
      <c r="J563" s="350"/>
      <c r="K563" s="343"/>
      <c r="L563" s="69"/>
      <c r="M563" s="74"/>
      <c r="N563" s="69"/>
      <c r="O563" s="74"/>
      <c r="P563" s="69"/>
      <c r="Q563" s="91"/>
      <c r="R563" s="68"/>
      <c r="S563" s="69"/>
      <c r="T563" s="91"/>
      <c r="U563" s="36"/>
      <c r="V563" s="91"/>
      <c r="W563" s="69"/>
      <c r="X563" s="91"/>
      <c r="Y563" s="73"/>
      <c r="Z563" s="74"/>
      <c r="AA563" s="363"/>
      <c r="AB563" s="74"/>
      <c r="AC563" s="69"/>
      <c r="AD563" s="91"/>
      <c r="AE563" s="68"/>
      <c r="AF563" s="69"/>
      <c r="AG563" s="128"/>
      <c r="AH563" s="36"/>
      <c r="AI563" s="91"/>
      <c r="AJ563" s="69"/>
      <c r="AK563" s="91"/>
    </row>
    <row r="564" spans="1:37" s="70" customFormat="1" x14ac:dyDescent="0.25">
      <c r="A564" s="264"/>
      <c r="B564" s="264"/>
      <c r="C564" s="116"/>
      <c r="D564" s="117"/>
      <c r="E564" s="131"/>
      <c r="F564" s="69"/>
      <c r="G564" s="69"/>
      <c r="H564" s="73"/>
      <c r="I564" s="73"/>
      <c r="J564" s="350"/>
      <c r="K564" s="343"/>
      <c r="L564" s="69"/>
      <c r="M564" s="74"/>
      <c r="N564" s="69"/>
      <c r="O564" s="74"/>
      <c r="P564" s="69"/>
      <c r="Q564" s="91"/>
      <c r="R564" s="68"/>
      <c r="S564" s="69"/>
      <c r="T564" s="91"/>
      <c r="U564" s="36"/>
      <c r="V564" s="91"/>
      <c r="W564" s="69"/>
      <c r="X564" s="91"/>
      <c r="Y564" s="73"/>
      <c r="Z564" s="74"/>
      <c r="AA564" s="363"/>
      <c r="AB564" s="74"/>
      <c r="AC564" s="69"/>
      <c r="AD564" s="91"/>
      <c r="AE564" s="68"/>
      <c r="AF564" s="69"/>
      <c r="AG564" s="128"/>
      <c r="AH564" s="36"/>
      <c r="AI564" s="91"/>
      <c r="AJ564" s="69"/>
      <c r="AK564" s="91"/>
    </row>
    <row r="565" spans="1:37" s="70" customFormat="1" x14ac:dyDescent="0.25">
      <c r="A565" s="264"/>
      <c r="B565" s="264"/>
      <c r="C565" s="116"/>
      <c r="D565" s="117"/>
      <c r="E565" s="131"/>
      <c r="F565" s="69"/>
      <c r="G565" s="69"/>
      <c r="H565" s="73"/>
      <c r="I565" s="73"/>
      <c r="J565" s="350"/>
      <c r="K565" s="343"/>
      <c r="L565" s="69"/>
      <c r="M565" s="74"/>
      <c r="N565" s="69"/>
      <c r="O565" s="74"/>
      <c r="P565" s="69"/>
      <c r="Q565" s="91"/>
      <c r="R565" s="68"/>
      <c r="S565" s="69"/>
      <c r="T565" s="91"/>
      <c r="U565" s="36"/>
      <c r="V565" s="91"/>
      <c r="W565" s="69"/>
      <c r="X565" s="91"/>
      <c r="Y565" s="73"/>
      <c r="Z565" s="74"/>
      <c r="AA565" s="363"/>
      <c r="AB565" s="74"/>
      <c r="AC565" s="69"/>
      <c r="AD565" s="91"/>
      <c r="AE565" s="68"/>
      <c r="AF565" s="69"/>
      <c r="AG565" s="128"/>
      <c r="AH565" s="36"/>
      <c r="AI565" s="91"/>
      <c r="AJ565" s="69"/>
      <c r="AK565" s="91"/>
    </row>
    <row r="566" spans="1:37" s="70" customFormat="1" x14ac:dyDescent="0.25">
      <c r="A566" s="264"/>
      <c r="B566" s="264"/>
      <c r="C566" s="116"/>
      <c r="D566" s="117"/>
      <c r="E566" s="131"/>
      <c r="F566" s="69"/>
      <c r="G566" s="69"/>
      <c r="H566" s="73"/>
      <c r="I566" s="73"/>
      <c r="J566" s="350"/>
      <c r="K566" s="343"/>
      <c r="L566" s="69"/>
      <c r="M566" s="74"/>
      <c r="N566" s="69"/>
      <c r="O566" s="74"/>
      <c r="P566" s="69"/>
      <c r="Q566" s="91"/>
      <c r="R566" s="68"/>
      <c r="S566" s="69"/>
      <c r="T566" s="91"/>
      <c r="U566" s="36"/>
      <c r="V566" s="91"/>
      <c r="W566" s="69"/>
      <c r="X566" s="91"/>
      <c r="Y566" s="73"/>
      <c r="Z566" s="74"/>
      <c r="AA566" s="363"/>
      <c r="AB566" s="74"/>
      <c r="AC566" s="69"/>
      <c r="AD566" s="91"/>
      <c r="AE566" s="68"/>
      <c r="AF566" s="69"/>
      <c r="AG566" s="128"/>
      <c r="AH566" s="36"/>
      <c r="AI566" s="91"/>
      <c r="AJ566" s="69"/>
      <c r="AK566" s="91"/>
    </row>
    <row r="567" spans="1:37" s="70" customFormat="1" x14ac:dyDescent="0.25">
      <c r="A567" s="264"/>
      <c r="B567" s="264"/>
      <c r="C567" s="116"/>
      <c r="D567" s="117"/>
      <c r="E567" s="131"/>
      <c r="F567" s="69"/>
      <c r="G567" s="69"/>
      <c r="H567" s="73"/>
      <c r="I567" s="73"/>
      <c r="J567" s="350"/>
      <c r="K567" s="343"/>
      <c r="L567" s="69"/>
      <c r="M567" s="74"/>
      <c r="N567" s="69"/>
      <c r="O567" s="74"/>
      <c r="P567" s="69"/>
      <c r="Q567" s="91"/>
      <c r="R567" s="68"/>
      <c r="S567" s="69"/>
      <c r="T567" s="91"/>
      <c r="U567" s="36"/>
      <c r="V567" s="91"/>
      <c r="W567" s="69"/>
      <c r="X567" s="91"/>
      <c r="Y567" s="73"/>
      <c r="Z567" s="74"/>
      <c r="AA567" s="363"/>
      <c r="AB567" s="74"/>
      <c r="AC567" s="69"/>
      <c r="AD567" s="91"/>
      <c r="AE567" s="68"/>
      <c r="AF567" s="69"/>
      <c r="AG567" s="128"/>
      <c r="AH567" s="36"/>
      <c r="AI567" s="91"/>
      <c r="AJ567" s="69"/>
      <c r="AK567" s="91"/>
    </row>
    <row r="568" spans="1:37" s="70" customFormat="1" x14ac:dyDescent="0.25">
      <c r="A568" s="264"/>
      <c r="B568" s="264"/>
      <c r="C568" s="116"/>
      <c r="D568" s="117"/>
      <c r="E568" s="131"/>
      <c r="F568" s="69"/>
      <c r="G568" s="69"/>
      <c r="H568" s="73"/>
      <c r="I568" s="73"/>
      <c r="J568" s="350"/>
      <c r="K568" s="343"/>
      <c r="L568" s="69"/>
      <c r="M568" s="74"/>
      <c r="N568" s="69"/>
      <c r="O568" s="74"/>
      <c r="P568" s="69"/>
      <c r="Q568" s="91"/>
      <c r="R568" s="68"/>
      <c r="S568" s="69"/>
      <c r="T568" s="91"/>
      <c r="U568" s="36"/>
      <c r="V568" s="91"/>
      <c r="W568" s="69"/>
      <c r="X568" s="91"/>
      <c r="Y568" s="73"/>
      <c r="Z568" s="74"/>
      <c r="AA568" s="363"/>
      <c r="AB568" s="74"/>
      <c r="AC568" s="69"/>
      <c r="AD568" s="91"/>
      <c r="AE568" s="68"/>
      <c r="AF568" s="69"/>
      <c r="AG568" s="128"/>
      <c r="AH568" s="36"/>
      <c r="AI568" s="91"/>
      <c r="AJ568" s="69"/>
      <c r="AK568" s="91"/>
    </row>
    <row r="569" spans="1:37" s="70" customFormat="1" x14ac:dyDescent="0.25">
      <c r="A569" s="264"/>
      <c r="B569" s="264"/>
      <c r="C569" s="116"/>
      <c r="D569" s="117"/>
      <c r="E569" s="131"/>
      <c r="F569" s="69"/>
      <c r="G569" s="69"/>
      <c r="H569" s="73"/>
      <c r="I569" s="73"/>
      <c r="J569" s="350"/>
      <c r="K569" s="343"/>
      <c r="L569" s="69"/>
      <c r="M569" s="74"/>
      <c r="N569" s="69"/>
      <c r="O569" s="74"/>
      <c r="P569" s="69"/>
      <c r="Q569" s="91"/>
      <c r="R569" s="68"/>
      <c r="S569" s="69"/>
      <c r="T569" s="91"/>
      <c r="U569" s="36"/>
      <c r="V569" s="91"/>
      <c r="W569" s="69"/>
      <c r="X569" s="91"/>
      <c r="Y569" s="73"/>
      <c r="Z569" s="74"/>
      <c r="AA569" s="363"/>
      <c r="AB569" s="74"/>
      <c r="AC569" s="69"/>
      <c r="AD569" s="91"/>
      <c r="AE569" s="68"/>
      <c r="AF569" s="69"/>
      <c r="AG569" s="128"/>
      <c r="AH569" s="36"/>
      <c r="AI569" s="91"/>
      <c r="AJ569" s="69"/>
      <c r="AK569" s="91"/>
    </row>
    <row r="570" spans="1:37" s="70" customFormat="1" x14ac:dyDescent="0.25">
      <c r="A570" s="264"/>
      <c r="B570" s="264"/>
      <c r="C570" s="116"/>
      <c r="D570" s="117"/>
      <c r="E570" s="131"/>
      <c r="F570" s="69"/>
      <c r="G570" s="69"/>
      <c r="H570" s="73"/>
      <c r="I570" s="73"/>
      <c r="J570" s="350"/>
      <c r="K570" s="343"/>
      <c r="L570" s="69"/>
      <c r="M570" s="74"/>
      <c r="N570" s="69"/>
      <c r="O570" s="74"/>
      <c r="P570" s="69"/>
      <c r="Q570" s="91"/>
      <c r="R570" s="68"/>
      <c r="S570" s="69"/>
      <c r="T570" s="91"/>
      <c r="U570" s="36"/>
      <c r="V570" s="91"/>
      <c r="W570" s="69"/>
      <c r="X570" s="91"/>
      <c r="Y570" s="73"/>
      <c r="Z570" s="74"/>
      <c r="AA570" s="363"/>
      <c r="AB570" s="74"/>
      <c r="AC570" s="69"/>
      <c r="AD570" s="91"/>
      <c r="AE570" s="68"/>
      <c r="AF570" s="69"/>
      <c r="AG570" s="128"/>
      <c r="AH570" s="36"/>
      <c r="AI570" s="91"/>
      <c r="AJ570" s="69"/>
      <c r="AK570" s="91"/>
    </row>
    <row r="571" spans="1:37" s="70" customFormat="1" x14ac:dyDescent="0.25">
      <c r="A571" s="264"/>
      <c r="B571" s="264"/>
      <c r="C571" s="116"/>
      <c r="D571" s="117"/>
      <c r="E571" s="131"/>
      <c r="F571" s="69"/>
      <c r="G571" s="69"/>
      <c r="H571" s="73"/>
      <c r="I571" s="73"/>
      <c r="J571" s="350"/>
      <c r="K571" s="343"/>
      <c r="L571" s="69"/>
      <c r="M571" s="74"/>
      <c r="N571" s="69"/>
      <c r="O571" s="74"/>
      <c r="P571" s="69"/>
      <c r="Q571" s="91"/>
      <c r="R571" s="68"/>
      <c r="S571" s="69"/>
      <c r="T571" s="91"/>
      <c r="U571" s="36"/>
      <c r="V571" s="91"/>
      <c r="W571" s="69"/>
      <c r="X571" s="91"/>
      <c r="Y571" s="73"/>
      <c r="Z571" s="74"/>
      <c r="AA571" s="363"/>
      <c r="AB571" s="74"/>
      <c r="AC571" s="69"/>
      <c r="AD571" s="91"/>
      <c r="AE571" s="68"/>
      <c r="AF571" s="69"/>
      <c r="AG571" s="128"/>
      <c r="AH571" s="36"/>
      <c r="AI571" s="91"/>
      <c r="AJ571" s="69"/>
      <c r="AK571" s="91"/>
    </row>
    <row r="572" spans="1:37" s="70" customFormat="1" x14ac:dyDescent="0.25">
      <c r="A572" s="264"/>
      <c r="B572" s="264"/>
      <c r="C572" s="116"/>
      <c r="D572" s="117"/>
      <c r="E572" s="131"/>
      <c r="F572" s="69"/>
      <c r="G572" s="69"/>
      <c r="H572" s="73"/>
      <c r="I572" s="73"/>
      <c r="J572" s="350"/>
      <c r="K572" s="343"/>
      <c r="L572" s="69"/>
      <c r="M572" s="74"/>
      <c r="N572" s="69"/>
      <c r="O572" s="74"/>
      <c r="P572" s="69"/>
      <c r="Q572" s="91"/>
      <c r="R572" s="68"/>
      <c r="S572" s="69"/>
      <c r="T572" s="91"/>
      <c r="U572" s="36"/>
      <c r="V572" s="91"/>
      <c r="W572" s="69"/>
      <c r="X572" s="91"/>
      <c r="Y572" s="73"/>
      <c r="Z572" s="74"/>
      <c r="AA572" s="363"/>
      <c r="AB572" s="74"/>
      <c r="AC572" s="69"/>
      <c r="AD572" s="91"/>
      <c r="AE572" s="68"/>
      <c r="AF572" s="69"/>
      <c r="AG572" s="128"/>
      <c r="AH572" s="36"/>
      <c r="AI572" s="91"/>
      <c r="AJ572" s="69"/>
      <c r="AK572" s="91"/>
    </row>
    <row r="573" spans="1:37" s="70" customFormat="1" x14ac:dyDescent="0.25">
      <c r="A573" s="264"/>
      <c r="B573" s="264"/>
      <c r="C573" s="116"/>
      <c r="D573" s="117"/>
      <c r="E573" s="131"/>
      <c r="F573" s="69"/>
      <c r="G573" s="69"/>
      <c r="H573" s="73"/>
      <c r="I573" s="73"/>
      <c r="J573" s="350"/>
      <c r="K573" s="343"/>
      <c r="L573" s="69"/>
      <c r="M573" s="74"/>
      <c r="N573" s="69"/>
      <c r="O573" s="74"/>
      <c r="P573" s="69"/>
      <c r="Q573" s="91"/>
      <c r="R573" s="68"/>
      <c r="S573" s="69"/>
      <c r="T573" s="91"/>
      <c r="U573" s="36"/>
      <c r="V573" s="91"/>
      <c r="W573" s="69"/>
      <c r="X573" s="91"/>
      <c r="Y573" s="73"/>
      <c r="Z573" s="74"/>
      <c r="AA573" s="363"/>
      <c r="AB573" s="74"/>
      <c r="AC573" s="69"/>
      <c r="AD573" s="91"/>
      <c r="AE573" s="68"/>
      <c r="AF573" s="69"/>
      <c r="AG573" s="128"/>
      <c r="AH573" s="36"/>
      <c r="AI573" s="91"/>
      <c r="AJ573" s="69"/>
      <c r="AK573" s="91"/>
    </row>
    <row r="574" spans="1:37" s="70" customFormat="1" x14ac:dyDescent="0.25">
      <c r="A574" s="264"/>
      <c r="B574" s="264"/>
      <c r="C574" s="116"/>
      <c r="D574" s="117"/>
      <c r="E574" s="131"/>
      <c r="F574" s="69"/>
      <c r="G574" s="69"/>
      <c r="H574" s="73"/>
      <c r="I574" s="73"/>
      <c r="J574" s="350"/>
      <c r="K574" s="343"/>
      <c r="L574" s="69"/>
      <c r="M574" s="74"/>
      <c r="N574" s="69"/>
      <c r="O574" s="74"/>
      <c r="P574" s="69"/>
      <c r="Q574" s="91"/>
      <c r="R574" s="68"/>
      <c r="S574" s="69"/>
      <c r="T574" s="91"/>
      <c r="U574" s="36"/>
      <c r="V574" s="91"/>
      <c r="W574" s="69"/>
      <c r="X574" s="91"/>
      <c r="Y574" s="73"/>
      <c r="Z574" s="74"/>
      <c r="AA574" s="363"/>
      <c r="AB574" s="74"/>
      <c r="AC574" s="69"/>
      <c r="AD574" s="91"/>
      <c r="AE574" s="68"/>
      <c r="AF574" s="69"/>
      <c r="AG574" s="128"/>
      <c r="AH574" s="36"/>
      <c r="AI574" s="91"/>
      <c r="AJ574" s="69"/>
      <c r="AK574" s="91"/>
    </row>
    <row r="575" spans="1:37" s="70" customFormat="1" x14ac:dyDescent="0.25">
      <c r="A575" s="264"/>
      <c r="B575" s="264"/>
      <c r="C575" s="116"/>
      <c r="D575" s="117"/>
      <c r="E575" s="131"/>
      <c r="F575" s="69"/>
      <c r="G575" s="69"/>
      <c r="H575" s="73"/>
      <c r="I575" s="73"/>
      <c r="J575" s="350"/>
      <c r="K575" s="343"/>
      <c r="L575" s="69"/>
      <c r="M575" s="74"/>
      <c r="N575" s="69"/>
      <c r="O575" s="74"/>
      <c r="P575" s="69"/>
      <c r="Q575" s="91"/>
      <c r="R575" s="68"/>
      <c r="S575" s="69"/>
      <c r="T575" s="91"/>
      <c r="U575" s="36"/>
      <c r="V575" s="91"/>
      <c r="W575" s="69"/>
      <c r="X575" s="91"/>
      <c r="Y575" s="73"/>
      <c r="Z575" s="74"/>
      <c r="AA575" s="363"/>
      <c r="AB575" s="74"/>
      <c r="AC575" s="69"/>
      <c r="AD575" s="91"/>
      <c r="AE575" s="68"/>
      <c r="AF575" s="69"/>
      <c r="AG575" s="128"/>
      <c r="AH575" s="36"/>
      <c r="AI575" s="91"/>
      <c r="AJ575" s="69"/>
      <c r="AK575" s="91"/>
    </row>
    <row r="576" spans="1:37" s="70" customFormat="1" x14ac:dyDescent="0.25">
      <c r="A576" s="264"/>
      <c r="B576" s="264"/>
      <c r="C576" s="116"/>
      <c r="D576" s="117"/>
      <c r="E576" s="131"/>
      <c r="F576" s="69"/>
      <c r="G576" s="69"/>
      <c r="H576" s="73"/>
      <c r="I576" s="73"/>
      <c r="J576" s="350"/>
      <c r="K576" s="343"/>
      <c r="L576" s="69"/>
      <c r="M576" s="74"/>
      <c r="N576" s="69"/>
      <c r="O576" s="74"/>
      <c r="P576" s="69"/>
      <c r="Q576" s="91"/>
      <c r="R576" s="68"/>
      <c r="S576" s="69"/>
      <c r="T576" s="91"/>
      <c r="U576" s="36"/>
      <c r="V576" s="91"/>
      <c r="W576" s="69"/>
      <c r="X576" s="91"/>
      <c r="Y576" s="73"/>
      <c r="Z576" s="74"/>
      <c r="AA576" s="363"/>
      <c r="AB576" s="74"/>
      <c r="AC576" s="69"/>
      <c r="AD576" s="91"/>
      <c r="AE576" s="68"/>
      <c r="AF576" s="69"/>
      <c r="AG576" s="128"/>
      <c r="AH576" s="36"/>
      <c r="AI576" s="91"/>
      <c r="AJ576" s="69"/>
      <c r="AK576" s="91"/>
    </row>
    <row r="577" spans="1:37" s="70" customFormat="1" x14ac:dyDescent="0.25">
      <c r="A577" s="264"/>
      <c r="B577" s="264"/>
      <c r="C577" s="116"/>
      <c r="D577" s="117"/>
      <c r="E577" s="131"/>
      <c r="F577" s="69"/>
      <c r="G577" s="69"/>
      <c r="H577" s="73"/>
      <c r="I577" s="73"/>
      <c r="J577" s="350"/>
      <c r="K577" s="343"/>
      <c r="L577" s="69"/>
      <c r="M577" s="74"/>
      <c r="N577" s="69"/>
      <c r="O577" s="74"/>
      <c r="P577" s="69"/>
      <c r="Q577" s="91"/>
      <c r="R577" s="68"/>
      <c r="S577" s="69"/>
      <c r="T577" s="91"/>
      <c r="U577" s="36"/>
      <c r="V577" s="91"/>
      <c r="W577" s="69"/>
      <c r="X577" s="91"/>
      <c r="Y577" s="73"/>
      <c r="Z577" s="74"/>
      <c r="AA577" s="363"/>
      <c r="AB577" s="74"/>
      <c r="AC577" s="69"/>
      <c r="AD577" s="91"/>
      <c r="AE577" s="68"/>
      <c r="AF577" s="69"/>
      <c r="AG577" s="128"/>
      <c r="AH577" s="36"/>
      <c r="AI577" s="91"/>
      <c r="AJ577" s="69"/>
      <c r="AK577" s="91"/>
    </row>
    <row r="578" spans="1:37" s="70" customFormat="1" x14ac:dyDescent="0.25">
      <c r="A578" s="264"/>
      <c r="B578" s="264"/>
      <c r="C578" s="116"/>
      <c r="D578" s="117"/>
      <c r="E578" s="131"/>
      <c r="F578" s="69"/>
      <c r="G578" s="69"/>
      <c r="H578" s="73"/>
      <c r="I578" s="73"/>
      <c r="J578" s="350"/>
      <c r="K578" s="343"/>
      <c r="L578" s="69"/>
      <c r="M578" s="74"/>
      <c r="N578" s="69"/>
      <c r="O578" s="74"/>
      <c r="P578" s="69"/>
      <c r="Q578" s="91"/>
      <c r="R578" s="68"/>
      <c r="S578" s="69"/>
      <c r="T578" s="91"/>
      <c r="U578" s="36"/>
      <c r="V578" s="91"/>
      <c r="W578" s="69"/>
      <c r="X578" s="91"/>
      <c r="Y578" s="73"/>
      <c r="Z578" s="74"/>
      <c r="AA578" s="363"/>
      <c r="AB578" s="74"/>
      <c r="AC578" s="69"/>
      <c r="AD578" s="91"/>
      <c r="AE578" s="68"/>
      <c r="AF578" s="69"/>
      <c r="AG578" s="128"/>
      <c r="AH578" s="36"/>
      <c r="AI578" s="91"/>
      <c r="AJ578" s="69"/>
      <c r="AK578" s="91"/>
    </row>
    <row r="579" spans="1:37" s="70" customFormat="1" x14ac:dyDescent="0.25">
      <c r="A579" s="264"/>
      <c r="B579" s="264"/>
      <c r="C579" s="116"/>
      <c r="D579" s="117"/>
      <c r="E579" s="131"/>
      <c r="F579" s="69"/>
      <c r="G579" s="69"/>
      <c r="H579" s="73"/>
      <c r="I579" s="73"/>
      <c r="J579" s="350"/>
      <c r="K579" s="343"/>
      <c r="L579" s="69"/>
      <c r="M579" s="74"/>
      <c r="N579" s="69"/>
      <c r="O579" s="74"/>
      <c r="P579" s="69"/>
      <c r="Q579" s="91"/>
      <c r="R579" s="68"/>
      <c r="S579" s="69"/>
      <c r="T579" s="91"/>
      <c r="U579" s="36"/>
      <c r="V579" s="91"/>
      <c r="W579" s="69"/>
      <c r="X579" s="91"/>
      <c r="Y579" s="73"/>
      <c r="Z579" s="74"/>
      <c r="AA579" s="363"/>
      <c r="AB579" s="74"/>
      <c r="AC579" s="69"/>
      <c r="AD579" s="91"/>
      <c r="AE579" s="68"/>
      <c r="AF579" s="69"/>
      <c r="AG579" s="128"/>
      <c r="AH579" s="36"/>
      <c r="AI579" s="91"/>
      <c r="AJ579" s="69"/>
      <c r="AK579" s="91"/>
    </row>
    <row r="580" spans="1:37" s="70" customFormat="1" x14ac:dyDescent="0.25">
      <c r="A580" s="264"/>
      <c r="B580" s="264"/>
      <c r="C580" s="116"/>
      <c r="D580" s="117"/>
      <c r="E580" s="131"/>
      <c r="F580" s="69"/>
      <c r="G580" s="69"/>
      <c r="H580" s="73"/>
      <c r="I580" s="73"/>
      <c r="J580" s="350"/>
      <c r="K580" s="343"/>
      <c r="L580" s="69"/>
      <c r="M580" s="74"/>
      <c r="N580" s="69"/>
      <c r="O580" s="74"/>
      <c r="P580" s="69"/>
      <c r="Q580" s="91"/>
      <c r="R580" s="68"/>
      <c r="S580" s="69"/>
      <c r="T580" s="91"/>
      <c r="U580" s="36"/>
      <c r="V580" s="91"/>
      <c r="W580" s="69"/>
      <c r="X580" s="91"/>
      <c r="Y580" s="73"/>
      <c r="Z580" s="74"/>
      <c r="AA580" s="363"/>
      <c r="AB580" s="74"/>
      <c r="AC580" s="69"/>
      <c r="AD580" s="91"/>
      <c r="AE580" s="68"/>
      <c r="AF580" s="69"/>
      <c r="AG580" s="128"/>
      <c r="AH580" s="36"/>
      <c r="AI580" s="91"/>
      <c r="AJ580" s="69"/>
      <c r="AK580" s="91"/>
    </row>
    <row r="581" spans="1:37" s="70" customFormat="1" x14ac:dyDescent="0.25">
      <c r="A581" s="264"/>
      <c r="B581" s="264"/>
      <c r="C581" s="116"/>
      <c r="D581" s="117"/>
      <c r="E581" s="131"/>
      <c r="F581" s="69"/>
      <c r="G581" s="69"/>
      <c r="H581" s="73"/>
      <c r="I581" s="73"/>
      <c r="J581" s="350"/>
      <c r="K581" s="343"/>
      <c r="L581" s="69"/>
      <c r="M581" s="74"/>
      <c r="N581" s="69"/>
      <c r="O581" s="74"/>
      <c r="P581" s="69"/>
      <c r="Q581" s="91"/>
      <c r="R581" s="68"/>
      <c r="S581" s="69"/>
      <c r="T581" s="91"/>
      <c r="U581" s="36"/>
      <c r="V581" s="91"/>
      <c r="W581" s="69"/>
      <c r="X581" s="91"/>
      <c r="Y581" s="73"/>
      <c r="Z581" s="74"/>
      <c r="AA581" s="363"/>
      <c r="AB581" s="74"/>
      <c r="AC581" s="69"/>
      <c r="AD581" s="91"/>
      <c r="AE581" s="68"/>
      <c r="AF581" s="69"/>
      <c r="AG581" s="128"/>
      <c r="AH581" s="36"/>
      <c r="AI581" s="91"/>
      <c r="AJ581" s="69"/>
      <c r="AK581" s="91"/>
    </row>
    <row r="582" spans="1:37" s="70" customFormat="1" x14ac:dyDescent="0.25">
      <c r="A582" s="264"/>
      <c r="B582" s="264"/>
      <c r="C582" s="116"/>
      <c r="D582" s="117"/>
      <c r="E582" s="131"/>
      <c r="F582" s="69"/>
      <c r="G582" s="69"/>
      <c r="H582" s="73"/>
      <c r="I582" s="73"/>
      <c r="J582" s="350"/>
      <c r="K582" s="343"/>
      <c r="L582" s="69"/>
      <c r="M582" s="74"/>
      <c r="N582" s="69"/>
      <c r="O582" s="74"/>
      <c r="P582" s="69"/>
      <c r="Q582" s="91"/>
      <c r="R582" s="68"/>
      <c r="S582" s="69"/>
      <c r="T582" s="91"/>
      <c r="U582" s="36"/>
      <c r="V582" s="91"/>
      <c r="W582" s="69"/>
      <c r="X582" s="91"/>
      <c r="Y582" s="73"/>
      <c r="Z582" s="74"/>
      <c r="AA582" s="363"/>
      <c r="AB582" s="74"/>
      <c r="AC582" s="69"/>
      <c r="AD582" s="91"/>
      <c r="AE582" s="68"/>
      <c r="AF582" s="69"/>
      <c r="AG582" s="128"/>
      <c r="AH582" s="36"/>
      <c r="AI582" s="91"/>
      <c r="AJ582" s="69"/>
      <c r="AK582" s="91"/>
    </row>
    <row r="583" spans="1:37" s="70" customFormat="1" x14ac:dyDescent="0.25">
      <c r="A583" s="264"/>
      <c r="B583" s="264"/>
      <c r="C583" s="116"/>
      <c r="D583" s="117"/>
      <c r="E583" s="131"/>
      <c r="F583" s="69"/>
      <c r="G583" s="69"/>
      <c r="H583" s="73"/>
      <c r="I583" s="73"/>
      <c r="J583" s="350"/>
      <c r="K583" s="343"/>
      <c r="L583" s="69"/>
      <c r="M583" s="74"/>
      <c r="N583" s="69"/>
      <c r="O583" s="74"/>
      <c r="P583" s="69"/>
      <c r="Q583" s="91"/>
      <c r="R583" s="68"/>
      <c r="S583" s="69"/>
      <c r="T583" s="91"/>
      <c r="U583" s="36"/>
      <c r="V583" s="91"/>
      <c r="W583" s="69"/>
      <c r="X583" s="91"/>
      <c r="Y583" s="73"/>
      <c r="Z583" s="74"/>
      <c r="AA583" s="363"/>
      <c r="AB583" s="74"/>
      <c r="AC583" s="69"/>
      <c r="AD583" s="91"/>
      <c r="AE583" s="68"/>
      <c r="AF583" s="69"/>
      <c r="AG583" s="128"/>
      <c r="AH583" s="36"/>
      <c r="AI583" s="91"/>
      <c r="AJ583" s="69"/>
      <c r="AK583" s="91"/>
    </row>
    <row r="584" spans="1:37" s="70" customFormat="1" x14ac:dyDescent="0.25">
      <c r="A584" s="264"/>
      <c r="B584" s="264"/>
      <c r="C584" s="116"/>
      <c r="D584" s="117"/>
      <c r="E584" s="131"/>
      <c r="F584" s="69"/>
      <c r="G584" s="69"/>
      <c r="H584" s="73"/>
      <c r="I584" s="73"/>
      <c r="J584" s="350"/>
      <c r="K584" s="343"/>
      <c r="L584" s="69"/>
      <c r="M584" s="74"/>
      <c r="N584" s="69"/>
      <c r="O584" s="74"/>
      <c r="P584" s="69"/>
      <c r="Q584" s="91"/>
      <c r="R584" s="68"/>
      <c r="S584" s="69"/>
      <c r="T584" s="91"/>
      <c r="U584" s="36"/>
      <c r="V584" s="91"/>
      <c r="W584" s="69"/>
      <c r="X584" s="91"/>
      <c r="Y584" s="73"/>
      <c r="Z584" s="74"/>
      <c r="AA584" s="363"/>
      <c r="AB584" s="74"/>
      <c r="AC584" s="69"/>
      <c r="AD584" s="91"/>
      <c r="AE584" s="68"/>
      <c r="AF584" s="69"/>
      <c r="AG584" s="128"/>
      <c r="AH584" s="36"/>
      <c r="AI584" s="91"/>
      <c r="AJ584" s="69"/>
      <c r="AK584" s="91"/>
    </row>
    <row r="585" spans="1:37" s="70" customFormat="1" x14ac:dyDescent="0.25">
      <c r="A585" s="264"/>
      <c r="B585" s="264"/>
      <c r="C585" s="116"/>
      <c r="D585" s="117"/>
      <c r="E585" s="131"/>
      <c r="F585" s="69"/>
      <c r="G585" s="69"/>
      <c r="H585" s="73"/>
      <c r="I585" s="73"/>
      <c r="J585" s="350"/>
      <c r="K585" s="343"/>
      <c r="L585" s="69"/>
      <c r="M585" s="74"/>
      <c r="N585" s="69"/>
      <c r="O585" s="74"/>
      <c r="P585" s="69"/>
      <c r="Q585" s="91"/>
      <c r="R585" s="68"/>
      <c r="S585" s="69"/>
      <c r="T585" s="91"/>
      <c r="U585" s="36"/>
      <c r="V585" s="91"/>
      <c r="W585" s="69"/>
      <c r="X585" s="91"/>
      <c r="Y585" s="73"/>
      <c r="Z585" s="74"/>
      <c r="AA585" s="363"/>
      <c r="AB585" s="74"/>
      <c r="AC585" s="69"/>
      <c r="AD585" s="91"/>
      <c r="AE585" s="68"/>
      <c r="AF585" s="69"/>
      <c r="AG585" s="128"/>
      <c r="AH585" s="36"/>
      <c r="AI585" s="91"/>
      <c r="AJ585" s="69"/>
      <c r="AK585" s="91"/>
    </row>
    <row r="586" spans="1:37" s="70" customFormat="1" x14ac:dyDescent="0.25">
      <c r="A586" s="264"/>
      <c r="B586" s="264"/>
      <c r="C586" s="116"/>
      <c r="D586" s="117"/>
      <c r="E586" s="131"/>
      <c r="F586" s="69"/>
      <c r="G586" s="69"/>
      <c r="H586" s="73"/>
      <c r="I586" s="73"/>
      <c r="J586" s="350"/>
      <c r="K586" s="343"/>
      <c r="L586" s="69"/>
      <c r="M586" s="74"/>
      <c r="N586" s="69"/>
      <c r="O586" s="74"/>
      <c r="P586" s="69"/>
      <c r="Q586" s="91"/>
      <c r="R586" s="68"/>
      <c r="S586" s="69"/>
      <c r="T586" s="91"/>
      <c r="U586" s="36"/>
      <c r="V586" s="91"/>
      <c r="W586" s="69"/>
      <c r="X586" s="91"/>
      <c r="Y586" s="73"/>
      <c r="Z586" s="74"/>
      <c r="AA586" s="363"/>
      <c r="AB586" s="74"/>
      <c r="AC586" s="69"/>
      <c r="AD586" s="91"/>
      <c r="AE586" s="68"/>
      <c r="AF586" s="69"/>
      <c r="AG586" s="128"/>
      <c r="AH586" s="36"/>
      <c r="AI586" s="91"/>
      <c r="AJ586" s="69"/>
      <c r="AK586" s="91"/>
    </row>
    <row r="587" spans="1:37" s="70" customFormat="1" x14ac:dyDescent="0.25">
      <c r="A587" s="264"/>
      <c r="B587" s="264"/>
      <c r="C587" s="116"/>
      <c r="D587" s="117"/>
      <c r="E587" s="131"/>
      <c r="F587" s="69"/>
      <c r="G587" s="69"/>
      <c r="H587" s="73"/>
      <c r="I587" s="73"/>
      <c r="J587" s="350"/>
      <c r="K587" s="343"/>
      <c r="L587" s="69"/>
      <c r="M587" s="74"/>
      <c r="N587" s="69"/>
      <c r="O587" s="74"/>
      <c r="P587" s="69"/>
      <c r="Q587" s="91"/>
      <c r="R587" s="68"/>
      <c r="S587" s="69"/>
      <c r="T587" s="91"/>
      <c r="U587" s="36"/>
      <c r="V587" s="91"/>
      <c r="W587" s="69"/>
      <c r="X587" s="91"/>
      <c r="Y587" s="73"/>
      <c r="Z587" s="74"/>
      <c r="AA587" s="363"/>
      <c r="AB587" s="74"/>
      <c r="AC587" s="69"/>
      <c r="AD587" s="91"/>
      <c r="AE587" s="68"/>
      <c r="AF587" s="69"/>
      <c r="AG587" s="128"/>
      <c r="AH587" s="36"/>
      <c r="AI587" s="91"/>
      <c r="AJ587" s="69"/>
      <c r="AK587" s="91"/>
    </row>
    <row r="588" spans="1:37" s="70" customFormat="1" x14ac:dyDescent="0.25">
      <c r="A588" s="264"/>
      <c r="B588" s="264"/>
      <c r="C588" s="116"/>
      <c r="D588" s="117"/>
      <c r="E588" s="131"/>
      <c r="F588" s="69"/>
      <c r="G588" s="69"/>
      <c r="H588" s="73"/>
      <c r="I588" s="73"/>
      <c r="J588" s="350"/>
      <c r="K588" s="343"/>
      <c r="L588" s="69"/>
      <c r="M588" s="74"/>
      <c r="N588" s="69"/>
      <c r="O588" s="74"/>
      <c r="P588" s="69"/>
      <c r="Q588" s="91"/>
      <c r="R588" s="68"/>
      <c r="S588" s="69"/>
      <c r="T588" s="91"/>
      <c r="U588" s="36"/>
      <c r="V588" s="91"/>
      <c r="W588" s="69"/>
      <c r="X588" s="91"/>
      <c r="Y588" s="73"/>
      <c r="Z588" s="74"/>
      <c r="AA588" s="363"/>
      <c r="AB588" s="74"/>
      <c r="AC588" s="69"/>
      <c r="AD588" s="91"/>
      <c r="AE588" s="68"/>
      <c r="AF588" s="69"/>
      <c r="AG588" s="128"/>
      <c r="AH588" s="36"/>
      <c r="AI588" s="91"/>
      <c r="AJ588" s="69"/>
      <c r="AK588" s="91"/>
    </row>
    <row r="589" spans="1:37" s="70" customFormat="1" x14ac:dyDescent="0.25">
      <c r="A589" s="264"/>
      <c r="B589" s="264"/>
      <c r="C589" s="116"/>
      <c r="D589" s="117"/>
      <c r="E589" s="131"/>
      <c r="F589" s="69"/>
      <c r="G589" s="69"/>
      <c r="H589" s="73"/>
      <c r="I589" s="73"/>
      <c r="J589" s="350"/>
      <c r="K589" s="343"/>
      <c r="L589" s="69"/>
      <c r="M589" s="74"/>
      <c r="N589" s="69"/>
      <c r="O589" s="74"/>
      <c r="P589" s="69"/>
      <c r="Q589" s="91"/>
      <c r="R589" s="68"/>
      <c r="S589" s="69"/>
      <c r="T589" s="91"/>
      <c r="U589" s="36"/>
      <c r="V589" s="91"/>
      <c r="W589" s="69"/>
      <c r="X589" s="91"/>
      <c r="Y589" s="73"/>
      <c r="Z589" s="74"/>
      <c r="AA589" s="363"/>
      <c r="AB589" s="74"/>
      <c r="AC589" s="69"/>
      <c r="AD589" s="91"/>
      <c r="AE589" s="68"/>
      <c r="AF589" s="69"/>
      <c r="AG589" s="128"/>
      <c r="AH589" s="36"/>
      <c r="AI589" s="91"/>
      <c r="AJ589" s="69"/>
      <c r="AK589" s="91"/>
    </row>
    <row r="590" spans="1:37" s="70" customFormat="1" x14ac:dyDescent="0.25">
      <c r="A590" s="264"/>
      <c r="B590" s="264"/>
      <c r="C590" s="116"/>
      <c r="D590" s="117"/>
      <c r="E590" s="131"/>
      <c r="F590" s="69"/>
      <c r="G590" s="69"/>
      <c r="H590" s="73"/>
      <c r="I590" s="73"/>
      <c r="J590" s="350"/>
      <c r="K590" s="343"/>
      <c r="L590" s="69"/>
      <c r="M590" s="74"/>
      <c r="N590" s="69"/>
      <c r="O590" s="74"/>
      <c r="P590" s="69"/>
      <c r="Q590" s="91"/>
      <c r="R590" s="68"/>
      <c r="S590" s="69"/>
      <c r="T590" s="91"/>
      <c r="U590" s="36"/>
      <c r="V590" s="91"/>
      <c r="W590" s="69"/>
      <c r="X590" s="91"/>
      <c r="Y590" s="73"/>
      <c r="Z590" s="74"/>
      <c r="AA590" s="363"/>
      <c r="AB590" s="74"/>
      <c r="AC590" s="69"/>
      <c r="AD590" s="91"/>
      <c r="AE590" s="68"/>
      <c r="AF590" s="69"/>
      <c r="AG590" s="128"/>
      <c r="AH590" s="36"/>
      <c r="AI590" s="91"/>
      <c r="AJ590" s="69"/>
      <c r="AK590" s="91"/>
    </row>
    <row r="591" spans="1:37" s="70" customFormat="1" x14ac:dyDescent="0.25">
      <c r="A591" s="264"/>
      <c r="B591" s="264"/>
      <c r="C591" s="116"/>
      <c r="D591" s="117"/>
      <c r="E591" s="131"/>
      <c r="F591" s="69"/>
      <c r="G591" s="69"/>
      <c r="H591" s="73"/>
      <c r="I591" s="73"/>
      <c r="J591" s="350"/>
      <c r="K591" s="343"/>
      <c r="L591" s="69"/>
      <c r="M591" s="74"/>
      <c r="N591" s="69"/>
      <c r="O591" s="74"/>
      <c r="P591" s="69"/>
      <c r="Q591" s="91"/>
      <c r="R591" s="68"/>
      <c r="S591" s="69"/>
      <c r="T591" s="91"/>
      <c r="U591" s="36"/>
      <c r="V591" s="91"/>
      <c r="W591" s="69"/>
      <c r="X591" s="91"/>
      <c r="Y591" s="73"/>
      <c r="Z591" s="74"/>
      <c r="AA591" s="363"/>
      <c r="AB591" s="74"/>
      <c r="AC591" s="69"/>
      <c r="AD591" s="91"/>
      <c r="AE591" s="68"/>
      <c r="AF591" s="69"/>
      <c r="AG591" s="128"/>
      <c r="AH591" s="36"/>
      <c r="AI591" s="91"/>
      <c r="AJ591" s="69"/>
      <c r="AK591" s="91"/>
    </row>
    <row r="592" spans="1:37" s="70" customFormat="1" x14ac:dyDescent="0.25">
      <c r="A592" s="264"/>
      <c r="B592" s="264"/>
      <c r="C592" s="116"/>
      <c r="D592" s="117"/>
      <c r="E592" s="131"/>
      <c r="F592" s="69"/>
      <c r="G592" s="69"/>
      <c r="H592" s="73"/>
      <c r="I592" s="73"/>
      <c r="J592" s="350"/>
      <c r="K592" s="343"/>
      <c r="L592" s="69"/>
      <c r="M592" s="74"/>
      <c r="N592" s="69"/>
      <c r="O592" s="74"/>
      <c r="P592" s="69"/>
      <c r="Q592" s="91"/>
      <c r="R592" s="68"/>
      <c r="S592" s="69"/>
      <c r="T592" s="91"/>
      <c r="U592" s="36"/>
      <c r="V592" s="91"/>
      <c r="W592" s="69"/>
      <c r="X592" s="91"/>
      <c r="Y592" s="73"/>
      <c r="Z592" s="74"/>
      <c r="AA592" s="363"/>
      <c r="AB592" s="74"/>
      <c r="AC592" s="69"/>
      <c r="AD592" s="91"/>
      <c r="AE592" s="68"/>
      <c r="AF592" s="69"/>
      <c r="AG592" s="128"/>
      <c r="AH592" s="36"/>
      <c r="AI592" s="91"/>
      <c r="AJ592" s="69"/>
      <c r="AK592" s="91"/>
    </row>
    <row r="593" spans="1:37" s="70" customFormat="1" x14ac:dyDescent="0.25">
      <c r="A593" s="264"/>
      <c r="B593" s="264"/>
      <c r="C593" s="116"/>
      <c r="D593" s="117"/>
      <c r="E593" s="131"/>
      <c r="F593" s="69"/>
      <c r="G593" s="69"/>
      <c r="H593" s="73"/>
      <c r="I593" s="73"/>
      <c r="J593" s="350"/>
      <c r="K593" s="343"/>
      <c r="L593" s="69"/>
      <c r="M593" s="74"/>
      <c r="N593" s="69"/>
      <c r="O593" s="74"/>
      <c r="P593" s="69"/>
      <c r="Q593" s="91"/>
      <c r="R593" s="68"/>
      <c r="S593" s="69"/>
      <c r="T593" s="91"/>
      <c r="U593" s="36"/>
      <c r="V593" s="91"/>
      <c r="W593" s="69"/>
      <c r="X593" s="91"/>
      <c r="Y593" s="73"/>
      <c r="Z593" s="74"/>
      <c r="AA593" s="363"/>
      <c r="AB593" s="74"/>
      <c r="AC593" s="69"/>
      <c r="AD593" s="91"/>
      <c r="AE593" s="68"/>
      <c r="AF593" s="69"/>
      <c r="AG593" s="128"/>
      <c r="AH593" s="36"/>
      <c r="AI593" s="91"/>
      <c r="AJ593" s="69"/>
      <c r="AK593" s="91"/>
    </row>
    <row r="594" spans="1:37" s="70" customFormat="1" x14ac:dyDescent="0.25">
      <c r="A594" s="264"/>
      <c r="B594" s="264"/>
      <c r="C594" s="116"/>
      <c r="D594" s="117"/>
      <c r="E594" s="131"/>
      <c r="F594" s="69"/>
      <c r="G594" s="69"/>
      <c r="H594" s="73"/>
      <c r="I594" s="73"/>
      <c r="J594" s="350"/>
      <c r="K594" s="343"/>
      <c r="L594" s="69"/>
      <c r="M594" s="74"/>
      <c r="N594" s="69"/>
      <c r="O594" s="74"/>
      <c r="P594" s="69"/>
      <c r="Q594" s="91"/>
      <c r="R594" s="68"/>
      <c r="S594" s="69"/>
      <c r="T594" s="91"/>
      <c r="U594" s="36"/>
      <c r="V594" s="91"/>
      <c r="W594" s="69"/>
      <c r="X594" s="91"/>
      <c r="Y594" s="73"/>
      <c r="Z594" s="74"/>
      <c r="AA594" s="363"/>
      <c r="AB594" s="74"/>
      <c r="AC594" s="69"/>
      <c r="AD594" s="91"/>
      <c r="AE594" s="68"/>
      <c r="AF594" s="69"/>
      <c r="AG594" s="128"/>
      <c r="AH594" s="36"/>
      <c r="AI594" s="91"/>
      <c r="AJ594" s="69"/>
      <c r="AK594" s="91"/>
    </row>
    <row r="595" spans="1:37" s="70" customFormat="1" x14ac:dyDescent="0.25">
      <c r="A595" s="264"/>
      <c r="B595" s="264"/>
      <c r="C595" s="116"/>
      <c r="D595" s="117"/>
      <c r="E595" s="131"/>
      <c r="F595" s="69"/>
      <c r="G595" s="69"/>
      <c r="H595" s="73"/>
      <c r="I595" s="73"/>
      <c r="J595" s="350"/>
      <c r="K595" s="343"/>
      <c r="L595" s="69"/>
      <c r="M595" s="74"/>
      <c r="N595" s="69"/>
      <c r="O595" s="74"/>
      <c r="P595" s="69"/>
      <c r="Q595" s="91"/>
      <c r="R595" s="68"/>
      <c r="S595" s="69"/>
      <c r="T595" s="91"/>
      <c r="U595" s="36"/>
      <c r="V595" s="91"/>
      <c r="W595" s="69"/>
      <c r="X595" s="91"/>
      <c r="Y595" s="73"/>
      <c r="Z595" s="74"/>
      <c r="AA595" s="363"/>
      <c r="AB595" s="74"/>
      <c r="AC595" s="69"/>
      <c r="AD595" s="91"/>
      <c r="AE595" s="68"/>
      <c r="AF595" s="69"/>
      <c r="AG595" s="128"/>
      <c r="AH595" s="36"/>
      <c r="AI595" s="91"/>
      <c r="AJ595" s="69"/>
      <c r="AK595" s="91"/>
    </row>
    <row r="596" spans="1:37" s="70" customFormat="1" x14ac:dyDescent="0.25">
      <c r="A596" s="264"/>
      <c r="B596" s="264"/>
      <c r="C596" s="116"/>
      <c r="D596" s="117"/>
      <c r="E596" s="131"/>
      <c r="F596" s="69"/>
      <c r="G596" s="69"/>
      <c r="H596" s="73"/>
      <c r="I596" s="73"/>
      <c r="J596" s="350"/>
      <c r="K596" s="343"/>
      <c r="L596" s="69"/>
      <c r="M596" s="74"/>
      <c r="N596" s="69"/>
      <c r="O596" s="74"/>
      <c r="P596" s="69"/>
      <c r="Q596" s="91"/>
      <c r="R596" s="68"/>
      <c r="S596" s="69"/>
      <c r="T596" s="91"/>
      <c r="U596" s="36"/>
      <c r="V596" s="91"/>
      <c r="W596" s="69"/>
      <c r="X596" s="91"/>
      <c r="Y596" s="73"/>
      <c r="Z596" s="74"/>
      <c r="AA596" s="363"/>
      <c r="AB596" s="74"/>
      <c r="AC596" s="69"/>
      <c r="AD596" s="91"/>
      <c r="AE596" s="68"/>
      <c r="AF596" s="69"/>
      <c r="AG596" s="128"/>
      <c r="AH596" s="36"/>
      <c r="AI596" s="91"/>
      <c r="AJ596" s="69"/>
      <c r="AK596" s="91"/>
    </row>
    <row r="597" spans="1:37" s="70" customFormat="1" x14ac:dyDescent="0.25">
      <c r="A597" s="264"/>
      <c r="B597" s="264"/>
      <c r="C597" s="116"/>
      <c r="D597" s="117"/>
      <c r="E597" s="131"/>
      <c r="F597" s="69"/>
      <c r="G597" s="69"/>
      <c r="H597" s="73"/>
      <c r="I597" s="73"/>
      <c r="J597" s="350"/>
      <c r="K597" s="343"/>
      <c r="L597" s="69"/>
      <c r="M597" s="74"/>
      <c r="N597" s="69"/>
      <c r="O597" s="74"/>
      <c r="P597" s="69"/>
      <c r="Q597" s="91"/>
      <c r="R597" s="68"/>
      <c r="S597" s="69"/>
      <c r="T597" s="91"/>
      <c r="U597" s="36"/>
      <c r="V597" s="91"/>
      <c r="W597" s="69"/>
      <c r="X597" s="91"/>
      <c r="Y597" s="73"/>
      <c r="Z597" s="74"/>
      <c r="AA597" s="363"/>
      <c r="AB597" s="74"/>
      <c r="AC597" s="69"/>
      <c r="AD597" s="91"/>
      <c r="AE597" s="68"/>
      <c r="AF597" s="69"/>
      <c r="AG597" s="128"/>
      <c r="AH597" s="36"/>
      <c r="AI597" s="91"/>
      <c r="AJ597" s="69"/>
      <c r="AK597" s="91"/>
    </row>
    <row r="598" spans="1:37" s="70" customFormat="1" x14ac:dyDescent="0.25">
      <c r="A598" s="264"/>
      <c r="B598" s="264"/>
      <c r="C598" s="116"/>
      <c r="D598" s="117"/>
      <c r="E598" s="131"/>
      <c r="F598" s="69"/>
      <c r="G598" s="69"/>
      <c r="H598" s="73"/>
      <c r="I598" s="73"/>
      <c r="J598" s="350"/>
      <c r="K598" s="343"/>
      <c r="L598" s="69"/>
      <c r="M598" s="74"/>
      <c r="N598" s="69"/>
      <c r="O598" s="74"/>
      <c r="P598" s="69"/>
      <c r="Q598" s="91"/>
      <c r="R598" s="68"/>
      <c r="S598" s="69"/>
      <c r="T598" s="91"/>
      <c r="U598" s="36"/>
      <c r="V598" s="91"/>
      <c r="W598" s="69"/>
      <c r="X598" s="91"/>
      <c r="Y598" s="73"/>
      <c r="Z598" s="74"/>
      <c r="AA598" s="363"/>
      <c r="AB598" s="74"/>
      <c r="AC598" s="69"/>
      <c r="AD598" s="91"/>
      <c r="AE598" s="68"/>
      <c r="AF598" s="69"/>
      <c r="AG598" s="128"/>
      <c r="AH598" s="36"/>
      <c r="AI598" s="91"/>
      <c r="AJ598" s="69"/>
      <c r="AK598" s="91"/>
    </row>
    <row r="599" spans="1:37" s="70" customFormat="1" x14ac:dyDescent="0.25">
      <c r="A599" s="264"/>
      <c r="B599" s="264"/>
      <c r="C599" s="116"/>
      <c r="D599" s="117"/>
      <c r="E599" s="131"/>
      <c r="F599" s="69"/>
      <c r="G599" s="69"/>
      <c r="H599" s="73"/>
      <c r="I599" s="73"/>
      <c r="J599" s="350"/>
      <c r="K599" s="343"/>
      <c r="L599" s="69"/>
      <c r="M599" s="74"/>
      <c r="N599" s="69"/>
      <c r="O599" s="74"/>
      <c r="P599" s="69"/>
      <c r="Q599" s="91"/>
      <c r="R599" s="68"/>
      <c r="S599" s="69"/>
      <c r="T599" s="91"/>
      <c r="U599" s="36"/>
      <c r="V599" s="91"/>
      <c r="W599" s="69"/>
      <c r="X599" s="91"/>
      <c r="Y599" s="73"/>
      <c r="Z599" s="74"/>
      <c r="AA599" s="363"/>
      <c r="AB599" s="74"/>
      <c r="AC599" s="69"/>
      <c r="AD599" s="91"/>
      <c r="AE599" s="68"/>
      <c r="AF599" s="69"/>
      <c r="AG599" s="128"/>
      <c r="AH599" s="36"/>
      <c r="AI599" s="91"/>
      <c r="AJ599" s="69"/>
      <c r="AK599" s="91"/>
    </row>
    <row r="600" spans="1:37" s="70" customFormat="1" x14ac:dyDescent="0.25">
      <c r="A600" s="264"/>
      <c r="B600" s="264"/>
      <c r="C600" s="116"/>
      <c r="D600" s="117"/>
      <c r="E600" s="131"/>
      <c r="F600" s="69"/>
      <c r="G600" s="69"/>
      <c r="H600" s="73"/>
      <c r="I600" s="73"/>
      <c r="J600" s="350"/>
      <c r="K600" s="343"/>
      <c r="L600" s="69"/>
      <c r="M600" s="74"/>
      <c r="N600" s="69"/>
      <c r="O600" s="74"/>
      <c r="P600" s="69"/>
      <c r="Q600" s="91"/>
      <c r="R600" s="68"/>
      <c r="S600" s="69"/>
      <c r="T600" s="91"/>
      <c r="U600" s="36"/>
      <c r="V600" s="91"/>
      <c r="W600" s="69"/>
      <c r="X600" s="91"/>
      <c r="Y600" s="73"/>
      <c r="Z600" s="74"/>
      <c r="AA600" s="363"/>
      <c r="AB600" s="74"/>
      <c r="AC600" s="69"/>
      <c r="AD600" s="91"/>
      <c r="AE600" s="68"/>
      <c r="AF600" s="69"/>
      <c r="AG600" s="128"/>
      <c r="AH600" s="36"/>
      <c r="AI600" s="91"/>
      <c r="AJ600" s="69"/>
      <c r="AK600" s="91"/>
    </row>
    <row r="601" spans="1:37" s="70" customFormat="1" x14ac:dyDescent="0.25">
      <c r="A601" s="264"/>
      <c r="B601" s="264"/>
      <c r="C601" s="116"/>
      <c r="D601" s="117"/>
      <c r="E601" s="131"/>
      <c r="F601" s="69"/>
      <c r="G601" s="69"/>
      <c r="H601" s="73"/>
      <c r="I601" s="73"/>
      <c r="J601" s="350"/>
      <c r="K601" s="343"/>
      <c r="L601" s="69"/>
      <c r="M601" s="74"/>
      <c r="N601" s="69"/>
      <c r="O601" s="74"/>
      <c r="P601" s="69"/>
      <c r="Q601" s="91"/>
      <c r="R601" s="68"/>
      <c r="S601" s="69"/>
      <c r="T601" s="91"/>
      <c r="U601" s="36"/>
      <c r="V601" s="91"/>
      <c r="W601" s="69"/>
      <c r="X601" s="91"/>
      <c r="Y601" s="73"/>
      <c r="Z601" s="74"/>
      <c r="AA601" s="363"/>
      <c r="AB601" s="74"/>
      <c r="AC601" s="69"/>
      <c r="AD601" s="91"/>
      <c r="AE601" s="68"/>
      <c r="AF601" s="69"/>
      <c r="AG601" s="128"/>
      <c r="AH601" s="36"/>
      <c r="AI601" s="91"/>
      <c r="AJ601" s="69"/>
      <c r="AK601" s="91"/>
    </row>
    <row r="602" spans="1:37" s="70" customFormat="1" x14ac:dyDescent="0.25">
      <c r="A602" s="264"/>
      <c r="B602" s="264"/>
      <c r="C602" s="116"/>
      <c r="D602" s="117"/>
      <c r="E602" s="131"/>
      <c r="F602" s="69"/>
      <c r="G602" s="69"/>
      <c r="H602" s="73"/>
      <c r="I602" s="73"/>
      <c r="J602" s="350"/>
      <c r="K602" s="343"/>
      <c r="L602" s="69"/>
      <c r="M602" s="74"/>
      <c r="N602" s="69"/>
      <c r="O602" s="74"/>
      <c r="P602" s="69"/>
      <c r="Q602" s="91"/>
      <c r="R602" s="68"/>
      <c r="S602" s="69"/>
      <c r="T602" s="91"/>
      <c r="U602" s="36"/>
      <c r="V602" s="91"/>
      <c r="W602" s="69"/>
      <c r="X602" s="91"/>
      <c r="Y602" s="73"/>
      <c r="Z602" s="74"/>
      <c r="AA602" s="363"/>
      <c r="AB602" s="74"/>
      <c r="AC602" s="69"/>
      <c r="AD602" s="91"/>
      <c r="AE602" s="68"/>
      <c r="AF602" s="69"/>
      <c r="AG602" s="128"/>
      <c r="AH602" s="36"/>
      <c r="AI602" s="91"/>
      <c r="AJ602" s="69"/>
      <c r="AK602" s="91"/>
    </row>
    <row r="603" spans="1:37" s="70" customFormat="1" x14ac:dyDescent="0.25">
      <c r="A603" s="264"/>
      <c r="B603" s="264"/>
      <c r="C603" s="116"/>
      <c r="D603" s="117"/>
      <c r="E603" s="131"/>
      <c r="F603" s="69"/>
      <c r="G603" s="69"/>
      <c r="H603" s="73"/>
      <c r="I603" s="73"/>
      <c r="J603" s="350"/>
      <c r="K603" s="343"/>
      <c r="L603" s="69"/>
      <c r="M603" s="74"/>
      <c r="N603" s="69"/>
      <c r="O603" s="74"/>
      <c r="P603" s="69"/>
      <c r="Q603" s="91"/>
      <c r="R603" s="68"/>
      <c r="S603" s="69"/>
      <c r="T603" s="91"/>
      <c r="U603" s="36"/>
      <c r="V603" s="91"/>
      <c r="W603" s="69"/>
      <c r="X603" s="91"/>
      <c r="Y603" s="73"/>
      <c r="Z603" s="74"/>
      <c r="AA603" s="363"/>
      <c r="AB603" s="74"/>
      <c r="AC603" s="69"/>
      <c r="AD603" s="91"/>
      <c r="AE603" s="68"/>
      <c r="AF603" s="69"/>
      <c r="AG603" s="128"/>
      <c r="AH603" s="36"/>
      <c r="AI603" s="91"/>
      <c r="AJ603" s="69"/>
      <c r="AK603" s="91"/>
    </row>
    <row r="604" spans="1:37" s="70" customFormat="1" x14ac:dyDescent="0.25">
      <c r="A604" s="264"/>
      <c r="B604" s="264"/>
      <c r="C604" s="116"/>
      <c r="D604" s="117"/>
      <c r="E604" s="131"/>
      <c r="F604" s="69"/>
      <c r="G604" s="69"/>
      <c r="H604" s="73"/>
      <c r="I604" s="73"/>
      <c r="J604" s="350"/>
      <c r="K604" s="343"/>
      <c r="L604" s="69"/>
      <c r="M604" s="74"/>
      <c r="N604" s="69"/>
      <c r="O604" s="74"/>
      <c r="P604" s="69"/>
      <c r="Q604" s="91"/>
      <c r="R604" s="68"/>
      <c r="S604" s="69"/>
      <c r="T604" s="91"/>
      <c r="U604" s="36"/>
      <c r="V604" s="91"/>
      <c r="W604" s="69"/>
      <c r="X604" s="91"/>
      <c r="Y604" s="73"/>
      <c r="Z604" s="74"/>
      <c r="AA604" s="363"/>
      <c r="AB604" s="74"/>
      <c r="AC604" s="69"/>
      <c r="AD604" s="91"/>
      <c r="AE604" s="68"/>
      <c r="AF604" s="69"/>
      <c r="AG604" s="128"/>
      <c r="AH604" s="36"/>
      <c r="AI604" s="91"/>
      <c r="AJ604" s="69"/>
      <c r="AK604" s="91"/>
    </row>
    <row r="605" spans="1:37" s="70" customFormat="1" x14ac:dyDescent="0.25">
      <c r="A605" s="264"/>
      <c r="B605" s="264"/>
      <c r="C605" s="116"/>
      <c r="D605" s="117"/>
      <c r="E605" s="131"/>
      <c r="F605" s="69"/>
      <c r="G605" s="69"/>
      <c r="H605" s="73"/>
      <c r="I605" s="73"/>
      <c r="J605" s="350"/>
      <c r="K605" s="343"/>
      <c r="L605" s="69"/>
      <c r="M605" s="74"/>
      <c r="N605" s="69"/>
      <c r="O605" s="74"/>
      <c r="P605" s="69"/>
      <c r="Q605" s="91"/>
      <c r="R605" s="68"/>
      <c r="S605" s="69"/>
      <c r="T605" s="91"/>
      <c r="U605" s="36"/>
      <c r="V605" s="91"/>
      <c r="W605" s="69"/>
      <c r="X605" s="91"/>
      <c r="Y605" s="73"/>
      <c r="Z605" s="74"/>
      <c r="AA605" s="363"/>
      <c r="AB605" s="74"/>
      <c r="AC605" s="69"/>
      <c r="AD605" s="91"/>
      <c r="AE605" s="68"/>
      <c r="AF605" s="69"/>
      <c r="AG605" s="128"/>
      <c r="AH605" s="36"/>
      <c r="AI605" s="91"/>
      <c r="AJ605" s="69"/>
      <c r="AK605" s="91"/>
    </row>
    <row r="606" spans="1:37" s="70" customFormat="1" x14ac:dyDescent="0.25">
      <c r="A606" s="264"/>
      <c r="B606" s="264"/>
      <c r="C606" s="116"/>
      <c r="D606" s="117"/>
      <c r="E606" s="131"/>
      <c r="F606" s="69"/>
      <c r="G606" s="69"/>
      <c r="H606" s="73"/>
      <c r="I606" s="73"/>
      <c r="J606" s="350"/>
      <c r="K606" s="343"/>
      <c r="L606" s="69"/>
      <c r="M606" s="74"/>
      <c r="N606" s="69"/>
      <c r="O606" s="74"/>
      <c r="P606" s="69"/>
      <c r="Q606" s="91"/>
      <c r="R606" s="68"/>
      <c r="S606" s="69"/>
      <c r="T606" s="91"/>
      <c r="U606" s="36"/>
      <c r="V606" s="91"/>
      <c r="W606" s="69"/>
      <c r="X606" s="91"/>
      <c r="Y606" s="73"/>
      <c r="Z606" s="74"/>
      <c r="AA606" s="363"/>
      <c r="AB606" s="74"/>
      <c r="AC606" s="69"/>
      <c r="AD606" s="91"/>
      <c r="AE606" s="68"/>
      <c r="AF606" s="69"/>
      <c r="AG606" s="128"/>
      <c r="AH606" s="36"/>
      <c r="AI606" s="91"/>
      <c r="AJ606" s="69"/>
      <c r="AK606" s="91"/>
    </row>
    <row r="607" spans="1:37" s="70" customFormat="1" x14ac:dyDescent="0.25">
      <c r="A607" s="264"/>
      <c r="B607" s="264"/>
      <c r="C607" s="116"/>
      <c r="D607" s="117"/>
      <c r="E607" s="131"/>
      <c r="F607" s="69"/>
      <c r="G607" s="69"/>
      <c r="H607" s="73"/>
      <c r="I607" s="73"/>
      <c r="J607" s="350"/>
      <c r="K607" s="343"/>
      <c r="L607" s="69"/>
      <c r="M607" s="74"/>
      <c r="N607" s="69"/>
      <c r="O607" s="74"/>
      <c r="P607" s="69"/>
      <c r="Q607" s="91"/>
      <c r="R607" s="68"/>
      <c r="S607" s="69"/>
      <c r="T607" s="91"/>
      <c r="U607" s="36"/>
      <c r="V607" s="91"/>
      <c r="W607" s="69"/>
      <c r="X607" s="91"/>
      <c r="Y607" s="73"/>
      <c r="Z607" s="74"/>
      <c r="AA607" s="363"/>
      <c r="AB607" s="74"/>
      <c r="AC607" s="69"/>
      <c r="AD607" s="91"/>
      <c r="AE607" s="68"/>
      <c r="AF607" s="69"/>
      <c r="AG607" s="128"/>
      <c r="AH607" s="36"/>
      <c r="AI607" s="91"/>
      <c r="AJ607" s="69"/>
      <c r="AK607" s="91"/>
    </row>
    <row r="608" spans="1:37" s="70" customFormat="1" x14ac:dyDescent="0.25">
      <c r="A608" s="264"/>
      <c r="B608" s="264"/>
      <c r="C608" s="116"/>
      <c r="D608" s="117"/>
      <c r="E608" s="131"/>
      <c r="F608" s="69"/>
      <c r="G608" s="69"/>
      <c r="H608" s="73"/>
      <c r="I608" s="73"/>
      <c r="J608" s="350"/>
      <c r="K608" s="343"/>
      <c r="L608" s="69"/>
      <c r="M608" s="74"/>
      <c r="N608" s="69"/>
      <c r="O608" s="74"/>
      <c r="P608" s="69"/>
      <c r="Q608" s="91"/>
      <c r="R608" s="68"/>
      <c r="S608" s="69"/>
      <c r="T608" s="91"/>
      <c r="U608" s="36"/>
      <c r="V608" s="91"/>
      <c r="W608" s="69"/>
      <c r="X608" s="91"/>
      <c r="Y608" s="73"/>
      <c r="Z608" s="74"/>
      <c r="AA608" s="363"/>
      <c r="AB608" s="74"/>
      <c r="AC608" s="69"/>
      <c r="AD608" s="91"/>
      <c r="AE608" s="68"/>
      <c r="AF608" s="69"/>
      <c r="AG608" s="128"/>
      <c r="AH608" s="36"/>
      <c r="AI608" s="91"/>
      <c r="AJ608" s="69"/>
      <c r="AK608" s="91"/>
    </row>
    <row r="609" spans="1:37" s="70" customFormat="1" x14ac:dyDescent="0.25">
      <c r="A609" s="264"/>
      <c r="B609" s="264"/>
      <c r="C609" s="116"/>
      <c r="D609" s="117"/>
      <c r="E609" s="131"/>
      <c r="F609" s="69"/>
      <c r="G609" s="69"/>
      <c r="H609" s="73"/>
      <c r="I609" s="73"/>
      <c r="J609" s="350"/>
      <c r="K609" s="343"/>
      <c r="L609" s="69"/>
      <c r="M609" s="74"/>
      <c r="N609" s="69"/>
      <c r="O609" s="74"/>
      <c r="P609" s="69"/>
      <c r="Q609" s="91"/>
      <c r="R609" s="68"/>
      <c r="S609" s="69"/>
      <c r="T609" s="91"/>
      <c r="U609" s="36"/>
      <c r="V609" s="91"/>
      <c r="W609" s="69"/>
      <c r="X609" s="91"/>
      <c r="Y609" s="73"/>
      <c r="Z609" s="74"/>
      <c r="AA609" s="363"/>
      <c r="AB609" s="74"/>
      <c r="AC609" s="69"/>
      <c r="AD609" s="91"/>
      <c r="AE609" s="68"/>
      <c r="AF609" s="69"/>
      <c r="AG609" s="128"/>
      <c r="AH609" s="36"/>
      <c r="AI609" s="91"/>
      <c r="AJ609" s="69"/>
      <c r="AK609" s="91"/>
    </row>
    <row r="610" spans="1:37" s="70" customFormat="1" x14ac:dyDescent="0.25">
      <c r="A610" s="264"/>
      <c r="B610" s="264"/>
      <c r="C610" s="116"/>
      <c r="D610" s="117"/>
      <c r="E610" s="131"/>
      <c r="F610" s="69"/>
      <c r="G610" s="69"/>
      <c r="H610" s="73"/>
      <c r="I610" s="73"/>
      <c r="J610" s="350"/>
      <c r="K610" s="343"/>
      <c r="L610" s="69"/>
      <c r="M610" s="74"/>
      <c r="N610" s="69"/>
      <c r="O610" s="74"/>
      <c r="P610" s="69"/>
      <c r="Q610" s="91"/>
      <c r="R610" s="68"/>
      <c r="S610" s="69"/>
      <c r="T610" s="91"/>
      <c r="U610" s="36"/>
      <c r="V610" s="91"/>
      <c r="W610" s="69"/>
      <c r="X610" s="91"/>
      <c r="Y610" s="73"/>
      <c r="Z610" s="74"/>
      <c r="AA610" s="363"/>
      <c r="AB610" s="74"/>
      <c r="AC610" s="69"/>
      <c r="AD610" s="91"/>
      <c r="AE610" s="68"/>
      <c r="AF610" s="69"/>
      <c r="AG610" s="128"/>
      <c r="AH610" s="36"/>
      <c r="AI610" s="91"/>
      <c r="AJ610" s="69"/>
      <c r="AK610" s="91"/>
    </row>
    <row r="611" spans="1:37" s="70" customFormat="1" x14ac:dyDescent="0.25">
      <c r="A611" s="264"/>
      <c r="B611" s="264"/>
      <c r="C611" s="116"/>
      <c r="D611" s="117"/>
      <c r="E611" s="131"/>
      <c r="F611" s="69"/>
      <c r="G611" s="69"/>
      <c r="H611" s="73"/>
      <c r="I611" s="73"/>
      <c r="J611" s="350"/>
      <c r="K611" s="343"/>
      <c r="L611" s="69"/>
      <c r="M611" s="74"/>
      <c r="N611" s="69"/>
      <c r="O611" s="74"/>
      <c r="P611" s="69"/>
      <c r="Q611" s="91"/>
      <c r="R611" s="68"/>
      <c r="S611" s="69"/>
      <c r="T611" s="91"/>
      <c r="U611" s="36"/>
      <c r="V611" s="91"/>
      <c r="W611" s="69"/>
      <c r="X611" s="91"/>
      <c r="Y611" s="73"/>
      <c r="Z611" s="74"/>
      <c r="AA611" s="363"/>
      <c r="AB611" s="74"/>
      <c r="AC611" s="69"/>
      <c r="AD611" s="91"/>
      <c r="AE611" s="68"/>
      <c r="AF611" s="69"/>
      <c r="AG611" s="128"/>
      <c r="AH611" s="36"/>
      <c r="AI611" s="91"/>
      <c r="AJ611" s="69"/>
      <c r="AK611" s="91"/>
    </row>
    <row r="612" spans="1:37" s="70" customFormat="1" x14ac:dyDescent="0.25">
      <c r="A612" s="264"/>
      <c r="B612" s="264"/>
      <c r="C612" s="116"/>
      <c r="D612" s="117"/>
      <c r="E612" s="131"/>
      <c r="F612" s="69"/>
      <c r="G612" s="69"/>
      <c r="H612" s="73"/>
      <c r="I612" s="73"/>
      <c r="J612" s="350"/>
      <c r="K612" s="343"/>
      <c r="L612" s="69"/>
      <c r="M612" s="74"/>
      <c r="N612" s="69"/>
      <c r="O612" s="74"/>
      <c r="P612" s="69"/>
      <c r="Q612" s="91"/>
      <c r="R612" s="68"/>
      <c r="S612" s="69"/>
      <c r="T612" s="91"/>
      <c r="U612" s="36"/>
      <c r="V612" s="91"/>
      <c r="W612" s="69"/>
      <c r="X612" s="91"/>
      <c r="Y612" s="73"/>
      <c r="Z612" s="74"/>
      <c r="AA612" s="363"/>
      <c r="AB612" s="74"/>
      <c r="AC612" s="69"/>
      <c r="AD612" s="91"/>
      <c r="AE612" s="68"/>
      <c r="AF612" s="69"/>
      <c r="AG612" s="128"/>
      <c r="AH612" s="36"/>
      <c r="AI612" s="91"/>
      <c r="AJ612" s="69"/>
      <c r="AK612" s="91"/>
    </row>
    <row r="613" spans="1:37" s="70" customFormat="1" x14ac:dyDescent="0.25">
      <c r="A613" s="264"/>
      <c r="B613" s="264"/>
      <c r="C613" s="116"/>
      <c r="D613" s="117"/>
      <c r="E613" s="131"/>
      <c r="F613" s="69"/>
      <c r="G613" s="69"/>
      <c r="H613" s="73"/>
      <c r="I613" s="73"/>
      <c r="J613" s="350"/>
      <c r="K613" s="343"/>
      <c r="L613" s="69"/>
      <c r="M613" s="74"/>
      <c r="N613" s="69"/>
      <c r="O613" s="74"/>
      <c r="P613" s="69"/>
      <c r="Q613" s="91"/>
      <c r="R613" s="68"/>
      <c r="S613" s="69"/>
      <c r="T613" s="91"/>
      <c r="U613" s="36"/>
      <c r="V613" s="91"/>
      <c r="W613" s="69"/>
      <c r="X613" s="91"/>
      <c r="Y613" s="73"/>
      <c r="Z613" s="74"/>
      <c r="AA613" s="363"/>
      <c r="AB613" s="74"/>
      <c r="AC613" s="69"/>
      <c r="AD613" s="91"/>
      <c r="AE613" s="68"/>
      <c r="AF613" s="69"/>
      <c r="AG613" s="128"/>
      <c r="AH613" s="36"/>
      <c r="AI613" s="91"/>
      <c r="AJ613" s="69"/>
      <c r="AK613" s="91"/>
    </row>
    <row r="614" spans="1:37" s="70" customFormat="1" x14ac:dyDescent="0.25">
      <c r="A614" s="264"/>
      <c r="B614" s="264"/>
      <c r="C614" s="116"/>
      <c r="D614" s="117"/>
      <c r="E614" s="131"/>
      <c r="F614" s="69"/>
      <c r="G614" s="69"/>
      <c r="H614" s="73"/>
      <c r="I614" s="73"/>
      <c r="J614" s="350"/>
      <c r="K614" s="343"/>
      <c r="L614" s="69"/>
      <c r="M614" s="74"/>
      <c r="N614" s="69"/>
      <c r="O614" s="74"/>
      <c r="P614" s="69"/>
      <c r="Q614" s="91"/>
      <c r="R614" s="68"/>
      <c r="S614" s="69"/>
      <c r="T614" s="91"/>
      <c r="U614" s="36"/>
      <c r="V614" s="91"/>
      <c r="W614" s="69"/>
      <c r="X614" s="91"/>
      <c r="Y614" s="73"/>
      <c r="Z614" s="74"/>
      <c r="AA614" s="363"/>
      <c r="AB614" s="74"/>
      <c r="AC614" s="69"/>
      <c r="AD614" s="91"/>
      <c r="AE614" s="68"/>
      <c r="AF614" s="69"/>
      <c r="AG614" s="128"/>
      <c r="AH614" s="36"/>
      <c r="AI614" s="91"/>
      <c r="AJ614" s="69"/>
      <c r="AK614" s="91"/>
    </row>
    <row r="615" spans="1:37" s="70" customFormat="1" x14ac:dyDescent="0.25">
      <c r="A615" s="264"/>
      <c r="B615" s="264"/>
      <c r="C615" s="116"/>
      <c r="D615" s="117"/>
      <c r="E615" s="131"/>
      <c r="F615" s="69"/>
      <c r="G615" s="69"/>
      <c r="H615" s="73"/>
      <c r="I615" s="73"/>
      <c r="J615" s="350"/>
      <c r="K615" s="343"/>
      <c r="L615" s="69"/>
      <c r="M615" s="74"/>
      <c r="N615" s="69"/>
      <c r="O615" s="74"/>
      <c r="P615" s="69"/>
      <c r="Q615" s="91"/>
      <c r="R615" s="68"/>
      <c r="S615" s="69"/>
      <c r="T615" s="91"/>
      <c r="U615" s="36"/>
      <c r="V615" s="91"/>
      <c r="W615" s="69"/>
      <c r="X615" s="91"/>
      <c r="Y615" s="73"/>
      <c r="Z615" s="74"/>
      <c r="AA615" s="363"/>
      <c r="AB615" s="74"/>
      <c r="AC615" s="69"/>
      <c r="AD615" s="91"/>
      <c r="AE615" s="68"/>
      <c r="AF615" s="69"/>
      <c r="AG615" s="128"/>
      <c r="AH615" s="36"/>
      <c r="AI615" s="91"/>
      <c r="AJ615" s="69"/>
      <c r="AK615" s="91"/>
    </row>
    <row r="616" spans="1:37" s="70" customFormat="1" x14ac:dyDescent="0.25">
      <c r="A616" s="264"/>
      <c r="B616" s="264"/>
      <c r="C616" s="116"/>
      <c r="D616" s="117"/>
      <c r="E616" s="131"/>
      <c r="F616" s="69"/>
      <c r="G616" s="69"/>
      <c r="H616" s="73"/>
      <c r="I616" s="73"/>
      <c r="J616" s="350"/>
      <c r="K616" s="343"/>
      <c r="L616" s="69"/>
      <c r="M616" s="74"/>
      <c r="N616" s="69"/>
      <c r="O616" s="74"/>
      <c r="P616" s="69"/>
      <c r="Q616" s="91"/>
      <c r="R616" s="68"/>
      <c r="S616" s="69"/>
      <c r="T616" s="91"/>
      <c r="U616" s="36"/>
      <c r="V616" s="91"/>
      <c r="W616" s="69"/>
      <c r="X616" s="91"/>
      <c r="Y616" s="73"/>
      <c r="Z616" s="74"/>
      <c r="AA616" s="363"/>
      <c r="AB616" s="74"/>
      <c r="AC616" s="69"/>
      <c r="AD616" s="91"/>
      <c r="AE616" s="68"/>
      <c r="AF616" s="69"/>
      <c r="AG616" s="128"/>
      <c r="AH616" s="36"/>
      <c r="AI616" s="91"/>
      <c r="AJ616" s="69"/>
      <c r="AK616" s="91"/>
    </row>
    <row r="617" spans="1:37" s="70" customFormat="1" x14ac:dyDescent="0.25">
      <c r="A617" s="264"/>
      <c r="B617" s="264"/>
      <c r="C617" s="116"/>
      <c r="D617" s="117"/>
      <c r="E617" s="131"/>
      <c r="F617" s="69"/>
      <c r="G617" s="69"/>
      <c r="H617" s="73"/>
      <c r="I617" s="73"/>
      <c r="J617" s="350"/>
      <c r="K617" s="343"/>
      <c r="L617" s="69"/>
      <c r="M617" s="74"/>
      <c r="N617" s="69"/>
      <c r="O617" s="74"/>
      <c r="P617" s="69"/>
      <c r="Q617" s="91"/>
      <c r="R617" s="68"/>
      <c r="S617" s="69"/>
      <c r="T617" s="91"/>
      <c r="U617" s="36"/>
      <c r="V617" s="91"/>
      <c r="W617" s="69"/>
      <c r="X617" s="91"/>
      <c r="Y617" s="73"/>
      <c r="Z617" s="74"/>
      <c r="AA617" s="363"/>
      <c r="AB617" s="74"/>
      <c r="AC617" s="69"/>
      <c r="AD617" s="91"/>
      <c r="AE617" s="68"/>
      <c r="AF617" s="69"/>
      <c r="AG617" s="128"/>
      <c r="AH617" s="36"/>
      <c r="AI617" s="91"/>
      <c r="AJ617" s="69"/>
      <c r="AK617" s="91"/>
    </row>
    <row r="618" spans="1:37" s="70" customFormat="1" x14ac:dyDescent="0.25">
      <c r="A618" s="264"/>
      <c r="B618" s="264"/>
      <c r="C618" s="116"/>
      <c r="D618" s="117"/>
      <c r="E618" s="131"/>
      <c r="F618" s="69"/>
      <c r="G618" s="69"/>
      <c r="H618" s="73"/>
      <c r="I618" s="73"/>
      <c r="J618" s="350"/>
      <c r="K618" s="343"/>
      <c r="L618" s="69"/>
      <c r="M618" s="74"/>
      <c r="N618" s="69"/>
      <c r="O618" s="74"/>
      <c r="P618" s="69"/>
      <c r="Q618" s="91"/>
      <c r="R618" s="68"/>
      <c r="S618" s="69"/>
      <c r="T618" s="91"/>
      <c r="U618" s="36"/>
      <c r="V618" s="91"/>
      <c r="W618" s="69"/>
      <c r="X618" s="91"/>
      <c r="Y618" s="73"/>
      <c r="Z618" s="74"/>
      <c r="AA618" s="363"/>
      <c r="AB618" s="74"/>
      <c r="AC618" s="69"/>
      <c r="AD618" s="91"/>
      <c r="AE618" s="68"/>
      <c r="AF618" s="69"/>
      <c r="AG618" s="128"/>
      <c r="AH618" s="36"/>
      <c r="AI618" s="91"/>
      <c r="AJ618" s="69"/>
      <c r="AK618" s="91"/>
    </row>
    <row r="619" spans="1:37" s="70" customFormat="1" x14ac:dyDescent="0.25">
      <c r="A619" s="264"/>
      <c r="B619" s="264"/>
      <c r="C619" s="116"/>
      <c r="D619" s="117"/>
      <c r="E619" s="131"/>
      <c r="F619" s="69"/>
      <c r="G619" s="69"/>
      <c r="H619" s="73"/>
      <c r="I619" s="73"/>
      <c r="J619" s="350"/>
      <c r="K619" s="343"/>
      <c r="L619" s="69"/>
      <c r="M619" s="74"/>
      <c r="N619" s="69"/>
      <c r="O619" s="74"/>
      <c r="P619" s="69"/>
      <c r="Q619" s="91"/>
      <c r="R619" s="68"/>
      <c r="S619" s="69"/>
      <c r="T619" s="91"/>
      <c r="U619" s="36"/>
      <c r="V619" s="91"/>
      <c r="W619" s="69"/>
      <c r="X619" s="91"/>
      <c r="Y619" s="73"/>
      <c r="Z619" s="74"/>
      <c r="AA619" s="363"/>
      <c r="AB619" s="74"/>
      <c r="AC619" s="69"/>
      <c r="AD619" s="91"/>
      <c r="AE619" s="68"/>
      <c r="AF619" s="69"/>
      <c r="AG619" s="128"/>
      <c r="AH619" s="36"/>
      <c r="AI619" s="91"/>
      <c r="AJ619" s="69"/>
      <c r="AK619" s="91"/>
    </row>
    <row r="620" spans="1:37" s="70" customFormat="1" x14ac:dyDescent="0.25">
      <c r="A620" s="264"/>
      <c r="B620" s="264"/>
      <c r="C620" s="116"/>
      <c r="D620" s="117"/>
      <c r="E620" s="131"/>
      <c r="F620" s="69"/>
      <c r="G620" s="69"/>
      <c r="H620" s="73"/>
      <c r="I620" s="73"/>
      <c r="J620" s="350"/>
      <c r="K620" s="343"/>
      <c r="L620" s="69"/>
      <c r="M620" s="74"/>
      <c r="N620" s="69"/>
      <c r="O620" s="74"/>
      <c r="P620" s="69"/>
      <c r="Q620" s="91"/>
      <c r="R620" s="68"/>
      <c r="S620" s="69"/>
      <c r="T620" s="91"/>
      <c r="U620" s="36"/>
      <c r="V620" s="91"/>
      <c r="W620" s="69"/>
      <c r="X620" s="91"/>
      <c r="Y620" s="73"/>
      <c r="Z620" s="74"/>
      <c r="AA620" s="363"/>
      <c r="AB620" s="74"/>
      <c r="AC620" s="69"/>
      <c r="AD620" s="91"/>
      <c r="AE620" s="68"/>
      <c r="AF620" s="69"/>
      <c r="AG620" s="128"/>
      <c r="AH620" s="36"/>
      <c r="AI620" s="91"/>
      <c r="AJ620" s="69"/>
      <c r="AK620" s="91"/>
    </row>
    <row r="621" spans="1:37" s="70" customFormat="1" x14ac:dyDescent="0.25">
      <c r="A621" s="264"/>
      <c r="B621" s="264"/>
      <c r="C621" s="116"/>
      <c r="D621" s="117"/>
      <c r="E621" s="131"/>
      <c r="F621" s="69"/>
      <c r="G621" s="69"/>
      <c r="H621" s="73"/>
      <c r="I621" s="73"/>
      <c r="J621" s="350"/>
      <c r="K621" s="343"/>
      <c r="L621" s="69"/>
      <c r="M621" s="74"/>
      <c r="N621" s="69"/>
      <c r="O621" s="74"/>
      <c r="P621" s="69"/>
      <c r="Q621" s="91"/>
      <c r="R621" s="68"/>
      <c r="S621" s="69"/>
      <c r="T621" s="91"/>
      <c r="U621" s="36"/>
      <c r="V621" s="91"/>
      <c r="W621" s="69"/>
      <c r="X621" s="91"/>
      <c r="Y621" s="73"/>
      <c r="Z621" s="74"/>
      <c r="AA621" s="363"/>
      <c r="AB621" s="74"/>
      <c r="AC621" s="69"/>
      <c r="AD621" s="91"/>
      <c r="AE621" s="68"/>
      <c r="AF621" s="69"/>
      <c r="AG621" s="128"/>
      <c r="AH621" s="36"/>
      <c r="AI621" s="91"/>
      <c r="AJ621" s="69"/>
      <c r="AK621" s="91"/>
    </row>
    <row r="622" spans="1:37" s="70" customFormat="1" x14ac:dyDescent="0.25">
      <c r="A622" s="264"/>
      <c r="B622" s="264"/>
      <c r="C622" s="116"/>
      <c r="D622" s="117"/>
      <c r="E622" s="131"/>
      <c r="F622" s="69"/>
      <c r="G622" s="69"/>
      <c r="H622" s="73"/>
      <c r="I622" s="73"/>
      <c r="J622" s="350"/>
      <c r="K622" s="343"/>
      <c r="L622" s="69"/>
      <c r="M622" s="74"/>
      <c r="N622" s="69"/>
      <c r="O622" s="74"/>
      <c r="P622" s="69"/>
      <c r="Q622" s="91"/>
      <c r="R622" s="68"/>
      <c r="S622" s="69"/>
      <c r="T622" s="91"/>
      <c r="U622" s="36"/>
      <c r="V622" s="91"/>
      <c r="W622" s="69"/>
      <c r="X622" s="91"/>
      <c r="Y622" s="73"/>
      <c r="Z622" s="74"/>
      <c r="AA622" s="363"/>
      <c r="AB622" s="74"/>
      <c r="AC622" s="69"/>
      <c r="AD622" s="91"/>
      <c r="AE622" s="68"/>
      <c r="AF622" s="69"/>
      <c r="AG622" s="128"/>
      <c r="AH622" s="36"/>
      <c r="AI622" s="91"/>
      <c r="AJ622" s="69"/>
      <c r="AK622" s="91"/>
    </row>
    <row r="623" spans="1:37" s="70" customFormat="1" x14ac:dyDescent="0.25">
      <c r="A623" s="264"/>
      <c r="B623" s="264"/>
      <c r="C623" s="116"/>
      <c r="D623" s="117"/>
      <c r="E623" s="131"/>
      <c r="F623" s="69"/>
      <c r="G623" s="69"/>
      <c r="H623" s="73"/>
      <c r="I623" s="73"/>
      <c r="J623" s="350"/>
      <c r="K623" s="343"/>
      <c r="L623" s="69"/>
      <c r="M623" s="74"/>
      <c r="N623" s="69"/>
      <c r="O623" s="74"/>
      <c r="P623" s="69"/>
      <c r="Q623" s="91"/>
      <c r="R623" s="68"/>
      <c r="S623" s="69"/>
      <c r="T623" s="91"/>
      <c r="U623" s="36"/>
      <c r="V623" s="91"/>
      <c r="W623" s="69"/>
      <c r="X623" s="91"/>
      <c r="Y623" s="73"/>
      <c r="Z623" s="74"/>
      <c r="AA623" s="363"/>
      <c r="AB623" s="74"/>
      <c r="AC623" s="69"/>
      <c r="AD623" s="91"/>
      <c r="AE623" s="68"/>
      <c r="AF623" s="69"/>
      <c r="AG623" s="128"/>
      <c r="AH623" s="36"/>
      <c r="AI623" s="91"/>
      <c r="AJ623" s="69"/>
      <c r="AK623" s="91"/>
    </row>
    <row r="624" spans="1:37" s="70" customFormat="1" x14ac:dyDescent="0.25">
      <c r="A624" s="264"/>
      <c r="B624" s="264"/>
      <c r="C624" s="116"/>
      <c r="D624" s="117"/>
      <c r="E624" s="131"/>
      <c r="F624" s="69"/>
      <c r="G624" s="69"/>
      <c r="H624" s="73"/>
      <c r="I624" s="73"/>
      <c r="J624" s="350"/>
      <c r="K624" s="343"/>
      <c r="L624" s="69"/>
      <c r="M624" s="74"/>
      <c r="N624" s="69"/>
      <c r="O624" s="74"/>
      <c r="P624" s="69"/>
      <c r="Q624" s="91"/>
      <c r="R624" s="68"/>
      <c r="S624" s="69"/>
      <c r="T624" s="91"/>
      <c r="U624" s="36"/>
      <c r="V624" s="91"/>
      <c r="W624" s="69"/>
      <c r="X624" s="91"/>
      <c r="Y624" s="73"/>
      <c r="Z624" s="74"/>
      <c r="AA624" s="363"/>
      <c r="AB624" s="74"/>
      <c r="AC624" s="69"/>
      <c r="AD624" s="91"/>
      <c r="AE624" s="68"/>
      <c r="AF624" s="69"/>
      <c r="AG624" s="128"/>
      <c r="AH624" s="36"/>
      <c r="AI624" s="91"/>
      <c r="AJ624" s="69"/>
      <c r="AK624" s="91"/>
    </row>
    <row r="625" spans="1:37" s="70" customFormat="1" x14ac:dyDescent="0.25">
      <c r="A625" s="264"/>
      <c r="B625" s="264"/>
      <c r="C625" s="116"/>
      <c r="D625" s="117"/>
      <c r="E625" s="131"/>
      <c r="F625" s="69"/>
      <c r="G625" s="69"/>
      <c r="H625" s="73"/>
      <c r="I625" s="73"/>
      <c r="J625" s="350"/>
      <c r="K625" s="343"/>
      <c r="L625" s="69"/>
      <c r="M625" s="74"/>
      <c r="N625" s="69"/>
      <c r="O625" s="74"/>
      <c r="P625" s="69"/>
      <c r="Q625" s="91"/>
      <c r="R625" s="68"/>
      <c r="S625" s="69"/>
      <c r="T625" s="91"/>
      <c r="U625" s="36"/>
      <c r="V625" s="91"/>
      <c r="W625" s="69"/>
      <c r="X625" s="91"/>
      <c r="Y625" s="73"/>
      <c r="Z625" s="74"/>
      <c r="AA625" s="363"/>
      <c r="AB625" s="74"/>
      <c r="AC625" s="69"/>
      <c r="AD625" s="91"/>
      <c r="AE625" s="68"/>
      <c r="AF625" s="69"/>
      <c r="AG625" s="128"/>
      <c r="AH625" s="36"/>
      <c r="AI625" s="91"/>
      <c r="AJ625" s="69"/>
      <c r="AK625" s="91"/>
    </row>
    <row r="626" spans="1:37" s="70" customFormat="1" x14ac:dyDescent="0.25">
      <c r="A626" s="264"/>
      <c r="B626" s="264"/>
      <c r="C626" s="116"/>
      <c r="D626" s="117"/>
      <c r="E626" s="131"/>
      <c r="F626" s="69"/>
      <c r="G626" s="69"/>
      <c r="H626" s="73"/>
      <c r="I626" s="73"/>
      <c r="J626" s="350"/>
      <c r="K626" s="343"/>
      <c r="L626" s="69"/>
      <c r="M626" s="74"/>
      <c r="N626" s="69"/>
      <c r="O626" s="74"/>
      <c r="P626" s="69"/>
      <c r="Q626" s="91"/>
      <c r="R626" s="68"/>
      <c r="S626" s="69"/>
      <c r="T626" s="91"/>
      <c r="U626" s="36"/>
      <c r="V626" s="91"/>
      <c r="W626" s="69"/>
      <c r="X626" s="91"/>
      <c r="Y626" s="73"/>
      <c r="Z626" s="74"/>
      <c r="AA626" s="363"/>
      <c r="AB626" s="74"/>
      <c r="AC626" s="69"/>
      <c r="AD626" s="91"/>
      <c r="AE626" s="68"/>
      <c r="AF626" s="69"/>
      <c r="AG626" s="128"/>
      <c r="AH626" s="36"/>
      <c r="AI626" s="91"/>
      <c r="AJ626" s="69"/>
      <c r="AK626" s="91"/>
    </row>
    <row r="627" spans="1:37" s="70" customFormat="1" x14ac:dyDescent="0.25">
      <c r="A627" s="264"/>
      <c r="B627" s="264"/>
      <c r="C627" s="116"/>
      <c r="D627" s="117"/>
      <c r="E627" s="131"/>
      <c r="F627" s="69"/>
      <c r="G627" s="69"/>
      <c r="H627" s="73"/>
      <c r="I627" s="73"/>
      <c r="J627" s="350"/>
      <c r="K627" s="343"/>
      <c r="L627" s="69"/>
      <c r="M627" s="74"/>
      <c r="N627" s="69"/>
      <c r="O627" s="74"/>
      <c r="P627" s="69"/>
      <c r="Q627" s="91"/>
      <c r="R627" s="68"/>
      <c r="S627" s="69"/>
      <c r="T627" s="91"/>
      <c r="U627" s="36"/>
      <c r="V627" s="91"/>
      <c r="W627" s="69"/>
      <c r="X627" s="91"/>
      <c r="Y627" s="73"/>
      <c r="Z627" s="74"/>
      <c r="AA627" s="363"/>
      <c r="AB627" s="74"/>
      <c r="AC627" s="69"/>
      <c r="AD627" s="91"/>
      <c r="AE627" s="68"/>
      <c r="AF627" s="69"/>
      <c r="AG627" s="128"/>
      <c r="AH627" s="36"/>
      <c r="AI627" s="91"/>
      <c r="AJ627" s="69"/>
      <c r="AK627" s="91"/>
    </row>
    <row r="628" spans="1:37" s="70" customFormat="1" x14ac:dyDescent="0.25">
      <c r="A628" s="264"/>
      <c r="B628" s="264"/>
      <c r="C628" s="116"/>
      <c r="D628" s="117"/>
      <c r="E628" s="131"/>
      <c r="F628" s="69"/>
      <c r="G628" s="69"/>
      <c r="H628" s="73"/>
      <c r="I628" s="73"/>
      <c r="J628" s="350"/>
      <c r="K628" s="343"/>
      <c r="L628" s="69"/>
      <c r="M628" s="74"/>
      <c r="N628" s="69"/>
      <c r="O628" s="74"/>
      <c r="P628" s="69"/>
      <c r="Q628" s="91"/>
      <c r="R628" s="68"/>
      <c r="S628" s="69"/>
      <c r="T628" s="91"/>
      <c r="U628" s="36"/>
      <c r="V628" s="91"/>
      <c r="W628" s="69"/>
      <c r="X628" s="91"/>
      <c r="Y628" s="73"/>
      <c r="Z628" s="74"/>
      <c r="AA628" s="363"/>
      <c r="AB628" s="74"/>
      <c r="AC628" s="69"/>
      <c r="AD628" s="91"/>
      <c r="AE628" s="68"/>
      <c r="AF628" s="69"/>
      <c r="AG628" s="128"/>
      <c r="AH628" s="36"/>
      <c r="AI628" s="91"/>
      <c r="AJ628" s="69"/>
      <c r="AK628" s="91"/>
    </row>
    <row r="629" spans="1:37" s="70" customFormat="1" x14ac:dyDescent="0.25">
      <c r="A629" s="264"/>
      <c r="B629" s="264"/>
      <c r="C629" s="116"/>
      <c r="D629" s="117"/>
      <c r="E629" s="131"/>
      <c r="F629" s="69"/>
      <c r="G629" s="69"/>
      <c r="H629" s="73"/>
      <c r="I629" s="73"/>
      <c r="J629" s="350"/>
      <c r="K629" s="343"/>
      <c r="L629" s="69"/>
      <c r="M629" s="74"/>
      <c r="N629" s="69"/>
      <c r="O629" s="74"/>
      <c r="P629" s="69"/>
      <c r="Q629" s="91"/>
      <c r="R629" s="68"/>
      <c r="S629" s="69"/>
      <c r="T629" s="91"/>
      <c r="U629" s="36"/>
      <c r="V629" s="91"/>
      <c r="W629" s="69"/>
      <c r="X629" s="91"/>
      <c r="Y629" s="73"/>
      <c r="Z629" s="74"/>
      <c r="AA629" s="363"/>
      <c r="AB629" s="74"/>
      <c r="AC629" s="69"/>
      <c r="AD629" s="91"/>
      <c r="AE629" s="68"/>
      <c r="AF629" s="69"/>
      <c r="AG629" s="128"/>
      <c r="AH629" s="36"/>
      <c r="AI629" s="91"/>
      <c r="AJ629" s="69"/>
      <c r="AK629" s="91"/>
    </row>
    <row r="630" spans="1:37" s="70" customFormat="1" x14ac:dyDescent="0.25">
      <c r="A630" s="264"/>
      <c r="B630" s="264"/>
      <c r="C630" s="116"/>
      <c r="D630" s="117"/>
      <c r="E630" s="131"/>
      <c r="F630" s="69"/>
      <c r="G630" s="69"/>
      <c r="H630" s="73"/>
      <c r="I630" s="73"/>
      <c r="J630" s="350"/>
      <c r="K630" s="343"/>
      <c r="L630" s="69"/>
      <c r="M630" s="74"/>
      <c r="N630" s="69"/>
      <c r="O630" s="74"/>
      <c r="P630" s="69"/>
      <c r="Q630" s="91"/>
      <c r="R630" s="68"/>
      <c r="S630" s="69"/>
      <c r="T630" s="91"/>
      <c r="U630" s="36"/>
      <c r="V630" s="91"/>
      <c r="W630" s="69"/>
      <c r="X630" s="91"/>
      <c r="Y630" s="73"/>
      <c r="Z630" s="74"/>
      <c r="AA630" s="363"/>
      <c r="AB630" s="74"/>
      <c r="AC630" s="69"/>
      <c r="AD630" s="91"/>
      <c r="AE630" s="68"/>
      <c r="AF630" s="69"/>
      <c r="AG630" s="128"/>
      <c r="AH630" s="36"/>
      <c r="AI630" s="91"/>
      <c r="AJ630" s="69"/>
      <c r="AK630" s="91"/>
    </row>
    <row r="631" spans="1:37" s="70" customFormat="1" x14ac:dyDescent="0.25">
      <c r="A631" s="264"/>
      <c r="B631" s="264"/>
      <c r="C631" s="116"/>
      <c r="D631" s="117"/>
      <c r="E631" s="131"/>
      <c r="F631" s="69"/>
      <c r="G631" s="69"/>
      <c r="H631" s="73"/>
      <c r="I631" s="73"/>
      <c r="J631" s="350"/>
      <c r="K631" s="343"/>
      <c r="L631" s="69"/>
      <c r="M631" s="74"/>
      <c r="N631" s="69"/>
      <c r="O631" s="74"/>
      <c r="P631" s="69"/>
      <c r="Q631" s="91"/>
      <c r="R631" s="68"/>
      <c r="S631" s="69"/>
      <c r="T631" s="91"/>
      <c r="U631" s="36"/>
      <c r="V631" s="91"/>
      <c r="W631" s="69"/>
      <c r="X631" s="91"/>
      <c r="Y631" s="73"/>
      <c r="Z631" s="74"/>
      <c r="AA631" s="363"/>
      <c r="AB631" s="74"/>
      <c r="AC631" s="69"/>
      <c r="AD631" s="91"/>
      <c r="AE631" s="68"/>
      <c r="AF631" s="69"/>
      <c r="AG631" s="128"/>
      <c r="AH631" s="36"/>
      <c r="AI631" s="91"/>
      <c r="AJ631" s="69"/>
      <c r="AK631" s="91"/>
    </row>
    <row r="632" spans="1:37" s="70" customFormat="1" x14ac:dyDescent="0.25">
      <c r="A632" s="264"/>
      <c r="B632" s="264"/>
      <c r="C632" s="116"/>
      <c r="D632" s="117"/>
      <c r="E632" s="131"/>
      <c r="F632" s="69"/>
      <c r="G632" s="69"/>
      <c r="H632" s="73"/>
      <c r="I632" s="73"/>
      <c r="J632" s="350"/>
      <c r="K632" s="343"/>
      <c r="L632" s="69"/>
      <c r="M632" s="74"/>
      <c r="N632" s="69"/>
      <c r="O632" s="74"/>
      <c r="P632" s="69"/>
      <c r="Q632" s="91"/>
      <c r="R632" s="68"/>
      <c r="S632" s="69"/>
      <c r="T632" s="91"/>
      <c r="U632" s="36"/>
      <c r="V632" s="91"/>
      <c r="W632" s="69"/>
      <c r="X632" s="91"/>
      <c r="Y632" s="73"/>
      <c r="Z632" s="74"/>
      <c r="AA632" s="363"/>
      <c r="AB632" s="74"/>
      <c r="AC632" s="69"/>
      <c r="AD632" s="91"/>
      <c r="AE632" s="68"/>
      <c r="AF632" s="69"/>
      <c r="AG632" s="128"/>
      <c r="AH632" s="36"/>
      <c r="AI632" s="91"/>
      <c r="AJ632" s="69"/>
      <c r="AK632" s="91"/>
    </row>
    <row r="633" spans="1:37" s="70" customFormat="1" x14ac:dyDescent="0.25">
      <c r="A633" s="264"/>
      <c r="B633" s="264"/>
      <c r="C633" s="116"/>
      <c r="D633" s="117"/>
      <c r="E633" s="131"/>
      <c r="F633" s="69"/>
      <c r="G633" s="69"/>
      <c r="H633" s="73"/>
      <c r="I633" s="73"/>
      <c r="J633" s="350"/>
      <c r="K633" s="343"/>
      <c r="L633" s="69"/>
      <c r="M633" s="74"/>
      <c r="N633" s="69"/>
      <c r="O633" s="74"/>
      <c r="P633" s="69"/>
      <c r="Q633" s="91"/>
      <c r="R633" s="68"/>
      <c r="S633" s="69"/>
      <c r="T633" s="91"/>
      <c r="U633" s="36"/>
      <c r="V633" s="91"/>
      <c r="W633" s="69"/>
      <c r="X633" s="91"/>
      <c r="Y633" s="73"/>
      <c r="Z633" s="74"/>
      <c r="AA633" s="363"/>
      <c r="AB633" s="74"/>
      <c r="AC633" s="69"/>
      <c r="AD633" s="91"/>
      <c r="AE633" s="68"/>
      <c r="AF633" s="69"/>
      <c r="AG633" s="128"/>
      <c r="AH633" s="36"/>
      <c r="AI633" s="91"/>
      <c r="AJ633" s="69"/>
      <c r="AK633" s="91"/>
    </row>
    <row r="634" spans="1:37" s="70" customFormat="1" x14ac:dyDescent="0.25">
      <c r="A634" s="264"/>
      <c r="B634" s="264"/>
      <c r="C634" s="116"/>
      <c r="D634" s="117"/>
      <c r="E634" s="131"/>
      <c r="F634" s="69"/>
      <c r="G634" s="69"/>
      <c r="H634" s="73"/>
      <c r="I634" s="73"/>
      <c r="J634" s="350"/>
      <c r="K634" s="343"/>
      <c r="L634" s="69"/>
      <c r="M634" s="74"/>
      <c r="N634" s="69"/>
      <c r="O634" s="74"/>
      <c r="P634" s="69"/>
      <c r="Q634" s="91"/>
      <c r="R634" s="68"/>
      <c r="S634" s="69"/>
      <c r="T634" s="91"/>
      <c r="U634" s="36"/>
      <c r="V634" s="91"/>
      <c r="W634" s="69"/>
      <c r="X634" s="91"/>
      <c r="Y634" s="73"/>
      <c r="Z634" s="74"/>
      <c r="AA634" s="363"/>
      <c r="AB634" s="74"/>
      <c r="AC634" s="69"/>
      <c r="AD634" s="91"/>
      <c r="AE634" s="68"/>
      <c r="AF634" s="69"/>
      <c r="AG634" s="128"/>
      <c r="AH634" s="36"/>
      <c r="AI634" s="91"/>
      <c r="AJ634" s="69"/>
      <c r="AK634" s="91"/>
    </row>
    <row r="635" spans="1:37" s="70" customFormat="1" x14ac:dyDescent="0.25">
      <c r="A635" s="264"/>
      <c r="B635" s="264"/>
      <c r="C635" s="116"/>
      <c r="D635" s="117"/>
      <c r="E635" s="131"/>
      <c r="F635" s="69"/>
      <c r="G635" s="69"/>
      <c r="H635" s="73"/>
      <c r="I635" s="73"/>
      <c r="J635" s="350"/>
      <c r="K635" s="343"/>
      <c r="L635" s="69"/>
      <c r="M635" s="74"/>
      <c r="N635" s="69"/>
      <c r="O635" s="74"/>
      <c r="P635" s="69"/>
      <c r="Q635" s="91"/>
      <c r="R635" s="68"/>
      <c r="S635" s="69"/>
      <c r="T635" s="91"/>
      <c r="U635" s="36"/>
      <c r="V635" s="91"/>
      <c r="W635" s="69"/>
      <c r="X635" s="91"/>
      <c r="Y635" s="73"/>
      <c r="Z635" s="74"/>
      <c r="AA635" s="363"/>
      <c r="AB635" s="74"/>
      <c r="AC635" s="69"/>
      <c r="AD635" s="91"/>
      <c r="AE635" s="68"/>
      <c r="AF635" s="69"/>
      <c r="AG635" s="128"/>
      <c r="AH635" s="36"/>
      <c r="AI635" s="91"/>
      <c r="AJ635" s="69"/>
      <c r="AK635" s="91"/>
    </row>
    <row r="636" spans="1:37" s="70" customFormat="1" x14ac:dyDescent="0.25">
      <c r="A636" s="264"/>
      <c r="B636" s="264"/>
      <c r="C636" s="116"/>
      <c r="D636" s="117"/>
      <c r="E636" s="131"/>
      <c r="F636" s="69"/>
      <c r="G636" s="69"/>
      <c r="H636" s="73"/>
      <c r="I636" s="73"/>
      <c r="J636" s="350"/>
      <c r="K636" s="343"/>
      <c r="L636" s="69"/>
      <c r="M636" s="74"/>
      <c r="N636" s="69"/>
      <c r="O636" s="74"/>
      <c r="P636" s="69"/>
      <c r="Q636" s="91"/>
      <c r="R636" s="68"/>
      <c r="S636" s="69"/>
      <c r="T636" s="91"/>
      <c r="U636" s="36"/>
      <c r="V636" s="91"/>
      <c r="W636" s="69"/>
      <c r="X636" s="91"/>
      <c r="Y636" s="73"/>
      <c r="Z636" s="74"/>
      <c r="AA636" s="363"/>
      <c r="AB636" s="74"/>
      <c r="AC636" s="69"/>
      <c r="AD636" s="91"/>
      <c r="AE636" s="68"/>
      <c r="AF636" s="69"/>
      <c r="AG636" s="128"/>
      <c r="AH636" s="36"/>
      <c r="AI636" s="91"/>
      <c r="AJ636" s="69"/>
      <c r="AK636" s="91"/>
    </row>
    <row r="637" spans="1:37" s="70" customFormat="1" x14ac:dyDescent="0.25">
      <c r="A637" s="264"/>
      <c r="B637" s="264"/>
      <c r="C637" s="116"/>
      <c r="D637" s="117"/>
      <c r="E637" s="131"/>
      <c r="F637" s="69"/>
      <c r="G637" s="69"/>
      <c r="H637" s="73"/>
      <c r="I637" s="73"/>
      <c r="J637" s="350"/>
      <c r="K637" s="343"/>
      <c r="L637" s="69"/>
      <c r="M637" s="74"/>
      <c r="N637" s="69"/>
      <c r="O637" s="74"/>
      <c r="P637" s="69"/>
      <c r="Q637" s="91"/>
      <c r="R637" s="68"/>
      <c r="S637" s="69"/>
      <c r="T637" s="91"/>
      <c r="U637" s="36"/>
      <c r="V637" s="91"/>
      <c r="W637" s="69"/>
      <c r="X637" s="91"/>
      <c r="Y637" s="73"/>
      <c r="Z637" s="74"/>
      <c r="AA637" s="363"/>
      <c r="AB637" s="74"/>
      <c r="AC637" s="69"/>
      <c r="AD637" s="91"/>
      <c r="AE637" s="68"/>
      <c r="AF637" s="69"/>
      <c r="AG637" s="128"/>
      <c r="AH637" s="36"/>
      <c r="AI637" s="91"/>
      <c r="AJ637" s="69"/>
      <c r="AK637" s="91"/>
    </row>
    <row r="638" spans="1:37" s="70" customFormat="1" x14ac:dyDescent="0.25">
      <c r="A638" s="264"/>
      <c r="B638" s="264"/>
      <c r="C638" s="116"/>
      <c r="D638" s="117"/>
      <c r="E638" s="131"/>
      <c r="F638" s="69"/>
      <c r="G638" s="69"/>
      <c r="H638" s="73"/>
      <c r="I638" s="73"/>
      <c r="J638" s="350"/>
      <c r="K638" s="343"/>
      <c r="L638" s="69"/>
      <c r="M638" s="74"/>
      <c r="N638" s="69"/>
      <c r="O638" s="74"/>
      <c r="P638" s="69"/>
      <c r="Q638" s="91"/>
      <c r="R638" s="68"/>
      <c r="S638" s="69"/>
      <c r="T638" s="91"/>
      <c r="U638" s="36"/>
      <c r="V638" s="91"/>
      <c r="W638" s="69"/>
      <c r="X638" s="91"/>
      <c r="Y638" s="73"/>
      <c r="Z638" s="74"/>
      <c r="AA638" s="363"/>
      <c r="AB638" s="74"/>
      <c r="AC638" s="69"/>
      <c r="AD638" s="91"/>
      <c r="AE638" s="68"/>
      <c r="AF638" s="69"/>
      <c r="AG638" s="128"/>
      <c r="AH638" s="36"/>
      <c r="AI638" s="91"/>
      <c r="AJ638" s="69"/>
      <c r="AK638" s="91"/>
    </row>
    <row r="639" spans="1:37" s="70" customFormat="1" x14ac:dyDescent="0.25">
      <c r="A639" s="264"/>
      <c r="B639" s="264"/>
      <c r="C639" s="116"/>
      <c r="D639" s="117"/>
      <c r="E639" s="131"/>
      <c r="F639" s="69"/>
      <c r="G639" s="69"/>
      <c r="H639" s="73"/>
      <c r="I639" s="73"/>
      <c r="J639" s="350"/>
      <c r="K639" s="343"/>
      <c r="L639" s="69"/>
      <c r="M639" s="74"/>
      <c r="N639" s="69"/>
      <c r="O639" s="74"/>
      <c r="P639" s="69"/>
      <c r="Q639" s="91"/>
      <c r="R639" s="68"/>
      <c r="S639" s="69"/>
      <c r="T639" s="91"/>
      <c r="U639" s="36"/>
      <c r="V639" s="91"/>
      <c r="W639" s="69"/>
      <c r="X639" s="91"/>
      <c r="Y639" s="73"/>
      <c r="Z639" s="74"/>
      <c r="AA639" s="363"/>
      <c r="AB639" s="74"/>
      <c r="AC639" s="69"/>
      <c r="AD639" s="91"/>
      <c r="AE639" s="68"/>
      <c r="AF639" s="69"/>
      <c r="AG639" s="128"/>
      <c r="AH639" s="36"/>
      <c r="AI639" s="91"/>
      <c r="AJ639" s="69"/>
      <c r="AK639" s="91"/>
    </row>
    <row r="640" spans="1:37" s="70" customFormat="1" x14ac:dyDescent="0.25">
      <c r="A640" s="264"/>
      <c r="B640" s="264"/>
      <c r="C640" s="116"/>
      <c r="D640" s="117"/>
      <c r="E640" s="131"/>
      <c r="F640" s="69"/>
      <c r="G640" s="69"/>
      <c r="H640" s="73"/>
      <c r="I640" s="73"/>
      <c r="J640" s="350"/>
      <c r="K640" s="343"/>
      <c r="L640" s="69"/>
      <c r="M640" s="74"/>
      <c r="N640" s="69"/>
      <c r="O640" s="74"/>
      <c r="P640" s="69"/>
      <c r="Q640" s="91"/>
      <c r="R640" s="68"/>
      <c r="S640" s="69"/>
      <c r="T640" s="91"/>
      <c r="U640" s="36"/>
      <c r="V640" s="91"/>
      <c r="W640" s="69"/>
      <c r="X640" s="91"/>
      <c r="Y640" s="73"/>
      <c r="Z640" s="74"/>
      <c r="AA640" s="363"/>
      <c r="AB640" s="74"/>
      <c r="AC640" s="69"/>
      <c r="AD640" s="91"/>
      <c r="AE640" s="68"/>
      <c r="AF640" s="69"/>
      <c r="AG640" s="128"/>
      <c r="AH640" s="36"/>
      <c r="AI640" s="91"/>
      <c r="AJ640" s="69"/>
      <c r="AK640" s="91"/>
    </row>
    <row r="641" spans="1:37" s="70" customFormat="1" x14ac:dyDescent="0.25">
      <c r="A641" s="264"/>
      <c r="B641" s="264"/>
      <c r="C641" s="116"/>
      <c r="D641" s="117"/>
      <c r="E641" s="131"/>
      <c r="F641" s="69"/>
      <c r="G641" s="69"/>
      <c r="H641" s="73"/>
      <c r="I641" s="73"/>
      <c r="J641" s="350"/>
      <c r="K641" s="343"/>
      <c r="L641" s="69"/>
      <c r="M641" s="74"/>
      <c r="N641" s="69"/>
      <c r="O641" s="74"/>
      <c r="P641" s="69"/>
      <c r="Q641" s="91"/>
      <c r="R641" s="68"/>
      <c r="S641" s="69"/>
      <c r="T641" s="91"/>
      <c r="U641" s="36"/>
      <c r="V641" s="91"/>
      <c r="W641" s="69"/>
      <c r="X641" s="91"/>
      <c r="Y641" s="73"/>
      <c r="Z641" s="74"/>
      <c r="AA641" s="363"/>
      <c r="AB641" s="74"/>
      <c r="AC641" s="69"/>
      <c r="AD641" s="91"/>
      <c r="AE641" s="68"/>
      <c r="AF641" s="69"/>
      <c r="AG641" s="128"/>
      <c r="AH641" s="36"/>
      <c r="AI641" s="91"/>
      <c r="AJ641" s="69"/>
      <c r="AK641" s="91"/>
    </row>
    <row r="642" spans="1:37" s="70" customFormat="1" x14ac:dyDescent="0.25">
      <c r="A642" s="264"/>
      <c r="B642" s="264"/>
      <c r="C642" s="116"/>
      <c r="D642" s="117"/>
      <c r="E642" s="131"/>
      <c r="F642" s="69"/>
      <c r="G642" s="69"/>
      <c r="H642" s="73"/>
      <c r="I642" s="73"/>
      <c r="J642" s="350"/>
      <c r="K642" s="343"/>
      <c r="L642" s="69"/>
      <c r="M642" s="74"/>
      <c r="N642" s="69"/>
      <c r="O642" s="74"/>
      <c r="P642" s="69"/>
      <c r="Q642" s="91"/>
      <c r="R642" s="68"/>
      <c r="S642" s="69"/>
      <c r="T642" s="91"/>
      <c r="U642" s="36"/>
      <c r="V642" s="91"/>
      <c r="W642" s="69"/>
      <c r="X642" s="91"/>
      <c r="Y642" s="73"/>
      <c r="Z642" s="74"/>
      <c r="AA642" s="363"/>
      <c r="AB642" s="74"/>
      <c r="AC642" s="69"/>
      <c r="AD642" s="91"/>
      <c r="AE642" s="68"/>
      <c r="AF642" s="69"/>
      <c r="AG642" s="128"/>
      <c r="AH642" s="36"/>
      <c r="AI642" s="91"/>
      <c r="AJ642" s="69"/>
      <c r="AK642" s="91"/>
    </row>
    <row r="643" spans="1:37" s="70" customFormat="1" x14ac:dyDescent="0.25">
      <c r="A643" s="264"/>
      <c r="B643" s="264"/>
      <c r="C643" s="116"/>
      <c r="D643" s="117"/>
      <c r="E643" s="131"/>
      <c r="F643" s="69"/>
      <c r="G643" s="69"/>
      <c r="H643" s="73"/>
      <c r="I643" s="73"/>
      <c r="J643" s="350"/>
      <c r="K643" s="343"/>
      <c r="L643" s="69"/>
      <c r="M643" s="74"/>
      <c r="N643" s="69"/>
      <c r="O643" s="74"/>
      <c r="P643" s="69"/>
      <c r="Q643" s="91"/>
      <c r="R643" s="68"/>
      <c r="S643" s="69"/>
      <c r="T643" s="91"/>
      <c r="U643" s="36"/>
      <c r="V643" s="91"/>
      <c r="W643" s="69"/>
      <c r="X643" s="91"/>
      <c r="Y643" s="73"/>
      <c r="Z643" s="74"/>
      <c r="AA643" s="363"/>
      <c r="AB643" s="74"/>
      <c r="AC643" s="69"/>
      <c r="AD643" s="91"/>
      <c r="AE643" s="68"/>
      <c r="AF643" s="69"/>
      <c r="AG643" s="128"/>
      <c r="AH643" s="36"/>
      <c r="AI643" s="91"/>
      <c r="AJ643" s="69"/>
      <c r="AK643" s="91"/>
    </row>
    <row r="644" spans="1:37" s="70" customFormat="1" x14ac:dyDescent="0.25">
      <c r="A644" s="264"/>
      <c r="B644" s="264"/>
      <c r="C644" s="116"/>
      <c r="D644" s="117"/>
      <c r="E644" s="131"/>
      <c r="F644" s="69"/>
      <c r="G644" s="69"/>
      <c r="H644" s="73"/>
      <c r="I644" s="73"/>
      <c r="J644" s="350"/>
      <c r="K644" s="343"/>
      <c r="L644" s="69"/>
      <c r="M644" s="74"/>
      <c r="N644" s="69"/>
      <c r="O644" s="74"/>
      <c r="P644" s="69"/>
      <c r="Q644" s="91"/>
      <c r="R644" s="68"/>
      <c r="S644" s="69"/>
      <c r="T644" s="91"/>
      <c r="U644" s="36"/>
      <c r="V644" s="91"/>
      <c r="W644" s="69"/>
      <c r="X644" s="91"/>
      <c r="Y644" s="73"/>
      <c r="Z644" s="74"/>
      <c r="AA644" s="363"/>
      <c r="AB644" s="74"/>
      <c r="AC644" s="69"/>
      <c r="AD644" s="91"/>
      <c r="AE644" s="68"/>
      <c r="AF644" s="69"/>
      <c r="AG644" s="128"/>
      <c r="AH644" s="36"/>
      <c r="AI644" s="91"/>
      <c r="AJ644" s="69"/>
      <c r="AK644" s="91"/>
    </row>
    <row r="645" spans="1:37" s="70" customFormat="1" x14ac:dyDescent="0.25">
      <c r="A645" s="264"/>
      <c r="B645" s="264"/>
      <c r="C645" s="116"/>
      <c r="D645" s="117"/>
      <c r="E645" s="131"/>
      <c r="F645" s="69"/>
      <c r="G645" s="69"/>
      <c r="H645" s="73"/>
      <c r="I645" s="73"/>
      <c r="J645" s="350"/>
      <c r="K645" s="343"/>
      <c r="L645" s="69"/>
      <c r="M645" s="74"/>
      <c r="N645" s="69"/>
      <c r="O645" s="74"/>
      <c r="P645" s="69"/>
      <c r="Q645" s="91"/>
      <c r="R645" s="68"/>
      <c r="S645" s="69"/>
      <c r="T645" s="91"/>
      <c r="U645" s="36"/>
      <c r="V645" s="91"/>
      <c r="W645" s="69"/>
      <c r="X645" s="91"/>
      <c r="Y645" s="73"/>
      <c r="Z645" s="74"/>
      <c r="AA645" s="363"/>
      <c r="AB645" s="74"/>
      <c r="AC645" s="69"/>
      <c r="AD645" s="91"/>
      <c r="AE645" s="68"/>
      <c r="AF645" s="69"/>
      <c r="AG645" s="128"/>
      <c r="AH645" s="36"/>
      <c r="AI645" s="91"/>
      <c r="AJ645" s="69"/>
      <c r="AK645" s="91"/>
    </row>
    <row r="646" spans="1:37" s="70" customFormat="1" x14ac:dyDescent="0.25">
      <c r="A646" s="264"/>
      <c r="B646" s="264"/>
      <c r="C646" s="116"/>
      <c r="D646" s="117"/>
      <c r="E646" s="131"/>
      <c r="F646" s="69"/>
      <c r="G646" s="69"/>
      <c r="H646" s="73"/>
      <c r="I646" s="73"/>
      <c r="J646" s="350"/>
      <c r="K646" s="343"/>
      <c r="L646" s="69"/>
      <c r="M646" s="74"/>
      <c r="N646" s="69"/>
      <c r="O646" s="74"/>
      <c r="P646" s="69"/>
      <c r="Q646" s="91"/>
      <c r="R646" s="68"/>
      <c r="S646" s="69"/>
      <c r="T646" s="91"/>
      <c r="U646" s="36"/>
      <c r="V646" s="91"/>
      <c r="W646" s="69"/>
      <c r="X646" s="91"/>
      <c r="Y646" s="73"/>
      <c r="Z646" s="74"/>
      <c r="AA646" s="363"/>
      <c r="AB646" s="74"/>
      <c r="AC646" s="69"/>
      <c r="AD646" s="91"/>
      <c r="AE646" s="68"/>
      <c r="AF646" s="69"/>
      <c r="AG646" s="128"/>
      <c r="AH646" s="36"/>
      <c r="AI646" s="91"/>
      <c r="AJ646" s="69"/>
      <c r="AK646" s="91"/>
    </row>
    <row r="647" spans="1:37" s="70" customFormat="1" x14ac:dyDescent="0.25">
      <c r="A647" s="264"/>
      <c r="B647" s="264"/>
      <c r="C647" s="116"/>
      <c r="D647" s="117"/>
      <c r="E647" s="131"/>
      <c r="F647" s="69"/>
      <c r="G647" s="69"/>
      <c r="H647" s="73"/>
      <c r="I647" s="73"/>
      <c r="J647" s="350"/>
      <c r="K647" s="343"/>
      <c r="L647" s="69"/>
      <c r="M647" s="74"/>
      <c r="N647" s="69"/>
      <c r="O647" s="74"/>
      <c r="P647" s="69"/>
      <c r="Q647" s="91"/>
      <c r="R647" s="68"/>
      <c r="S647" s="69"/>
      <c r="T647" s="91"/>
      <c r="U647" s="36"/>
      <c r="V647" s="91"/>
      <c r="W647" s="69"/>
      <c r="X647" s="91"/>
      <c r="Y647" s="73"/>
      <c r="Z647" s="74"/>
      <c r="AA647" s="363"/>
      <c r="AB647" s="74"/>
      <c r="AC647" s="69"/>
      <c r="AD647" s="91"/>
      <c r="AE647" s="68"/>
      <c r="AF647" s="69"/>
      <c r="AG647" s="128"/>
      <c r="AH647" s="36"/>
      <c r="AI647" s="91"/>
      <c r="AJ647" s="69"/>
      <c r="AK647" s="91"/>
    </row>
    <row r="648" spans="1:37" s="70" customFormat="1" x14ac:dyDescent="0.25">
      <c r="A648" s="264"/>
      <c r="B648" s="264"/>
      <c r="C648" s="116"/>
      <c r="D648" s="117"/>
      <c r="E648" s="131"/>
      <c r="F648" s="69"/>
      <c r="G648" s="69"/>
      <c r="H648" s="73"/>
      <c r="I648" s="73"/>
      <c r="J648" s="350"/>
      <c r="K648" s="343"/>
      <c r="L648" s="69"/>
      <c r="M648" s="74"/>
      <c r="N648" s="69"/>
      <c r="O648" s="74"/>
      <c r="P648" s="69"/>
      <c r="Q648" s="91"/>
      <c r="R648" s="68"/>
      <c r="S648" s="69"/>
      <c r="T648" s="91"/>
      <c r="U648" s="36"/>
      <c r="V648" s="91"/>
      <c r="W648" s="69"/>
      <c r="X648" s="91"/>
      <c r="Y648" s="73"/>
      <c r="Z648" s="74"/>
      <c r="AA648" s="363"/>
      <c r="AB648" s="74"/>
      <c r="AC648" s="69"/>
      <c r="AD648" s="91"/>
      <c r="AE648" s="68"/>
      <c r="AF648" s="69"/>
      <c r="AG648" s="128"/>
      <c r="AH648" s="36"/>
      <c r="AI648" s="91"/>
      <c r="AJ648" s="69"/>
      <c r="AK648" s="91"/>
    </row>
    <row r="649" spans="1:37" s="70" customFormat="1" x14ac:dyDescent="0.25">
      <c r="A649" s="264"/>
      <c r="B649" s="264"/>
      <c r="C649" s="116"/>
      <c r="D649" s="117"/>
      <c r="E649" s="131"/>
      <c r="F649" s="69"/>
      <c r="G649" s="69"/>
      <c r="H649" s="73"/>
      <c r="I649" s="73"/>
      <c r="J649" s="350"/>
      <c r="K649" s="343"/>
      <c r="L649" s="69"/>
      <c r="M649" s="74"/>
      <c r="N649" s="69"/>
      <c r="O649" s="74"/>
      <c r="P649" s="69"/>
      <c r="Q649" s="91"/>
      <c r="R649" s="68"/>
      <c r="S649" s="69"/>
      <c r="T649" s="91"/>
      <c r="U649" s="36"/>
      <c r="V649" s="91"/>
      <c r="W649" s="69"/>
      <c r="X649" s="91"/>
      <c r="Y649" s="73"/>
      <c r="Z649" s="74"/>
      <c r="AA649" s="363"/>
      <c r="AB649" s="74"/>
      <c r="AC649" s="69"/>
      <c r="AD649" s="91"/>
      <c r="AE649" s="68"/>
      <c r="AF649" s="69"/>
      <c r="AG649" s="128"/>
      <c r="AH649" s="36"/>
      <c r="AI649" s="91"/>
      <c r="AJ649" s="69"/>
      <c r="AK649" s="91"/>
    </row>
    <row r="650" spans="1:37" s="70" customFormat="1" x14ac:dyDescent="0.25">
      <c r="A650" s="264"/>
      <c r="B650" s="264"/>
      <c r="C650" s="116"/>
      <c r="D650" s="117"/>
      <c r="E650" s="131"/>
      <c r="F650" s="69"/>
      <c r="G650" s="69"/>
      <c r="H650" s="73"/>
      <c r="I650" s="73"/>
      <c r="J650" s="350"/>
      <c r="K650" s="343"/>
      <c r="L650" s="69"/>
      <c r="M650" s="74"/>
      <c r="N650" s="69"/>
      <c r="O650" s="74"/>
      <c r="P650" s="69"/>
      <c r="Q650" s="91"/>
      <c r="R650" s="68"/>
      <c r="S650" s="69"/>
      <c r="T650" s="91"/>
      <c r="U650" s="36"/>
      <c r="V650" s="91"/>
      <c r="W650" s="69"/>
      <c r="X650" s="91"/>
      <c r="Y650" s="73"/>
      <c r="Z650" s="74"/>
      <c r="AA650" s="363"/>
      <c r="AB650" s="74"/>
      <c r="AC650" s="69"/>
      <c r="AD650" s="91"/>
      <c r="AE650" s="68"/>
      <c r="AF650" s="69"/>
      <c r="AG650" s="128"/>
      <c r="AH650" s="36"/>
      <c r="AI650" s="91"/>
      <c r="AJ650" s="69"/>
      <c r="AK650" s="91"/>
    </row>
    <row r="651" spans="1:37" s="70" customFormat="1" x14ac:dyDescent="0.25">
      <c r="A651" s="264"/>
      <c r="B651" s="264"/>
      <c r="C651" s="116"/>
      <c r="D651" s="117"/>
      <c r="E651" s="131"/>
      <c r="F651" s="69"/>
      <c r="G651" s="69"/>
      <c r="H651" s="73"/>
      <c r="I651" s="73"/>
      <c r="J651" s="350"/>
      <c r="K651" s="343"/>
      <c r="L651" s="69"/>
      <c r="M651" s="74"/>
      <c r="N651" s="69"/>
      <c r="O651" s="74"/>
      <c r="P651" s="69"/>
      <c r="Q651" s="91"/>
      <c r="R651" s="68"/>
      <c r="S651" s="69"/>
      <c r="T651" s="91"/>
      <c r="U651" s="36"/>
      <c r="V651" s="91"/>
      <c r="W651" s="69"/>
      <c r="X651" s="91"/>
      <c r="Y651" s="73"/>
      <c r="Z651" s="74"/>
      <c r="AA651" s="363"/>
      <c r="AB651" s="74"/>
      <c r="AC651" s="69"/>
      <c r="AD651" s="91"/>
      <c r="AE651" s="68"/>
      <c r="AF651" s="69"/>
      <c r="AG651" s="128"/>
      <c r="AH651" s="36"/>
      <c r="AI651" s="91"/>
      <c r="AJ651" s="69"/>
      <c r="AK651" s="91"/>
    </row>
    <row r="652" spans="1:37" s="70" customFormat="1" x14ac:dyDescent="0.25">
      <c r="A652" s="264"/>
      <c r="B652" s="264"/>
      <c r="C652" s="116"/>
      <c r="D652" s="117"/>
      <c r="E652" s="131"/>
      <c r="F652" s="69"/>
      <c r="G652" s="69"/>
      <c r="H652" s="73"/>
      <c r="I652" s="73"/>
      <c r="J652" s="350"/>
      <c r="K652" s="343"/>
      <c r="L652" s="69"/>
      <c r="M652" s="74"/>
      <c r="N652" s="69"/>
      <c r="O652" s="74"/>
      <c r="P652" s="69"/>
      <c r="Q652" s="91"/>
      <c r="R652" s="68"/>
      <c r="S652" s="69"/>
      <c r="T652" s="91"/>
      <c r="U652" s="36"/>
      <c r="V652" s="91"/>
      <c r="W652" s="69"/>
      <c r="X652" s="91"/>
      <c r="Y652" s="73"/>
      <c r="Z652" s="74"/>
      <c r="AA652" s="363"/>
      <c r="AB652" s="74"/>
      <c r="AC652" s="69"/>
      <c r="AD652" s="91"/>
      <c r="AE652" s="68"/>
      <c r="AF652" s="69"/>
      <c r="AG652" s="128"/>
      <c r="AH652" s="36"/>
      <c r="AI652" s="91"/>
      <c r="AJ652" s="69"/>
      <c r="AK652" s="91"/>
    </row>
    <row r="653" spans="1:37" s="70" customFormat="1" x14ac:dyDescent="0.25">
      <c r="A653" s="264"/>
      <c r="B653" s="264"/>
      <c r="C653" s="116"/>
      <c r="D653" s="117"/>
      <c r="E653" s="131"/>
      <c r="F653" s="69"/>
      <c r="G653" s="69"/>
      <c r="H653" s="73"/>
      <c r="I653" s="73"/>
      <c r="J653" s="350"/>
      <c r="K653" s="343"/>
      <c r="L653" s="69"/>
      <c r="M653" s="74"/>
      <c r="N653" s="69"/>
      <c r="O653" s="74"/>
      <c r="P653" s="69"/>
      <c r="Q653" s="91"/>
      <c r="R653" s="68"/>
      <c r="S653" s="69"/>
      <c r="T653" s="91"/>
      <c r="U653" s="36"/>
      <c r="V653" s="91"/>
      <c r="W653" s="69"/>
      <c r="X653" s="91"/>
      <c r="Y653" s="73"/>
      <c r="Z653" s="74"/>
      <c r="AA653" s="363"/>
      <c r="AB653" s="74"/>
      <c r="AC653" s="69"/>
      <c r="AD653" s="91"/>
      <c r="AE653" s="68"/>
      <c r="AF653" s="69"/>
      <c r="AG653" s="128"/>
      <c r="AH653" s="36"/>
      <c r="AI653" s="91"/>
      <c r="AJ653" s="69"/>
      <c r="AK653" s="91"/>
    </row>
    <row r="654" spans="1:37" s="70" customFormat="1" x14ac:dyDescent="0.25">
      <c r="A654" s="264"/>
      <c r="B654" s="264"/>
      <c r="C654" s="116"/>
      <c r="D654" s="117"/>
      <c r="E654" s="131"/>
      <c r="F654" s="69"/>
      <c r="G654" s="69"/>
      <c r="H654" s="73"/>
      <c r="I654" s="73"/>
      <c r="J654" s="350"/>
      <c r="K654" s="343"/>
      <c r="L654" s="69"/>
      <c r="M654" s="74"/>
      <c r="N654" s="69"/>
      <c r="O654" s="74"/>
      <c r="P654" s="69"/>
      <c r="Q654" s="91"/>
      <c r="R654" s="68"/>
      <c r="S654" s="69"/>
      <c r="T654" s="91"/>
      <c r="U654" s="36"/>
      <c r="V654" s="91"/>
      <c r="W654" s="69"/>
      <c r="X654" s="91"/>
      <c r="Y654" s="73"/>
      <c r="Z654" s="74"/>
      <c r="AA654" s="363"/>
      <c r="AB654" s="74"/>
      <c r="AC654" s="69"/>
      <c r="AD654" s="91"/>
      <c r="AE654" s="68"/>
      <c r="AF654" s="69"/>
      <c r="AG654" s="128"/>
      <c r="AH654" s="36"/>
      <c r="AI654" s="91"/>
      <c r="AJ654" s="69"/>
      <c r="AK654" s="91"/>
    </row>
    <row r="655" spans="1:37" s="70" customFormat="1" x14ac:dyDescent="0.25">
      <c r="A655" s="264"/>
      <c r="B655" s="264"/>
      <c r="C655" s="116"/>
      <c r="D655" s="117"/>
      <c r="E655" s="131"/>
      <c r="F655" s="69"/>
      <c r="G655" s="69"/>
      <c r="H655" s="73"/>
      <c r="I655" s="73"/>
      <c r="J655" s="350"/>
      <c r="K655" s="343"/>
      <c r="L655" s="69"/>
      <c r="M655" s="74"/>
      <c r="N655" s="69"/>
      <c r="O655" s="74"/>
      <c r="P655" s="69"/>
      <c r="Q655" s="91"/>
      <c r="R655" s="68"/>
      <c r="S655" s="69"/>
      <c r="T655" s="91"/>
      <c r="U655" s="36"/>
      <c r="V655" s="91"/>
      <c r="W655" s="69"/>
      <c r="X655" s="91"/>
      <c r="Y655" s="73"/>
      <c r="Z655" s="74"/>
      <c r="AA655" s="363"/>
      <c r="AB655" s="74"/>
      <c r="AC655" s="69"/>
      <c r="AD655" s="91"/>
      <c r="AE655" s="68"/>
      <c r="AF655" s="69"/>
      <c r="AG655" s="128"/>
      <c r="AH655" s="36"/>
      <c r="AI655" s="91"/>
      <c r="AJ655" s="69"/>
      <c r="AK655" s="91"/>
    </row>
    <row r="656" spans="1:37" s="70" customFormat="1" x14ac:dyDescent="0.25">
      <c r="A656" s="264"/>
      <c r="B656" s="264"/>
      <c r="C656" s="116"/>
      <c r="D656" s="117"/>
      <c r="E656" s="131"/>
      <c r="F656" s="69"/>
      <c r="G656" s="69"/>
      <c r="H656" s="73"/>
      <c r="I656" s="73"/>
      <c r="J656" s="350"/>
      <c r="K656" s="343"/>
      <c r="L656" s="69"/>
      <c r="M656" s="74"/>
      <c r="N656" s="69"/>
      <c r="O656" s="74"/>
      <c r="P656" s="69"/>
      <c r="Q656" s="91"/>
      <c r="R656" s="68"/>
      <c r="S656" s="69"/>
      <c r="T656" s="91"/>
      <c r="U656" s="36"/>
      <c r="V656" s="91"/>
      <c r="W656" s="69"/>
      <c r="X656" s="91"/>
      <c r="Y656" s="73"/>
      <c r="Z656" s="74"/>
      <c r="AA656" s="363"/>
      <c r="AB656" s="74"/>
      <c r="AC656" s="69"/>
      <c r="AD656" s="91"/>
      <c r="AE656" s="68"/>
      <c r="AF656" s="69"/>
      <c r="AG656" s="128"/>
      <c r="AH656" s="36"/>
      <c r="AI656" s="91"/>
      <c r="AJ656" s="69"/>
      <c r="AK656" s="91"/>
    </row>
    <row r="657" spans="1:37" s="70" customFormat="1" x14ac:dyDescent="0.25">
      <c r="A657" s="264"/>
      <c r="B657" s="264"/>
      <c r="C657" s="116"/>
      <c r="D657" s="117"/>
      <c r="E657" s="131"/>
      <c r="F657" s="69"/>
      <c r="G657" s="69"/>
      <c r="H657" s="73"/>
      <c r="I657" s="73"/>
      <c r="J657" s="350"/>
      <c r="K657" s="343"/>
      <c r="L657" s="69"/>
      <c r="M657" s="74"/>
      <c r="N657" s="69"/>
      <c r="O657" s="74"/>
      <c r="P657" s="69"/>
      <c r="Q657" s="91"/>
      <c r="R657" s="68"/>
      <c r="S657" s="69"/>
      <c r="T657" s="91"/>
      <c r="U657" s="36"/>
      <c r="V657" s="91"/>
      <c r="W657" s="69"/>
      <c r="X657" s="91"/>
      <c r="Y657" s="73"/>
      <c r="Z657" s="74"/>
      <c r="AA657" s="363"/>
      <c r="AB657" s="74"/>
      <c r="AC657" s="69"/>
      <c r="AD657" s="91"/>
      <c r="AE657" s="68"/>
      <c r="AF657" s="69"/>
      <c r="AG657" s="128"/>
      <c r="AH657" s="36"/>
      <c r="AI657" s="91"/>
      <c r="AJ657" s="69"/>
      <c r="AK657" s="91"/>
    </row>
    <row r="658" spans="1:37" s="70" customFormat="1" x14ac:dyDescent="0.25">
      <c r="A658" s="264"/>
      <c r="B658" s="264"/>
      <c r="C658" s="116"/>
      <c r="D658" s="117"/>
      <c r="E658" s="131"/>
      <c r="F658" s="69"/>
      <c r="G658" s="69"/>
      <c r="H658" s="73"/>
      <c r="I658" s="73"/>
      <c r="J658" s="350"/>
      <c r="K658" s="343"/>
      <c r="L658" s="69"/>
      <c r="M658" s="74"/>
      <c r="N658" s="69"/>
      <c r="O658" s="74"/>
      <c r="P658" s="69"/>
      <c r="Q658" s="91"/>
      <c r="R658" s="68"/>
      <c r="S658" s="69"/>
      <c r="T658" s="91"/>
      <c r="U658" s="36"/>
      <c r="V658" s="91"/>
      <c r="W658" s="69"/>
      <c r="X658" s="91"/>
      <c r="Y658" s="73"/>
      <c r="Z658" s="74"/>
      <c r="AA658" s="363"/>
      <c r="AB658" s="74"/>
      <c r="AC658" s="69"/>
      <c r="AD658" s="91"/>
      <c r="AE658" s="68"/>
      <c r="AF658" s="69"/>
      <c r="AG658" s="128"/>
      <c r="AH658" s="36"/>
      <c r="AI658" s="91"/>
      <c r="AJ658" s="69"/>
      <c r="AK658" s="91"/>
    </row>
    <row r="659" spans="1:37" s="70" customFormat="1" x14ac:dyDescent="0.25">
      <c r="A659" s="264"/>
      <c r="B659" s="264"/>
      <c r="C659" s="116"/>
      <c r="D659" s="117"/>
      <c r="E659" s="131"/>
      <c r="F659" s="69"/>
      <c r="G659" s="69"/>
      <c r="H659" s="73"/>
      <c r="I659" s="73"/>
      <c r="J659" s="350"/>
      <c r="K659" s="343"/>
      <c r="L659" s="69"/>
      <c r="M659" s="74"/>
      <c r="N659" s="69"/>
      <c r="O659" s="74"/>
      <c r="P659" s="69"/>
      <c r="Q659" s="91"/>
      <c r="R659" s="68"/>
      <c r="S659" s="69"/>
      <c r="T659" s="91"/>
      <c r="U659" s="36"/>
      <c r="V659" s="91"/>
      <c r="W659" s="69"/>
      <c r="X659" s="91"/>
      <c r="Y659" s="73"/>
      <c r="Z659" s="74"/>
      <c r="AA659" s="363"/>
      <c r="AB659" s="74"/>
      <c r="AC659" s="69"/>
      <c r="AD659" s="91"/>
      <c r="AE659" s="68"/>
      <c r="AF659" s="69"/>
      <c r="AG659" s="128"/>
      <c r="AH659" s="36"/>
      <c r="AI659" s="91"/>
      <c r="AJ659" s="69"/>
      <c r="AK659" s="91"/>
    </row>
    <row r="660" spans="1:37" s="70" customFormat="1" x14ac:dyDescent="0.25">
      <c r="A660" s="264"/>
      <c r="B660" s="264"/>
      <c r="C660" s="116"/>
      <c r="D660" s="117"/>
      <c r="E660" s="131"/>
      <c r="F660" s="69"/>
      <c r="G660" s="69"/>
      <c r="H660" s="73"/>
      <c r="I660" s="73"/>
      <c r="J660" s="350"/>
      <c r="K660" s="343"/>
      <c r="L660" s="69"/>
      <c r="M660" s="74"/>
      <c r="N660" s="69"/>
      <c r="O660" s="74"/>
      <c r="P660" s="69"/>
      <c r="Q660" s="91"/>
      <c r="R660" s="68"/>
      <c r="S660" s="69"/>
      <c r="T660" s="91"/>
      <c r="U660" s="36"/>
      <c r="V660" s="91"/>
      <c r="W660" s="69"/>
      <c r="X660" s="91"/>
      <c r="Y660" s="73"/>
      <c r="Z660" s="74"/>
      <c r="AA660" s="363"/>
      <c r="AB660" s="74"/>
      <c r="AC660" s="69"/>
      <c r="AD660" s="91"/>
      <c r="AE660" s="68"/>
      <c r="AF660" s="69"/>
      <c r="AG660" s="128"/>
      <c r="AH660" s="36"/>
      <c r="AI660" s="91"/>
      <c r="AJ660" s="69"/>
      <c r="AK660" s="91"/>
    </row>
    <row r="661" spans="1:37" s="70" customFormat="1" x14ac:dyDescent="0.25">
      <c r="A661" s="264"/>
      <c r="B661" s="264"/>
      <c r="C661" s="116"/>
      <c r="D661" s="117"/>
      <c r="E661" s="131"/>
      <c r="F661" s="69"/>
      <c r="G661" s="69"/>
      <c r="H661" s="73"/>
      <c r="I661" s="73"/>
      <c r="J661" s="350"/>
      <c r="K661" s="343"/>
      <c r="L661" s="69"/>
      <c r="M661" s="74"/>
      <c r="N661" s="69"/>
      <c r="O661" s="74"/>
      <c r="P661" s="69"/>
      <c r="Q661" s="91"/>
      <c r="R661" s="68"/>
      <c r="S661" s="69"/>
      <c r="T661" s="91"/>
      <c r="U661" s="36"/>
      <c r="V661" s="91"/>
      <c r="W661" s="69"/>
      <c r="X661" s="91"/>
      <c r="Y661" s="73"/>
      <c r="Z661" s="74"/>
      <c r="AA661" s="363"/>
      <c r="AB661" s="74"/>
      <c r="AC661" s="69"/>
      <c r="AD661" s="91"/>
      <c r="AE661" s="68"/>
      <c r="AF661" s="69"/>
      <c r="AG661" s="128"/>
      <c r="AH661" s="36"/>
      <c r="AI661" s="91"/>
      <c r="AJ661" s="69"/>
      <c r="AK661" s="91"/>
    </row>
    <row r="662" spans="1:37" s="70" customFormat="1" x14ac:dyDescent="0.25">
      <c r="A662" s="264"/>
      <c r="B662" s="264"/>
      <c r="C662" s="116"/>
      <c r="D662" s="117"/>
      <c r="E662" s="131"/>
      <c r="F662" s="69"/>
      <c r="G662" s="69"/>
      <c r="H662" s="73"/>
      <c r="I662" s="73"/>
      <c r="J662" s="350"/>
      <c r="K662" s="343"/>
      <c r="L662" s="69"/>
      <c r="M662" s="74"/>
      <c r="N662" s="69"/>
      <c r="O662" s="74"/>
      <c r="P662" s="69"/>
      <c r="Q662" s="91"/>
      <c r="R662" s="68"/>
      <c r="S662" s="69"/>
      <c r="T662" s="91"/>
      <c r="U662" s="36"/>
      <c r="V662" s="91"/>
      <c r="W662" s="69"/>
      <c r="X662" s="91"/>
      <c r="Y662" s="73"/>
      <c r="Z662" s="74"/>
      <c r="AA662" s="363"/>
      <c r="AB662" s="74"/>
      <c r="AC662" s="69"/>
      <c r="AD662" s="91"/>
      <c r="AE662" s="68"/>
      <c r="AF662" s="69"/>
      <c r="AG662" s="128"/>
      <c r="AH662" s="36"/>
      <c r="AI662" s="91"/>
      <c r="AJ662" s="69"/>
      <c r="AK662" s="91"/>
    </row>
    <row r="663" spans="1:37" s="70" customFormat="1" x14ac:dyDescent="0.25">
      <c r="A663" s="264"/>
      <c r="B663" s="264"/>
      <c r="C663" s="116"/>
      <c r="D663" s="117"/>
      <c r="E663" s="131"/>
      <c r="F663" s="69"/>
      <c r="G663" s="69"/>
      <c r="H663" s="73"/>
      <c r="I663" s="73"/>
      <c r="J663" s="350"/>
      <c r="K663" s="343"/>
      <c r="L663" s="69"/>
      <c r="M663" s="74"/>
      <c r="N663" s="69"/>
      <c r="O663" s="74"/>
      <c r="P663" s="69"/>
      <c r="Q663" s="91"/>
      <c r="R663" s="68"/>
      <c r="S663" s="69"/>
      <c r="T663" s="91"/>
      <c r="U663" s="36"/>
      <c r="V663" s="91"/>
      <c r="W663" s="69"/>
      <c r="X663" s="91"/>
      <c r="Y663" s="73"/>
      <c r="Z663" s="74"/>
      <c r="AA663" s="363"/>
      <c r="AB663" s="74"/>
      <c r="AC663" s="69"/>
      <c r="AD663" s="91"/>
      <c r="AE663" s="68"/>
      <c r="AF663" s="69"/>
      <c r="AG663" s="128"/>
      <c r="AH663" s="36"/>
      <c r="AI663" s="91"/>
      <c r="AJ663" s="69"/>
      <c r="AK663" s="91"/>
    </row>
    <row r="664" spans="1:37" s="70" customFormat="1" x14ac:dyDescent="0.25">
      <c r="A664" s="264"/>
      <c r="B664" s="264"/>
      <c r="C664" s="116"/>
      <c r="D664" s="117"/>
      <c r="E664" s="131"/>
      <c r="F664" s="69"/>
      <c r="G664" s="69"/>
      <c r="H664" s="73"/>
      <c r="I664" s="73"/>
      <c r="J664" s="350"/>
      <c r="K664" s="343"/>
      <c r="L664" s="69"/>
      <c r="M664" s="74"/>
      <c r="N664" s="69"/>
      <c r="O664" s="74"/>
      <c r="P664" s="69"/>
      <c r="Q664" s="91"/>
      <c r="R664" s="68"/>
      <c r="S664" s="69"/>
      <c r="T664" s="91"/>
      <c r="U664" s="36"/>
      <c r="V664" s="91"/>
      <c r="W664" s="69"/>
      <c r="X664" s="91"/>
      <c r="Y664" s="73"/>
      <c r="Z664" s="74"/>
      <c r="AA664" s="363"/>
      <c r="AB664" s="74"/>
      <c r="AC664" s="69"/>
      <c r="AD664" s="91"/>
      <c r="AE664" s="68"/>
      <c r="AF664" s="69"/>
      <c r="AG664" s="128"/>
      <c r="AH664" s="36"/>
      <c r="AI664" s="91"/>
      <c r="AJ664" s="69"/>
      <c r="AK664" s="91"/>
    </row>
    <row r="665" spans="1:37" s="70" customFormat="1" x14ac:dyDescent="0.25">
      <c r="A665" s="264"/>
      <c r="B665" s="264"/>
      <c r="C665" s="116"/>
      <c r="D665" s="117"/>
      <c r="E665" s="131"/>
      <c r="F665" s="69"/>
      <c r="G665" s="69"/>
      <c r="H665" s="73"/>
      <c r="I665" s="73"/>
      <c r="J665" s="350"/>
      <c r="K665" s="343"/>
      <c r="L665" s="69"/>
      <c r="M665" s="74"/>
      <c r="N665" s="69"/>
      <c r="O665" s="74"/>
      <c r="P665" s="69"/>
      <c r="Q665" s="91"/>
      <c r="R665" s="68"/>
      <c r="S665" s="69"/>
      <c r="T665" s="91"/>
      <c r="U665" s="36"/>
      <c r="V665" s="91"/>
      <c r="W665" s="69"/>
      <c r="X665" s="91"/>
      <c r="Y665" s="73"/>
      <c r="Z665" s="74"/>
      <c r="AA665" s="363"/>
      <c r="AB665" s="74"/>
      <c r="AC665" s="69"/>
      <c r="AD665" s="91"/>
      <c r="AE665" s="68"/>
      <c r="AF665" s="69"/>
      <c r="AG665" s="128"/>
      <c r="AH665" s="36"/>
      <c r="AI665" s="91"/>
      <c r="AJ665" s="69"/>
      <c r="AK665" s="91"/>
    </row>
    <row r="666" spans="1:37" s="70" customFormat="1" x14ac:dyDescent="0.25">
      <c r="A666" s="264"/>
      <c r="B666" s="264"/>
      <c r="C666" s="116"/>
      <c r="D666" s="117"/>
      <c r="E666" s="131"/>
      <c r="F666" s="69"/>
      <c r="G666" s="69"/>
      <c r="H666" s="73"/>
      <c r="I666" s="73"/>
      <c r="J666" s="350"/>
      <c r="K666" s="343"/>
      <c r="L666" s="69"/>
      <c r="M666" s="74"/>
      <c r="N666" s="69"/>
      <c r="O666" s="74"/>
      <c r="P666" s="69"/>
      <c r="Q666" s="91"/>
      <c r="R666" s="68"/>
      <c r="S666" s="69"/>
      <c r="T666" s="91"/>
      <c r="U666" s="36"/>
      <c r="V666" s="91"/>
      <c r="W666" s="69"/>
      <c r="X666" s="91"/>
      <c r="Y666" s="73"/>
      <c r="Z666" s="74"/>
      <c r="AA666" s="363"/>
      <c r="AB666" s="74"/>
      <c r="AC666" s="69"/>
      <c r="AD666" s="91"/>
      <c r="AE666" s="68"/>
      <c r="AF666" s="69"/>
      <c r="AG666" s="128"/>
      <c r="AH666" s="36"/>
      <c r="AI666" s="91"/>
      <c r="AJ666" s="69"/>
      <c r="AK666" s="91"/>
    </row>
    <row r="667" spans="1:37" s="70" customFormat="1" x14ac:dyDescent="0.25">
      <c r="A667" s="264"/>
      <c r="B667" s="264"/>
      <c r="C667" s="116"/>
      <c r="D667" s="117"/>
      <c r="E667" s="131"/>
      <c r="F667" s="69"/>
      <c r="G667" s="69"/>
      <c r="H667" s="73"/>
      <c r="I667" s="73"/>
      <c r="J667" s="350"/>
      <c r="K667" s="343"/>
      <c r="L667" s="69"/>
      <c r="M667" s="74"/>
      <c r="N667" s="69"/>
      <c r="O667" s="74"/>
      <c r="P667" s="69"/>
      <c r="Q667" s="91"/>
      <c r="R667" s="68"/>
      <c r="S667" s="69"/>
      <c r="T667" s="91"/>
      <c r="U667" s="36"/>
      <c r="V667" s="91"/>
      <c r="W667" s="69"/>
      <c r="X667" s="91"/>
      <c r="Y667" s="73"/>
      <c r="Z667" s="74"/>
      <c r="AA667" s="363"/>
      <c r="AB667" s="74"/>
      <c r="AC667" s="69"/>
      <c r="AD667" s="91"/>
      <c r="AE667" s="68"/>
      <c r="AF667" s="69"/>
      <c r="AG667" s="128"/>
      <c r="AH667" s="36"/>
      <c r="AI667" s="91"/>
      <c r="AJ667" s="69"/>
      <c r="AK667" s="91"/>
    </row>
    <row r="668" spans="1:37" s="70" customFormat="1" x14ac:dyDescent="0.25">
      <c r="A668" s="264"/>
      <c r="B668" s="264"/>
      <c r="C668" s="116"/>
      <c r="D668" s="117"/>
      <c r="E668" s="131"/>
      <c r="F668" s="69"/>
      <c r="G668" s="69"/>
      <c r="H668" s="73"/>
      <c r="I668" s="73"/>
      <c r="J668" s="350"/>
      <c r="K668" s="343"/>
      <c r="L668" s="69"/>
      <c r="M668" s="74"/>
      <c r="N668" s="69"/>
      <c r="O668" s="74"/>
      <c r="P668" s="69"/>
      <c r="Q668" s="91"/>
      <c r="R668" s="68"/>
      <c r="S668" s="69"/>
      <c r="T668" s="91"/>
      <c r="U668" s="36"/>
      <c r="V668" s="91"/>
      <c r="W668" s="69"/>
      <c r="X668" s="91"/>
      <c r="Y668" s="73"/>
      <c r="Z668" s="74"/>
      <c r="AA668" s="363"/>
      <c r="AB668" s="74"/>
      <c r="AC668" s="69"/>
      <c r="AD668" s="91"/>
      <c r="AE668" s="68"/>
      <c r="AF668" s="69"/>
      <c r="AG668" s="128"/>
      <c r="AH668" s="36"/>
      <c r="AI668" s="91"/>
      <c r="AJ668" s="69"/>
      <c r="AK668" s="91"/>
    </row>
    <row r="669" spans="1:37" s="70" customFormat="1" x14ac:dyDescent="0.25">
      <c r="A669" s="264"/>
      <c r="B669" s="264"/>
      <c r="C669" s="116"/>
      <c r="D669" s="117"/>
      <c r="E669" s="131"/>
      <c r="F669" s="69"/>
      <c r="G669" s="69"/>
      <c r="H669" s="73"/>
      <c r="I669" s="73"/>
      <c r="J669" s="350"/>
      <c r="K669" s="343"/>
      <c r="L669" s="69"/>
      <c r="M669" s="74"/>
      <c r="N669" s="69"/>
      <c r="O669" s="74"/>
      <c r="P669" s="69"/>
      <c r="Q669" s="91"/>
      <c r="R669" s="68"/>
      <c r="S669" s="69"/>
      <c r="T669" s="91"/>
      <c r="U669" s="36"/>
      <c r="V669" s="91"/>
      <c r="W669" s="69"/>
      <c r="X669" s="91"/>
      <c r="Y669" s="73"/>
      <c r="Z669" s="74"/>
      <c r="AA669" s="363"/>
      <c r="AB669" s="74"/>
      <c r="AC669" s="69"/>
      <c r="AD669" s="91"/>
      <c r="AE669" s="68"/>
      <c r="AF669" s="69"/>
      <c r="AG669" s="128"/>
      <c r="AH669" s="36"/>
      <c r="AI669" s="91"/>
      <c r="AJ669" s="69"/>
      <c r="AK669" s="91"/>
    </row>
    <row r="670" spans="1:37" s="70" customFormat="1" x14ac:dyDescent="0.25">
      <c r="A670" s="264"/>
      <c r="B670" s="264"/>
      <c r="C670" s="116"/>
      <c r="D670" s="117"/>
      <c r="E670" s="131"/>
      <c r="F670" s="69"/>
      <c r="G670" s="69"/>
      <c r="H670" s="73"/>
      <c r="I670" s="73"/>
      <c r="J670" s="350"/>
      <c r="K670" s="343"/>
      <c r="L670" s="69"/>
      <c r="M670" s="74"/>
      <c r="N670" s="69"/>
      <c r="O670" s="74"/>
      <c r="P670" s="69"/>
      <c r="Q670" s="91"/>
      <c r="R670" s="68"/>
      <c r="S670" s="69"/>
      <c r="T670" s="91"/>
      <c r="U670" s="36"/>
      <c r="V670" s="91"/>
      <c r="W670" s="69"/>
      <c r="X670" s="91"/>
      <c r="Y670" s="73"/>
      <c r="Z670" s="74"/>
      <c r="AA670" s="363"/>
      <c r="AB670" s="74"/>
      <c r="AC670" s="69"/>
      <c r="AD670" s="91"/>
      <c r="AE670" s="68"/>
      <c r="AF670" s="69"/>
      <c r="AG670" s="128"/>
      <c r="AH670" s="36"/>
      <c r="AI670" s="91"/>
      <c r="AJ670" s="69"/>
      <c r="AK670" s="91"/>
    </row>
    <row r="671" spans="1:37" s="70" customFormat="1" x14ac:dyDescent="0.25">
      <c r="A671" s="264"/>
      <c r="B671" s="264"/>
      <c r="C671" s="116"/>
      <c r="D671" s="117"/>
      <c r="E671" s="131"/>
      <c r="F671" s="69"/>
      <c r="G671" s="69"/>
      <c r="H671" s="73"/>
      <c r="I671" s="73"/>
      <c r="J671" s="350"/>
      <c r="K671" s="343"/>
      <c r="L671" s="69"/>
      <c r="M671" s="74"/>
      <c r="N671" s="69"/>
      <c r="O671" s="74"/>
      <c r="P671" s="69"/>
      <c r="Q671" s="91"/>
      <c r="R671" s="68"/>
      <c r="S671" s="69"/>
      <c r="T671" s="91"/>
      <c r="U671" s="36"/>
      <c r="V671" s="91"/>
      <c r="W671" s="69"/>
      <c r="X671" s="91"/>
      <c r="Y671" s="73"/>
      <c r="Z671" s="74"/>
      <c r="AA671" s="363"/>
      <c r="AB671" s="74"/>
      <c r="AC671" s="69"/>
      <c r="AD671" s="91"/>
      <c r="AE671" s="68"/>
      <c r="AF671" s="69"/>
      <c r="AG671" s="128"/>
      <c r="AH671" s="36"/>
      <c r="AI671" s="91"/>
      <c r="AJ671" s="69"/>
      <c r="AK671" s="91"/>
    </row>
    <row r="672" spans="1:37" s="70" customFormat="1" x14ac:dyDescent="0.25">
      <c r="A672" s="264"/>
      <c r="B672" s="264"/>
      <c r="C672" s="116"/>
      <c r="D672" s="117"/>
      <c r="E672" s="131"/>
      <c r="F672" s="69"/>
      <c r="G672" s="69"/>
      <c r="H672" s="73"/>
      <c r="I672" s="73"/>
      <c r="J672" s="350"/>
      <c r="K672" s="343"/>
      <c r="L672" s="69"/>
      <c r="M672" s="74"/>
      <c r="N672" s="69"/>
      <c r="O672" s="74"/>
      <c r="P672" s="69"/>
      <c r="Q672" s="91"/>
      <c r="R672" s="68"/>
      <c r="S672" s="69"/>
      <c r="T672" s="91"/>
      <c r="U672" s="36"/>
      <c r="V672" s="91"/>
      <c r="W672" s="69"/>
      <c r="X672" s="91"/>
      <c r="Y672" s="73"/>
      <c r="Z672" s="74"/>
      <c r="AA672" s="363"/>
      <c r="AB672" s="74"/>
      <c r="AC672" s="69"/>
      <c r="AD672" s="91"/>
      <c r="AE672" s="68"/>
      <c r="AF672" s="69"/>
      <c r="AG672" s="128"/>
      <c r="AH672" s="36"/>
      <c r="AI672" s="91"/>
      <c r="AJ672" s="69"/>
      <c r="AK672" s="91"/>
    </row>
    <row r="673" spans="1:37" s="70" customFormat="1" x14ac:dyDescent="0.25">
      <c r="A673" s="264"/>
      <c r="B673" s="264"/>
      <c r="C673" s="116"/>
      <c r="D673" s="117"/>
      <c r="E673" s="131"/>
      <c r="F673" s="69"/>
      <c r="G673" s="69"/>
      <c r="H673" s="73"/>
      <c r="I673" s="73"/>
      <c r="J673" s="350"/>
      <c r="K673" s="343"/>
      <c r="L673" s="69"/>
      <c r="M673" s="74"/>
      <c r="N673" s="69"/>
      <c r="O673" s="74"/>
      <c r="P673" s="69"/>
      <c r="Q673" s="91"/>
      <c r="R673" s="68"/>
      <c r="S673" s="69"/>
      <c r="T673" s="91"/>
      <c r="U673" s="36"/>
      <c r="V673" s="91"/>
      <c r="W673" s="69"/>
      <c r="X673" s="91"/>
      <c r="Y673" s="73"/>
      <c r="Z673" s="74"/>
      <c r="AA673" s="363"/>
      <c r="AB673" s="74"/>
      <c r="AC673" s="69"/>
      <c r="AD673" s="91"/>
      <c r="AE673" s="68"/>
      <c r="AF673" s="69"/>
      <c r="AG673" s="128"/>
      <c r="AH673" s="36"/>
      <c r="AI673" s="91"/>
      <c r="AJ673" s="69"/>
      <c r="AK673" s="91"/>
    </row>
    <row r="674" spans="1:37" s="70" customFormat="1" x14ac:dyDescent="0.25">
      <c r="A674" s="264"/>
      <c r="B674" s="264"/>
      <c r="C674" s="116"/>
      <c r="D674" s="117"/>
      <c r="E674" s="131"/>
      <c r="F674" s="69"/>
      <c r="G674" s="69"/>
      <c r="H674" s="73"/>
      <c r="I674" s="73"/>
      <c r="J674" s="350"/>
      <c r="K674" s="343"/>
      <c r="L674" s="69"/>
      <c r="M674" s="74"/>
      <c r="N674" s="69"/>
      <c r="O674" s="74"/>
      <c r="P674" s="69"/>
      <c r="Q674" s="91"/>
      <c r="R674" s="68"/>
      <c r="S674" s="69"/>
      <c r="T674" s="91"/>
      <c r="U674" s="36"/>
      <c r="V674" s="91"/>
      <c r="W674" s="69"/>
      <c r="X674" s="91"/>
      <c r="Y674" s="73"/>
      <c r="Z674" s="74"/>
      <c r="AA674" s="363"/>
      <c r="AB674" s="74"/>
      <c r="AC674" s="69"/>
      <c r="AD674" s="91"/>
      <c r="AE674" s="68"/>
      <c r="AF674" s="69"/>
      <c r="AG674" s="128"/>
      <c r="AH674" s="36"/>
      <c r="AI674" s="91"/>
      <c r="AJ674" s="69"/>
      <c r="AK674" s="91"/>
    </row>
    <row r="675" spans="1:37" s="70" customFormat="1" x14ac:dyDescent="0.25">
      <c r="A675" s="264"/>
      <c r="B675" s="264"/>
      <c r="C675" s="116"/>
      <c r="D675" s="117"/>
      <c r="E675" s="131"/>
      <c r="F675" s="69"/>
      <c r="G675" s="69"/>
      <c r="H675" s="73"/>
      <c r="I675" s="73"/>
      <c r="J675" s="350"/>
      <c r="K675" s="343"/>
      <c r="L675" s="69"/>
      <c r="M675" s="74"/>
      <c r="N675" s="69"/>
      <c r="O675" s="74"/>
      <c r="P675" s="69"/>
      <c r="Q675" s="91"/>
      <c r="R675" s="68"/>
      <c r="S675" s="69"/>
      <c r="T675" s="91"/>
      <c r="U675" s="36"/>
      <c r="V675" s="91"/>
      <c r="W675" s="69"/>
      <c r="X675" s="91"/>
      <c r="Y675" s="73"/>
      <c r="Z675" s="74"/>
      <c r="AA675" s="363"/>
      <c r="AB675" s="74"/>
      <c r="AC675" s="69"/>
      <c r="AD675" s="91"/>
      <c r="AE675" s="68"/>
      <c r="AF675" s="69"/>
      <c r="AG675" s="128"/>
      <c r="AH675" s="36"/>
      <c r="AI675" s="91"/>
      <c r="AJ675" s="69"/>
      <c r="AK675" s="91"/>
    </row>
    <row r="676" spans="1:37" s="70" customFormat="1" x14ac:dyDescent="0.25">
      <c r="A676" s="264"/>
      <c r="B676" s="264"/>
      <c r="C676" s="116"/>
      <c r="D676" s="117"/>
      <c r="E676" s="131"/>
      <c r="F676" s="69"/>
      <c r="G676" s="69"/>
      <c r="H676" s="73"/>
      <c r="I676" s="73"/>
      <c r="J676" s="350"/>
      <c r="K676" s="343"/>
      <c r="L676" s="69"/>
      <c r="M676" s="74"/>
      <c r="N676" s="69"/>
      <c r="O676" s="74"/>
      <c r="P676" s="69"/>
      <c r="Q676" s="91"/>
      <c r="R676" s="68"/>
      <c r="S676" s="69"/>
      <c r="T676" s="91"/>
      <c r="U676" s="36"/>
      <c r="V676" s="91"/>
      <c r="W676" s="69"/>
      <c r="X676" s="91"/>
      <c r="Y676" s="73"/>
      <c r="Z676" s="74"/>
      <c r="AA676" s="363"/>
      <c r="AB676" s="74"/>
      <c r="AC676" s="69"/>
      <c r="AD676" s="91"/>
      <c r="AE676" s="68"/>
      <c r="AF676" s="69"/>
      <c r="AG676" s="128"/>
      <c r="AH676" s="36"/>
      <c r="AI676" s="91"/>
      <c r="AJ676" s="69"/>
      <c r="AK676" s="91"/>
    </row>
    <row r="677" spans="1:37" s="70" customFormat="1" x14ac:dyDescent="0.25">
      <c r="A677" s="264"/>
      <c r="B677" s="264"/>
      <c r="C677" s="116"/>
      <c r="D677" s="117"/>
      <c r="E677" s="131"/>
      <c r="F677" s="69"/>
      <c r="G677" s="69"/>
      <c r="H677" s="73"/>
      <c r="I677" s="73"/>
      <c r="J677" s="350"/>
      <c r="K677" s="343"/>
      <c r="L677" s="69"/>
      <c r="M677" s="74"/>
      <c r="N677" s="69"/>
      <c r="O677" s="74"/>
      <c r="P677" s="69"/>
      <c r="Q677" s="91"/>
      <c r="R677" s="68"/>
      <c r="S677" s="69"/>
      <c r="T677" s="91"/>
      <c r="U677" s="36"/>
      <c r="V677" s="91"/>
      <c r="W677" s="69"/>
      <c r="X677" s="91"/>
      <c r="Y677" s="73"/>
      <c r="Z677" s="74"/>
      <c r="AA677" s="363"/>
      <c r="AB677" s="74"/>
      <c r="AC677" s="69"/>
      <c r="AD677" s="91"/>
      <c r="AE677" s="68"/>
      <c r="AF677" s="69"/>
      <c r="AG677" s="128"/>
      <c r="AH677" s="36"/>
      <c r="AI677" s="91"/>
      <c r="AJ677" s="69"/>
      <c r="AK677" s="91"/>
    </row>
    <row r="678" spans="1:37" s="70" customFormat="1" x14ac:dyDescent="0.25">
      <c r="A678" s="264"/>
      <c r="B678" s="264"/>
      <c r="C678" s="116"/>
      <c r="D678" s="117"/>
      <c r="E678" s="131"/>
      <c r="F678" s="69"/>
      <c r="G678" s="69"/>
      <c r="H678" s="73"/>
      <c r="I678" s="73"/>
      <c r="J678" s="350"/>
      <c r="K678" s="343"/>
      <c r="L678" s="69"/>
      <c r="M678" s="74"/>
      <c r="N678" s="69"/>
      <c r="O678" s="74"/>
      <c r="P678" s="69"/>
      <c r="Q678" s="91"/>
      <c r="R678" s="68"/>
      <c r="S678" s="69"/>
      <c r="T678" s="91"/>
      <c r="U678" s="36"/>
      <c r="V678" s="91"/>
      <c r="W678" s="69"/>
      <c r="X678" s="91"/>
      <c r="Y678" s="73"/>
      <c r="Z678" s="74"/>
      <c r="AA678" s="363"/>
      <c r="AB678" s="74"/>
      <c r="AC678" s="69"/>
      <c r="AD678" s="91"/>
      <c r="AE678" s="68"/>
      <c r="AF678" s="69"/>
      <c r="AG678" s="128"/>
      <c r="AH678" s="36"/>
      <c r="AI678" s="91"/>
      <c r="AJ678" s="69"/>
      <c r="AK678" s="91"/>
    </row>
    <row r="679" spans="1:37" s="70" customFormat="1" x14ac:dyDescent="0.25">
      <c r="A679" s="264"/>
      <c r="B679" s="264"/>
      <c r="C679" s="116"/>
      <c r="D679" s="117"/>
      <c r="E679" s="131"/>
      <c r="F679" s="69"/>
      <c r="G679" s="69"/>
      <c r="H679" s="73"/>
      <c r="I679" s="73"/>
      <c r="J679" s="350"/>
      <c r="K679" s="343"/>
      <c r="L679" s="69"/>
      <c r="M679" s="74"/>
      <c r="N679" s="69"/>
      <c r="O679" s="74"/>
      <c r="P679" s="69"/>
      <c r="Q679" s="91"/>
      <c r="R679" s="68"/>
      <c r="S679" s="69"/>
      <c r="T679" s="91"/>
      <c r="U679" s="36"/>
      <c r="V679" s="91"/>
      <c r="W679" s="69"/>
      <c r="X679" s="91"/>
      <c r="Y679" s="73"/>
      <c r="Z679" s="74"/>
      <c r="AA679" s="363"/>
      <c r="AB679" s="74"/>
      <c r="AC679" s="69"/>
      <c r="AD679" s="91"/>
      <c r="AE679" s="68"/>
      <c r="AF679" s="69"/>
      <c r="AG679" s="128"/>
      <c r="AH679" s="36"/>
      <c r="AI679" s="91"/>
      <c r="AJ679" s="69"/>
      <c r="AK679" s="91"/>
    </row>
    <row r="680" spans="1:37" s="70" customFormat="1" x14ac:dyDescent="0.25">
      <c r="A680" s="264"/>
      <c r="B680" s="264"/>
      <c r="C680" s="116"/>
      <c r="D680" s="117"/>
      <c r="E680" s="131"/>
      <c r="F680" s="69"/>
      <c r="G680" s="69"/>
      <c r="H680" s="73"/>
      <c r="I680" s="73"/>
      <c r="J680" s="350"/>
      <c r="K680" s="343"/>
      <c r="L680" s="69"/>
      <c r="M680" s="74"/>
      <c r="N680" s="69"/>
      <c r="O680" s="74"/>
      <c r="P680" s="69"/>
      <c r="Q680" s="91"/>
      <c r="R680" s="68"/>
      <c r="S680" s="69"/>
      <c r="T680" s="91"/>
      <c r="U680" s="36"/>
      <c r="V680" s="91"/>
      <c r="W680" s="69"/>
      <c r="X680" s="91"/>
      <c r="Y680" s="73"/>
      <c r="Z680" s="74"/>
      <c r="AA680" s="363"/>
      <c r="AB680" s="74"/>
      <c r="AC680" s="69"/>
      <c r="AD680" s="91"/>
      <c r="AE680" s="68"/>
      <c r="AF680" s="69"/>
      <c r="AG680" s="128"/>
      <c r="AH680" s="36"/>
      <c r="AI680" s="91"/>
      <c r="AJ680" s="69"/>
      <c r="AK680" s="91"/>
    </row>
    <row r="681" spans="1:37" s="70" customFormat="1" x14ac:dyDescent="0.25">
      <c r="A681" s="264"/>
      <c r="B681" s="264"/>
      <c r="C681" s="116"/>
      <c r="D681" s="117"/>
      <c r="E681" s="131"/>
      <c r="F681" s="69"/>
      <c r="G681" s="69"/>
      <c r="H681" s="73"/>
      <c r="I681" s="73"/>
      <c r="J681" s="350"/>
      <c r="K681" s="343"/>
      <c r="L681" s="69"/>
      <c r="M681" s="74"/>
      <c r="N681" s="69"/>
      <c r="O681" s="74"/>
      <c r="P681" s="69"/>
      <c r="Q681" s="91"/>
      <c r="R681" s="68"/>
      <c r="S681" s="69"/>
      <c r="T681" s="91"/>
      <c r="U681" s="36"/>
      <c r="V681" s="91"/>
      <c r="W681" s="69"/>
      <c r="X681" s="91"/>
      <c r="Y681" s="73"/>
      <c r="Z681" s="74"/>
      <c r="AA681" s="363"/>
      <c r="AB681" s="74"/>
      <c r="AC681" s="69"/>
      <c r="AD681" s="91"/>
      <c r="AE681" s="68"/>
      <c r="AF681" s="69"/>
      <c r="AG681" s="128"/>
      <c r="AH681" s="36"/>
      <c r="AI681" s="91"/>
      <c r="AJ681" s="69"/>
      <c r="AK681" s="91"/>
    </row>
    <row r="682" spans="1:37" s="70" customFormat="1" x14ac:dyDescent="0.25">
      <c r="A682" s="264"/>
      <c r="B682" s="264"/>
      <c r="C682" s="116"/>
      <c r="D682" s="117"/>
      <c r="E682" s="131"/>
      <c r="F682" s="69"/>
      <c r="G682" s="69"/>
      <c r="H682" s="73"/>
      <c r="I682" s="73"/>
      <c r="J682" s="350"/>
      <c r="K682" s="343"/>
      <c r="L682" s="69"/>
      <c r="M682" s="74"/>
      <c r="N682" s="69"/>
      <c r="O682" s="74"/>
      <c r="P682" s="69"/>
      <c r="Q682" s="91"/>
      <c r="R682" s="68"/>
      <c r="S682" s="69"/>
      <c r="T682" s="91"/>
      <c r="U682" s="36"/>
      <c r="V682" s="91"/>
      <c r="W682" s="69"/>
      <c r="X682" s="91"/>
      <c r="Y682" s="73"/>
      <c r="Z682" s="74"/>
      <c r="AA682" s="363"/>
      <c r="AB682" s="74"/>
      <c r="AC682" s="69"/>
      <c r="AD682" s="91"/>
      <c r="AE682" s="68"/>
      <c r="AF682" s="69"/>
      <c r="AG682" s="128"/>
      <c r="AH682" s="36"/>
      <c r="AI682" s="91"/>
      <c r="AJ682" s="69"/>
      <c r="AK682" s="91"/>
    </row>
    <row r="683" spans="1:37" s="70" customFormat="1" x14ac:dyDescent="0.25">
      <c r="A683" s="264"/>
      <c r="B683" s="264"/>
      <c r="C683" s="116"/>
      <c r="D683" s="117"/>
      <c r="E683" s="131"/>
      <c r="F683" s="69"/>
      <c r="G683" s="69"/>
      <c r="H683" s="73"/>
      <c r="I683" s="73"/>
      <c r="J683" s="350"/>
      <c r="K683" s="343"/>
      <c r="L683" s="69"/>
      <c r="M683" s="74"/>
      <c r="N683" s="69"/>
      <c r="O683" s="74"/>
      <c r="P683" s="69"/>
      <c r="Q683" s="91"/>
      <c r="R683" s="68"/>
      <c r="S683" s="69"/>
      <c r="T683" s="91"/>
      <c r="U683" s="36"/>
      <c r="V683" s="91"/>
      <c r="W683" s="69"/>
      <c r="X683" s="91"/>
      <c r="Y683" s="73"/>
      <c r="Z683" s="74"/>
      <c r="AA683" s="363"/>
      <c r="AB683" s="74"/>
      <c r="AC683" s="69"/>
      <c r="AD683" s="91"/>
      <c r="AE683" s="68"/>
      <c r="AF683" s="69"/>
      <c r="AG683" s="128"/>
      <c r="AH683" s="36"/>
      <c r="AI683" s="91"/>
      <c r="AJ683" s="69"/>
      <c r="AK683" s="91"/>
    </row>
    <row r="684" spans="1:37" s="70" customFormat="1" x14ac:dyDescent="0.25">
      <c r="A684" s="264"/>
      <c r="B684" s="264"/>
      <c r="C684" s="116"/>
      <c r="D684" s="117"/>
      <c r="E684" s="131"/>
      <c r="F684" s="69"/>
      <c r="G684" s="69"/>
      <c r="H684" s="73"/>
      <c r="I684" s="73"/>
      <c r="J684" s="350"/>
      <c r="K684" s="343"/>
      <c r="L684" s="69"/>
      <c r="M684" s="74"/>
      <c r="N684" s="69"/>
      <c r="O684" s="74"/>
      <c r="P684" s="69"/>
      <c r="Q684" s="91"/>
      <c r="R684" s="68"/>
      <c r="S684" s="69"/>
      <c r="T684" s="91"/>
      <c r="U684" s="36"/>
      <c r="V684" s="91"/>
      <c r="W684" s="69"/>
      <c r="X684" s="91"/>
      <c r="Y684" s="73"/>
      <c r="Z684" s="74"/>
      <c r="AA684" s="363"/>
      <c r="AB684" s="74"/>
      <c r="AC684" s="69"/>
      <c r="AD684" s="91"/>
      <c r="AE684" s="68"/>
      <c r="AF684" s="69"/>
      <c r="AG684" s="128"/>
      <c r="AH684" s="36"/>
      <c r="AI684" s="91"/>
      <c r="AJ684" s="69"/>
      <c r="AK684" s="91"/>
    </row>
    <row r="685" spans="1:37" s="70" customFormat="1" x14ac:dyDescent="0.25">
      <c r="A685" s="264"/>
      <c r="B685" s="264"/>
      <c r="C685" s="116"/>
      <c r="D685" s="117"/>
      <c r="E685" s="131"/>
      <c r="F685" s="69"/>
      <c r="G685" s="69"/>
      <c r="H685" s="73"/>
      <c r="I685" s="73"/>
      <c r="J685" s="350"/>
      <c r="K685" s="343"/>
      <c r="L685" s="69"/>
      <c r="M685" s="74"/>
      <c r="N685" s="69"/>
      <c r="O685" s="74"/>
      <c r="P685" s="69"/>
      <c r="Q685" s="91"/>
      <c r="R685" s="68"/>
      <c r="S685" s="69"/>
      <c r="T685" s="91"/>
      <c r="U685" s="36"/>
      <c r="V685" s="91"/>
      <c r="W685" s="69"/>
      <c r="X685" s="91"/>
      <c r="Y685" s="73"/>
      <c r="Z685" s="74"/>
      <c r="AA685" s="363"/>
      <c r="AB685" s="74"/>
      <c r="AC685" s="69"/>
      <c r="AD685" s="91"/>
      <c r="AE685" s="68"/>
      <c r="AF685" s="69"/>
      <c r="AG685" s="128"/>
      <c r="AH685" s="36"/>
      <c r="AI685" s="91"/>
      <c r="AJ685" s="69"/>
      <c r="AK685" s="91"/>
    </row>
  </sheetData>
  <mergeCells count="6">
    <mergeCell ref="AE460:AK460"/>
    <mergeCell ref="A1:J1"/>
    <mergeCell ref="K1:Q1"/>
    <mergeCell ref="R1:X1"/>
    <mergeCell ref="Y1:AD1"/>
    <mergeCell ref="AE1:AK1"/>
  </mergeCells>
  <pageMargins left="0.7" right="0.7" top="0.75" bottom="0.75" header="0.3" footer="0.3"/>
  <pageSetup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515"/>
  <sheetViews>
    <sheetView workbookViewId="0">
      <pane ySplit="2" topLeftCell="A3" activePane="bottomLeft" state="frozen"/>
      <selection pane="bottomLeft" activeCell="C30" sqref="C30"/>
    </sheetView>
  </sheetViews>
  <sheetFormatPr defaultRowHeight="15" x14ac:dyDescent="0.25"/>
  <cols>
    <col min="1" max="1" width="7.28515625" style="413" customWidth="1"/>
    <col min="2" max="2" width="7.85546875" style="413" customWidth="1"/>
    <col min="3" max="3" width="46.42578125" bestFit="1" customWidth="1"/>
    <col min="4" max="4" width="9.140625" style="359" customWidth="1"/>
    <col min="5" max="5" width="11" bestFit="1" customWidth="1"/>
    <col min="6" max="6" width="11.42578125" style="375" customWidth="1"/>
    <col min="7" max="7" width="14.28515625" bestFit="1" customWidth="1"/>
    <col min="8" max="8" width="14.28515625" style="468" customWidth="1"/>
    <col min="9" max="9" width="14.28515625" bestFit="1" customWidth="1"/>
    <col min="10" max="10" width="14.28515625" customWidth="1"/>
    <col min="11" max="11" width="14.28515625" bestFit="1" customWidth="1"/>
    <col min="12" max="12" width="14.28515625" customWidth="1"/>
    <col min="13" max="13" width="11.85546875" bestFit="1" customWidth="1"/>
    <col min="14" max="14" width="10.140625" style="375" customWidth="1"/>
    <col min="15" max="15" width="7.5703125" bestFit="1" customWidth="1"/>
    <col min="16" max="16" width="13" bestFit="1" customWidth="1"/>
    <col min="17" max="17" width="13" style="468" customWidth="1"/>
    <col min="18" max="18" width="11.5703125" style="392" customWidth="1"/>
    <col min="19" max="19" width="13" bestFit="1" customWidth="1"/>
    <col min="20" max="20" width="13" style="468" customWidth="1"/>
    <col min="21" max="21" width="9.85546875" style="392" customWidth="1"/>
    <col min="22" max="22" width="13" bestFit="1" customWidth="1"/>
    <col min="23" max="23" width="13" style="468" customWidth="1"/>
    <col min="24" max="24" width="9.7109375" style="392" customWidth="1"/>
    <col min="25" max="25" width="13" style="397" bestFit="1" customWidth="1"/>
    <col min="26" max="26" width="9.7109375" style="392" customWidth="1"/>
    <col min="27" max="27" width="57.85546875" style="451" bestFit="1" customWidth="1"/>
    <col min="28" max="28" width="13" bestFit="1" customWidth="1"/>
    <col min="29" max="29" width="13" style="468" customWidth="1"/>
    <col min="30" max="30" width="11.7109375" style="392" customWidth="1"/>
    <col min="31" max="31" width="13" bestFit="1" customWidth="1"/>
    <col min="32" max="32" width="13" style="468" customWidth="1"/>
    <col min="33" max="33" width="9.5703125" style="392" customWidth="1"/>
    <col min="34" max="34" width="13" bestFit="1" customWidth="1"/>
    <col min="35" max="35" width="13" style="468" customWidth="1"/>
    <col min="36" max="36" width="9.28515625" style="392" customWidth="1"/>
    <col min="37" max="37" width="15" style="397" customWidth="1"/>
    <col min="38" max="38" width="9.85546875" style="397" customWidth="1"/>
    <col min="39" max="40" width="15" customWidth="1"/>
    <col min="41" max="41" width="12" style="392" customWidth="1"/>
    <col min="42" max="42" width="13.7109375" customWidth="1"/>
    <col min="43" max="43" width="14.7109375" customWidth="1"/>
    <col min="44" max="44" width="9.85546875" style="392" customWidth="1"/>
    <col min="45" max="46" width="14" customWidth="1"/>
    <col min="47" max="47" width="9.85546875" style="392" customWidth="1"/>
    <col min="48" max="48" width="15.140625" style="1" customWidth="1"/>
    <col min="49" max="49" width="9.7109375" style="392" customWidth="1"/>
    <col min="50" max="50" width="57.85546875" style="451" bestFit="1" customWidth="1"/>
    <col min="51" max="51" width="13" style="562" bestFit="1" customWidth="1"/>
    <col min="52" max="52" width="13" style="468" customWidth="1"/>
    <col min="53" max="53" width="17.7109375" style="392" bestFit="1" customWidth="1"/>
    <col min="54" max="54" width="13" style="562" bestFit="1" customWidth="1"/>
    <col min="55" max="55" width="13" style="468" customWidth="1"/>
    <col min="56" max="56" width="9.5703125" style="392" customWidth="1"/>
    <col min="57" max="57" width="13" style="562" bestFit="1" customWidth="1"/>
    <col min="58" max="58" width="13" style="468" customWidth="1"/>
    <col min="59" max="59" width="9.28515625" style="392" customWidth="1"/>
    <col min="60" max="60" width="15" style="397" customWidth="1"/>
    <col min="62" max="62" width="11.42578125" style="41" customWidth="1"/>
    <col min="63" max="65" width="14.28515625" customWidth="1"/>
    <col min="66" max="66" width="11.85546875" bestFit="1" customWidth="1"/>
    <col min="67" max="67" width="10.140625" style="392" customWidth="1"/>
    <col min="68" max="68" width="13" customWidth="1"/>
    <col min="69" max="69" width="11.5703125" style="487" customWidth="1"/>
    <col min="70" max="70" width="13" customWidth="1"/>
    <col min="71" max="71" width="9.85546875" style="18" customWidth="1"/>
    <col min="72" max="72" width="13" customWidth="1"/>
    <col min="73" max="73" width="9.7109375" style="18" customWidth="1"/>
    <col min="74" max="74" width="13" bestFit="1" customWidth="1"/>
    <col min="75" max="75" width="9.7109375" style="478" customWidth="1"/>
    <col min="76" max="76" width="13" customWidth="1"/>
    <col min="77" max="77" width="11.7109375" style="18" customWidth="1"/>
    <col min="78" max="78" width="13" customWidth="1"/>
    <col min="79" max="79" width="9.5703125" style="18" customWidth="1"/>
    <col min="80" max="80" width="13" customWidth="1"/>
    <col min="81" max="81" width="9.28515625" style="392" customWidth="1"/>
    <col min="82" max="82" width="13.140625" customWidth="1"/>
    <col min="83" max="83" width="9.85546875" style="478" customWidth="1"/>
    <col min="84" max="84" width="15" customWidth="1"/>
    <col min="85" max="85" width="12" style="392" customWidth="1"/>
    <col min="86" max="86" width="14.7109375" customWidth="1"/>
    <col min="87" max="87" width="9.85546875" style="392" customWidth="1"/>
    <col min="88" max="88" width="14" customWidth="1"/>
    <col min="89" max="89" width="9.85546875" style="392" customWidth="1"/>
    <col min="90" max="90" width="15.140625" customWidth="1"/>
    <col min="91" max="91" width="12.42578125" customWidth="1"/>
    <col min="92" max="92" width="16.5703125" customWidth="1"/>
    <col min="93" max="93" width="12.140625" style="18" customWidth="1"/>
    <col min="94" max="94" width="13" customWidth="1"/>
    <col min="95" max="95" width="9.5703125" style="18" customWidth="1"/>
    <col min="96" max="96" width="13" customWidth="1"/>
    <col min="97" max="97" width="9.28515625" style="392" customWidth="1"/>
    <col min="98" max="98" width="15" customWidth="1"/>
  </cols>
  <sheetData>
    <row r="1" spans="1:98" s="401" customFormat="1" ht="19.5" x14ac:dyDescent="0.35">
      <c r="A1" s="608" t="s">
        <v>2093</v>
      </c>
      <c r="B1" s="608"/>
      <c r="C1" s="608"/>
      <c r="D1" s="608"/>
      <c r="E1" s="608"/>
      <c r="F1" s="608"/>
      <c r="G1" s="608"/>
      <c r="H1" s="608"/>
      <c r="I1" s="608"/>
      <c r="J1" s="608"/>
      <c r="K1" s="608"/>
      <c r="L1" s="608"/>
      <c r="M1" s="608"/>
      <c r="N1" s="609" t="s">
        <v>2094</v>
      </c>
      <c r="O1" s="610"/>
      <c r="P1" s="610"/>
      <c r="Q1" s="610"/>
      <c r="R1" s="610"/>
      <c r="S1" s="610"/>
      <c r="T1" s="610"/>
      <c r="U1" s="610"/>
      <c r="V1" s="610"/>
      <c r="W1" s="610"/>
      <c r="X1" s="610"/>
      <c r="Y1" s="456"/>
      <c r="Z1" s="416"/>
      <c r="AA1" s="608" t="s">
        <v>2097</v>
      </c>
      <c r="AB1" s="608"/>
      <c r="AC1" s="608"/>
      <c r="AD1" s="608"/>
      <c r="AE1" s="608"/>
      <c r="AF1" s="608"/>
      <c r="AG1" s="608"/>
      <c r="AH1" s="608"/>
      <c r="AI1" s="608"/>
      <c r="AJ1" s="608"/>
      <c r="AK1" s="460"/>
      <c r="AL1" s="417"/>
      <c r="AM1" s="617" t="s">
        <v>2107</v>
      </c>
      <c r="AN1" s="617"/>
      <c r="AO1" s="617"/>
      <c r="AP1" s="617"/>
      <c r="AQ1" s="617"/>
      <c r="AR1" s="617"/>
      <c r="AS1" s="617"/>
      <c r="AT1" s="617"/>
      <c r="AU1" s="617"/>
      <c r="AV1" s="456"/>
      <c r="AW1" s="416"/>
      <c r="AX1" s="608" t="s">
        <v>2108</v>
      </c>
      <c r="AY1" s="608"/>
      <c r="AZ1" s="608"/>
      <c r="BA1" s="608"/>
      <c r="BB1" s="608"/>
      <c r="BC1" s="608"/>
      <c r="BD1" s="608"/>
      <c r="BE1" s="608"/>
      <c r="BF1" s="608"/>
      <c r="BG1" s="608"/>
      <c r="BH1" s="456"/>
      <c r="BI1" s="485"/>
      <c r="BJ1" s="611" t="s">
        <v>2354</v>
      </c>
      <c r="BK1" s="612"/>
      <c r="BL1" s="612"/>
      <c r="BM1" s="612"/>
      <c r="BN1" s="613"/>
      <c r="BO1" s="610" t="s">
        <v>2094</v>
      </c>
      <c r="BP1" s="610"/>
      <c r="BQ1" s="610"/>
      <c r="BR1" s="610"/>
      <c r="BS1" s="610"/>
      <c r="BT1" s="610"/>
      <c r="BU1" s="610"/>
      <c r="BV1" s="610"/>
      <c r="BW1" s="614" t="s">
        <v>2097</v>
      </c>
      <c r="BX1" s="615"/>
      <c r="BY1" s="615"/>
      <c r="BZ1" s="615"/>
      <c r="CA1" s="615"/>
      <c r="CB1" s="615"/>
      <c r="CC1" s="615"/>
      <c r="CD1" s="616"/>
      <c r="CE1" s="610" t="s">
        <v>2098</v>
      </c>
      <c r="CF1" s="610"/>
      <c r="CG1" s="610"/>
      <c r="CH1" s="610"/>
      <c r="CI1" s="610"/>
      <c r="CJ1" s="610"/>
      <c r="CK1" s="610"/>
      <c r="CL1" s="610"/>
      <c r="CM1" s="614" t="s">
        <v>2108</v>
      </c>
      <c r="CN1" s="612"/>
      <c r="CO1" s="615"/>
      <c r="CP1" s="612"/>
      <c r="CQ1" s="615"/>
      <c r="CR1" s="612"/>
      <c r="CS1" s="615"/>
      <c r="CT1" s="616"/>
    </row>
    <row r="2" spans="1:98" s="409" customFormat="1" ht="63.75" x14ac:dyDescent="0.35">
      <c r="A2" s="399" t="s">
        <v>2109</v>
      </c>
      <c r="B2" s="399" t="s">
        <v>2110</v>
      </c>
      <c r="C2" s="399" t="s">
        <v>2106</v>
      </c>
      <c r="D2" s="289" t="s">
        <v>2111</v>
      </c>
      <c r="E2" s="402" t="s">
        <v>556</v>
      </c>
      <c r="F2" s="399" t="s">
        <v>557</v>
      </c>
      <c r="G2" s="403" t="s">
        <v>558</v>
      </c>
      <c r="H2" s="464" t="s">
        <v>2331</v>
      </c>
      <c r="I2" s="403" t="s">
        <v>2087</v>
      </c>
      <c r="J2" s="464" t="s">
        <v>2332</v>
      </c>
      <c r="K2" s="403" t="s">
        <v>2088</v>
      </c>
      <c r="L2" s="464" t="s">
        <v>2333</v>
      </c>
      <c r="M2" s="403" t="s">
        <v>2089</v>
      </c>
      <c r="N2" s="404" t="s">
        <v>996</v>
      </c>
      <c r="O2" s="405" t="s">
        <v>995</v>
      </c>
      <c r="P2" s="406" t="s">
        <v>992</v>
      </c>
      <c r="Q2" s="470" t="s">
        <v>2334</v>
      </c>
      <c r="R2" s="407" t="s">
        <v>993</v>
      </c>
      <c r="S2" s="406" t="s">
        <v>2091</v>
      </c>
      <c r="T2" s="470" t="s">
        <v>2335</v>
      </c>
      <c r="U2" s="407" t="s">
        <v>2256</v>
      </c>
      <c r="V2" s="406" t="s">
        <v>2090</v>
      </c>
      <c r="W2" s="470" t="s">
        <v>2336</v>
      </c>
      <c r="X2" s="407" t="s">
        <v>555</v>
      </c>
      <c r="Y2" s="457" t="s">
        <v>2328</v>
      </c>
      <c r="Z2" s="454" t="s">
        <v>2261</v>
      </c>
      <c r="AA2" s="447" t="s">
        <v>2287</v>
      </c>
      <c r="AB2" s="403" t="s">
        <v>1443</v>
      </c>
      <c r="AC2" s="470" t="s">
        <v>2337</v>
      </c>
      <c r="AD2" s="408" t="s">
        <v>993</v>
      </c>
      <c r="AE2" s="403" t="s">
        <v>2225</v>
      </c>
      <c r="AF2" s="470" t="s">
        <v>2338</v>
      </c>
      <c r="AG2" s="408" t="s">
        <v>2256</v>
      </c>
      <c r="AH2" s="403" t="s">
        <v>2096</v>
      </c>
      <c r="AI2" s="470" t="s">
        <v>2336</v>
      </c>
      <c r="AJ2" s="408" t="s">
        <v>555</v>
      </c>
      <c r="AK2" s="457" t="s">
        <v>2330</v>
      </c>
      <c r="AL2" s="418" t="s">
        <v>2262</v>
      </c>
      <c r="AM2" s="406" t="s">
        <v>1442</v>
      </c>
      <c r="AN2" s="470" t="s">
        <v>2339</v>
      </c>
      <c r="AO2" s="407" t="s">
        <v>993</v>
      </c>
      <c r="AP2" s="406" t="s">
        <v>2257</v>
      </c>
      <c r="AQ2" s="470" t="s">
        <v>2340</v>
      </c>
      <c r="AR2" s="407" t="s">
        <v>2256</v>
      </c>
      <c r="AS2" s="406" t="s">
        <v>2258</v>
      </c>
      <c r="AT2" s="470" t="s">
        <v>2341</v>
      </c>
      <c r="AU2" s="407" t="s">
        <v>555</v>
      </c>
      <c r="AV2" s="457" t="s">
        <v>2329</v>
      </c>
      <c r="AW2" s="454" t="s">
        <v>2261</v>
      </c>
      <c r="AX2" s="447" t="s">
        <v>2287</v>
      </c>
      <c r="AY2" s="557" t="s">
        <v>1443</v>
      </c>
      <c r="AZ2" s="470" t="s">
        <v>2337</v>
      </c>
      <c r="BA2" s="408" t="s">
        <v>993</v>
      </c>
      <c r="BB2" s="557" t="s">
        <v>2225</v>
      </c>
      <c r="BC2" s="470" t="s">
        <v>2338</v>
      </c>
      <c r="BD2" s="408" t="s">
        <v>2256</v>
      </c>
      <c r="BE2" s="557" t="s">
        <v>2096</v>
      </c>
      <c r="BF2" s="470" t="s">
        <v>2336</v>
      </c>
      <c r="BG2" s="408" t="s">
        <v>555</v>
      </c>
      <c r="BH2" s="457" t="s">
        <v>2330</v>
      </c>
      <c r="BJ2" s="497" t="s">
        <v>557</v>
      </c>
      <c r="BK2" s="579" t="s">
        <v>2331</v>
      </c>
      <c r="BL2" s="579" t="s">
        <v>2332</v>
      </c>
      <c r="BM2" s="579" t="s">
        <v>2333</v>
      </c>
      <c r="BN2" s="580" t="s">
        <v>2360</v>
      </c>
      <c r="BO2" s="581" t="s">
        <v>996</v>
      </c>
      <c r="BP2" s="579" t="s">
        <v>2334</v>
      </c>
      <c r="BQ2" s="582" t="s">
        <v>993</v>
      </c>
      <c r="BR2" s="579" t="s">
        <v>2335</v>
      </c>
      <c r="BS2" s="583" t="s">
        <v>2256</v>
      </c>
      <c r="BT2" s="579" t="s">
        <v>2336</v>
      </c>
      <c r="BU2" s="583" t="s">
        <v>555</v>
      </c>
      <c r="BV2" s="584" t="s">
        <v>2359</v>
      </c>
      <c r="BW2" s="585" t="s">
        <v>2261</v>
      </c>
      <c r="BX2" s="579" t="s">
        <v>2337</v>
      </c>
      <c r="BY2" s="583" t="s">
        <v>993</v>
      </c>
      <c r="BZ2" s="579" t="s">
        <v>2338</v>
      </c>
      <c r="CA2" s="583" t="s">
        <v>2256</v>
      </c>
      <c r="CB2" s="579" t="s">
        <v>2336</v>
      </c>
      <c r="CC2" s="586" t="s">
        <v>555</v>
      </c>
      <c r="CD2" s="587" t="s">
        <v>2358</v>
      </c>
      <c r="CE2" s="588" t="s">
        <v>2262</v>
      </c>
      <c r="CF2" s="579" t="s">
        <v>2339</v>
      </c>
      <c r="CG2" s="586" t="s">
        <v>993</v>
      </c>
      <c r="CH2" s="579" t="s">
        <v>2340</v>
      </c>
      <c r="CI2" s="586" t="s">
        <v>2256</v>
      </c>
      <c r="CJ2" s="579" t="s">
        <v>2341</v>
      </c>
      <c r="CK2" s="586" t="s">
        <v>555</v>
      </c>
      <c r="CL2" s="584" t="s">
        <v>2357</v>
      </c>
      <c r="CM2" s="589" t="s">
        <v>2355</v>
      </c>
      <c r="CN2" s="579" t="s">
        <v>2337</v>
      </c>
      <c r="CO2" s="583" t="s">
        <v>993</v>
      </c>
      <c r="CP2" s="579" t="s">
        <v>2338</v>
      </c>
      <c r="CQ2" s="583" t="s">
        <v>2256</v>
      </c>
      <c r="CR2" s="579" t="s">
        <v>2336</v>
      </c>
      <c r="CS2" s="586" t="s">
        <v>555</v>
      </c>
      <c r="CT2" s="587" t="s">
        <v>2356</v>
      </c>
    </row>
    <row r="3" spans="1:98" s="396" customFormat="1" ht="25.5" x14ac:dyDescent="0.25">
      <c r="A3" s="435"/>
      <c r="B3" s="435">
        <v>406</v>
      </c>
      <c r="C3" s="436" t="s">
        <v>2206</v>
      </c>
      <c r="D3" s="437">
        <v>7</v>
      </c>
      <c r="E3" s="438">
        <v>13307.822204589844</v>
      </c>
      <c r="F3" s="439" t="s">
        <v>1006</v>
      </c>
      <c r="G3" s="440">
        <v>22886737</v>
      </c>
      <c r="H3" s="465"/>
      <c r="I3" s="440">
        <v>9672282</v>
      </c>
      <c r="J3" s="465"/>
      <c r="K3" s="440">
        <v>9657479</v>
      </c>
      <c r="L3" s="465"/>
      <c r="M3" s="440">
        <v>-14803</v>
      </c>
      <c r="N3" s="441">
        <v>18</v>
      </c>
      <c r="O3" s="442">
        <v>399.78602614462591</v>
      </c>
      <c r="P3" s="443">
        <v>9843171</v>
      </c>
      <c r="Q3" s="465"/>
      <c r="R3" s="444">
        <f t="shared" ref="R3:R14" si="0">P3/G3</f>
        <v>0.43008188541686831</v>
      </c>
      <c r="S3" s="443">
        <v>3816230</v>
      </c>
      <c r="T3" s="465"/>
      <c r="U3" s="444">
        <f t="shared" ref="U3:U14" si="1">S3/I3</f>
        <v>0.39455321918860514</v>
      </c>
      <c r="V3" s="443">
        <v>4343886</v>
      </c>
      <c r="W3" s="465"/>
      <c r="X3" s="444">
        <f t="shared" ref="X3:X14" si="2">V3/K3</f>
        <v>0.44979502414657074</v>
      </c>
      <c r="Y3" s="458">
        <f>V3-S3</f>
        <v>527656</v>
      </c>
      <c r="Z3" s="437">
        <v>7</v>
      </c>
      <c r="AA3" s="448" t="s">
        <v>2264</v>
      </c>
      <c r="AB3" s="440">
        <v>8685819</v>
      </c>
      <c r="AC3" s="465"/>
      <c r="AD3" s="445">
        <f t="shared" ref="AD3:AD14" si="3">AB3/G3</f>
        <v>0.37951320889474111</v>
      </c>
      <c r="AE3" s="440">
        <v>3353562</v>
      </c>
      <c r="AF3" s="465"/>
      <c r="AG3" s="445">
        <f t="shared" ref="AG3:AG14" si="4">AE3/I3</f>
        <v>0.34671879914171239</v>
      </c>
      <c r="AH3" s="440">
        <v>3743689</v>
      </c>
      <c r="AI3" s="465"/>
      <c r="AJ3" s="445">
        <f t="shared" ref="AJ3:AJ14" si="5">AH3/K3</f>
        <v>0.38764661046635462</v>
      </c>
      <c r="AK3" s="461">
        <f>AH3-AE3</f>
        <v>390127</v>
      </c>
      <c r="AL3" s="446">
        <f t="shared" ref="AL3:AL14" si="6">N3-Z3</f>
        <v>11</v>
      </c>
      <c r="AM3" s="443">
        <v>1157352</v>
      </c>
      <c r="AN3" s="465"/>
      <c r="AO3" s="444">
        <f t="shared" ref="AO3:AO14" si="7">AM3/G3</f>
        <v>5.0568676522127202E-2</v>
      </c>
      <c r="AP3" s="443">
        <f t="shared" ref="AP3:AP14" si="8">S3-AE3</f>
        <v>462668</v>
      </c>
      <c r="AQ3" s="465"/>
      <c r="AR3" s="444">
        <f t="shared" ref="AR3:AR14" si="9">AP3/I3</f>
        <v>4.7834420046892763E-2</v>
      </c>
      <c r="AS3" s="443">
        <v>600197</v>
      </c>
      <c r="AT3" s="465"/>
      <c r="AU3" s="444">
        <f t="shared" ref="AU3:AU14" si="10">AS3/K3</f>
        <v>6.2148413680216133E-2</v>
      </c>
      <c r="AV3" s="458">
        <f t="shared" ref="AV3:AV14" si="11">AS3-AP3</f>
        <v>137529</v>
      </c>
      <c r="AW3" s="437">
        <v>7</v>
      </c>
      <c r="AX3" s="448" t="s">
        <v>2343</v>
      </c>
      <c r="AY3" s="558">
        <v>8615027</v>
      </c>
      <c r="AZ3" s="465"/>
      <c r="BA3" s="445">
        <f>AY3/G3</f>
        <v>0.37642006372511733</v>
      </c>
      <c r="BB3" s="558">
        <v>3341374</v>
      </c>
      <c r="BC3" s="465"/>
      <c r="BD3" s="445">
        <f>BB3/I3</f>
        <v>0.34545870354069497</v>
      </c>
      <c r="BE3" s="558">
        <v>3786427</v>
      </c>
      <c r="BF3" s="465"/>
      <c r="BG3" s="445">
        <f>BE3/K3</f>
        <v>0.39207198897351991</v>
      </c>
      <c r="BH3" s="458">
        <f>BE3-BB3</f>
        <v>445053</v>
      </c>
      <c r="BJ3" s="498" t="s">
        <v>1006</v>
      </c>
      <c r="BK3" s="499">
        <v>111811753</v>
      </c>
      <c r="BL3" s="499">
        <v>46948606</v>
      </c>
      <c r="BM3" s="499">
        <v>47534680</v>
      </c>
      <c r="BN3" s="500">
        <f>BM3-BL3</f>
        <v>586074</v>
      </c>
      <c r="BO3" s="490">
        <v>175</v>
      </c>
      <c r="BP3" s="489">
        <v>41127646</v>
      </c>
      <c r="BQ3" s="491">
        <f>BP3/BK3</f>
        <v>0.36782936405620975</v>
      </c>
      <c r="BR3" s="489">
        <v>15770084</v>
      </c>
      <c r="BS3" s="491">
        <f>BR3/BL3</f>
        <v>0.33590100630463876</v>
      </c>
      <c r="BT3" s="489">
        <v>21512616</v>
      </c>
      <c r="BU3" s="491">
        <f>BT3/BM3</f>
        <v>0.45256675757573206</v>
      </c>
      <c r="BV3" s="489">
        <f>BT3-BR3</f>
        <v>5742532</v>
      </c>
      <c r="BW3" s="508">
        <v>50</v>
      </c>
      <c r="BX3" s="499">
        <v>27854471</v>
      </c>
      <c r="BY3" s="511">
        <f>BX3/BK3</f>
        <v>0.24911934794547044</v>
      </c>
      <c r="BZ3" s="499">
        <v>10507265</v>
      </c>
      <c r="CA3" s="511">
        <f>BZ3/BL3</f>
        <v>0.22380355659548229</v>
      </c>
      <c r="CB3" s="499">
        <v>13968450</v>
      </c>
      <c r="CC3" s="513">
        <f>CB3/BM3</f>
        <v>0.29385808424501858</v>
      </c>
      <c r="CD3" s="500">
        <f>CB3-BZ3</f>
        <v>3461185</v>
      </c>
      <c r="CE3" s="492">
        <v>125</v>
      </c>
      <c r="CF3" s="489">
        <v>13273175</v>
      </c>
      <c r="CG3" s="515">
        <f>CF3/BK3</f>
        <v>0.11871001611073927</v>
      </c>
      <c r="CH3" s="489">
        <v>5262819</v>
      </c>
      <c r="CI3" s="515">
        <f>CH3/BL3</f>
        <v>0.11209744970915643</v>
      </c>
      <c r="CJ3" s="489">
        <v>7544166</v>
      </c>
      <c r="CK3" s="515">
        <f>CJ3/BM3</f>
        <v>0.15870867333071348</v>
      </c>
      <c r="CL3" s="489">
        <f>CJ3-CH3</f>
        <v>2281347</v>
      </c>
      <c r="CM3" s="508">
        <v>50</v>
      </c>
      <c r="CN3" s="489">
        <v>27705523</v>
      </c>
      <c r="CO3" s="491">
        <f>CN3/BK3</f>
        <v>0.24778721607199916</v>
      </c>
      <c r="CP3" s="489">
        <v>10488651</v>
      </c>
      <c r="CQ3" s="491">
        <f>CP3/BL3</f>
        <v>0.22340708049989813</v>
      </c>
      <c r="CR3" s="489">
        <v>14029331</v>
      </c>
      <c r="CS3" s="513">
        <f>CR3/BM3</f>
        <v>0.2951388544111373</v>
      </c>
      <c r="CT3" s="500">
        <f>CR3-CP3</f>
        <v>3540680</v>
      </c>
    </row>
    <row r="4" spans="1:98" x14ac:dyDescent="0.25">
      <c r="A4" s="412"/>
      <c r="B4" s="412">
        <v>348</v>
      </c>
      <c r="C4" s="354" t="s">
        <v>2194</v>
      </c>
      <c r="D4" s="353">
        <v>3</v>
      </c>
      <c r="E4" s="427">
        <v>34161.240844726563</v>
      </c>
      <c r="F4" s="40" t="s">
        <v>1006</v>
      </c>
      <c r="G4" s="420">
        <v>17877006</v>
      </c>
      <c r="H4" s="466"/>
      <c r="I4" s="420">
        <v>6968876</v>
      </c>
      <c r="J4" s="466"/>
      <c r="K4" s="420">
        <v>7036843</v>
      </c>
      <c r="L4" s="466"/>
      <c r="M4" s="420">
        <v>67967</v>
      </c>
      <c r="N4" s="428">
        <v>31</v>
      </c>
      <c r="O4" s="429">
        <v>607.08987808227539</v>
      </c>
      <c r="P4" s="422">
        <v>8214031</v>
      </c>
      <c r="Q4" s="466"/>
      <c r="R4" s="423">
        <f t="shared" si="0"/>
        <v>0.45947464581037789</v>
      </c>
      <c r="S4" s="422">
        <v>3104563</v>
      </c>
      <c r="T4" s="466"/>
      <c r="U4" s="423">
        <f t="shared" si="1"/>
        <v>0.44548977482164986</v>
      </c>
      <c r="V4" s="422">
        <v>3887146</v>
      </c>
      <c r="W4" s="466"/>
      <c r="X4" s="444">
        <f t="shared" si="2"/>
        <v>0.55239913694251808</v>
      </c>
      <c r="Y4" s="458">
        <f t="shared" ref="Y4:Y67" si="12">V4-S4</f>
        <v>782583</v>
      </c>
      <c r="Z4" s="353">
        <v>3</v>
      </c>
      <c r="AA4" s="449" t="s">
        <v>2265</v>
      </c>
      <c r="AB4" s="420">
        <v>4294391</v>
      </c>
      <c r="AC4" s="466"/>
      <c r="AD4" s="425">
        <f t="shared" si="3"/>
        <v>0.24021869210090324</v>
      </c>
      <c r="AE4" s="420">
        <v>1604278</v>
      </c>
      <c r="AF4" s="466"/>
      <c r="AG4" s="425">
        <f t="shared" si="4"/>
        <v>0.23020613367205844</v>
      </c>
      <c r="AH4" s="420">
        <v>1787327</v>
      </c>
      <c r="AI4" s="466"/>
      <c r="AJ4" s="425">
        <f t="shared" si="5"/>
        <v>0.25399557727804928</v>
      </c>
      <c r="AK4" s="461">
        <f t="shared" ref="AK4:AK67" si="13">AH4-AE4</f>
        <v>183049</v>
      </c>
      <c r="AL4" s="421">
        <f t="shared" si="6"/>
        <v>28</v>
      </c>
      <c r="AM4" s="422">
        <v>3919640</v>
      </c>
      <c r="AN4" s="466"/>
      <c r="AO4" s="423">
        <f t="shared" si="7"/>
        <v>0.21925595370947462</v>
      </c>
      <c r="AP4" s="422">
        <f t="shared" si="8"/>
        <v>1500285</v>
      </c>
      <c r="AQ4" s="466"/>
      <c r="AR4" s="423">
        <f t="shared" si="9"/>
        <v>0.21528364114959142</v>
      </c>
      <c r="AS4" s="422">
        <v>2099819</v>
      </c>
      <c r="AT4" s="466"/>
      <c r="AU4" s="423">
        <f t="shared" si="10"/>
        <v>0.29840355966446885</v>
      </c>
      <c r="AV4" s="458">
        <f t="shared" si="11"/>
        <v>599534</v>
      </c>
      <c r="AW4" s="353">
        <v>3</v>
      </c>
      <c r="AX4" s="449" t="s">
        <v>2344</v>
      </c>
      <c r="AY4" s="559">
        <v>4223175</v>
      </c>
      <c r="AZ4" s="466"/>
      <c r="BA4" s="445">
        <f t="shared" ref="BA4:BA67" si="14">AY4/G4</f>
        <v>0.23623502727470136</v>
      </c>
      <c r="BB4" s="559">
        <v>1596411</v>
      </c>
      <c r="BC4" s="466"/>
      <c r="BD4" s="445">
        <f t="shared" ref="BD4:BD67" si="15">BB4/I4</f>
        <v>0.22907725722196809</v>
      </c>
      <c r="BE4" s="559">
        <v>1794718</v>
      </c>
      <c r="BF4" s="466"/>
      <c r="BG4" s="445">
        <f t="shared" ref="BG4:BG67" si="16">BE4/K4</f>
        <v>0.25504590623948836</v>
      </c>
      <c r="BH4" s="458">
        <f t="shared" ref="BH4:BH14" si="17">BE4-BB4</f>
        <v>198307</v>
      </c>
      <c r="BJ4" s="501" t="s">
        <v>1019</v>
      </c>
      <c r="BK4" s="410">
        <v>32472467</v>
      </c>
      <c r="BL4" s="410">
        <v>13755928</v>
      </c>
      <c r="BM4" s="410">
        <v>14033689</v>
      </c>
      <c r="BN4" s="502">
        <f t="shared" ref="BN4:BN9" si="18">BM4-BL4</f>
        <v>277761</v>
      </c>
      <c r="BO4" s="480">
        <v>60</v>
      </c>
      <c r="BP4" s="400">
        <v>11286130</v>
      </c>
      <c r="BQ4" s="486">
        <f t="shared" ref="BQ4:BQ11" si="19">BP4/BK4</f>
        <v>0.34755998058293508</v>
      </c>
      <c r="BR4" s="400">
        <v>4540309</v>
      </c>
      <c r="BS4" s="491">
        <f t="shared" ref="BS4:BS11" si="20">BR4/BL4</f>
        <v>0.33006199218257032</v>
      </c>
      <c r="BT4" s="400">
        <v>6727835</v>
      </c>
      <c r="BU4" s="491">
        <f t="shared" ref="BU4:BU11" si="21">BT4/BM4</f>
        <v>0.4794060207547709</v>
      </c>
      <c r="BV4" s="400">
        <f t="shared" ref="BV4:BV9" si="22">BT4-BR4</f>
        <v>2187526</v>
      </c>
      <c r="BW4" s="509">
        <v>24</v>
      </c>
      <c r="BX4" s="410">
        <v>7295036</v>
      </c>
      <c r="BY4" s="511">
        <f t="shared" ref="BY4:BY11" si="23">BX4/BK4</f>
        <v>0.22465296523359313</v>
      </c>
      <c r="BZ4" s="410">
        <v>2945847</v>
      </c>
      <c r="CA4" s="511">
        <f t="shared" ref="CA4:CA11" si="24">BZ4/BL4</f>
        <v>0.21415109180565645</v>
      </c>
      <c r="CB4" s="410">
        <v>4569236</v>
      </c>
      <c r="CC4" s="513">
        <f t="shared" ref="CC4:CC11" si="25">CB4/BM4</f>
        <v>0.32559051294353181</v>
      </c>
      <c r="CD4" s="502">
        <f t="shared" ref="CD4:CD9" si="26">CB4-BZ4</f>
        <v>1623389</v>
      </c>
      <c r="CE4" s="481">
        <v>36</v>
      </c>
      <c r="CF4" s="400">
        <v>3991094</v>
      </c>
      <c r="CG4" s="515">
        <f t="shared" ref="CG4:CG11" si="27">CF4/BK4</f>
        <v>0.12290701534934195</v>
      </c>
      <c r="CH4" s="400">
        <v>1594462</v>
      </c>
      <c r="CI4" s="515">
        <f t="shared" ref="CI4:CI11" si="28">CH4/BL4</f>
        <v>0.11591090037691387</v>
      </c>
      <c r="CJ4" s="400">
        <v>2158599</v>
      </c>
      <c r="CK4" s="515">
        <f t="shared" ref="CK4:CK11" si="29">CJ4/BM4</f>
        <v>0.15381550781123909</v>
      </c>
      <c r="CL4" s="400">
        <f t="shared" ref="CL4:CL9" si="30">CJ4-CH4</f>
        <v>564137</v>
      </c>
      <c r="CM4" s="508">
        <v>24</v>
      </c>
      <c r="CN4" s="489">
        <v>7270859</v>
      </c>
      <c r="CO4" s="491">
        <f t="shared" ref="CO4:CO11" si="31">CN4/BK4</f>
        <v>0.22390842679122594</v>
      </c>
      <c r="CP4" s="489">
        <v>2947446</v>
      </c>
      <c r="CQ4" s="491">
        <f t="shared" ref="CQ4:CQ11" si="32">CP4/BL4</f>
        <v>0.21426733260017064</v>
      </c>
      <c r="CR4" s="489">
        <v>4614744</v>
      </c>
      <c r="CS4" s="513">
        <f t="shared" ref="CS4:CS11" si="33">CR4/BM4</f>
        <v>0.32883328111375421</v>
      </c>
      <c r="CT4" s="500">
        <f t="shared" ref="CT4:CT11" si="34">CR4-CP4</f>
        <v>1667298</v>
      </c>
    </row>
    <row r="5" spans="1:98" x14ac:dyDescent="0.25">
      <c r="A5" s="412"/>
      <c r="B5" s="412">
        <v>176</v>
      </c>
      <c r="C5" s="354" t="s">
        <v>2170</v>
      </c>
      <c r="D5" s="353">
        <v>3</v>
      </c>
      <c r="E5" s="427">
        <v>8575.616455078125</v>
      </c>
      <c r="F5" s="40" t="s">
        <v>1006</v>
      </c>
      <c r="G5" s="420">
        <v>9686021</v>
      </c>
      <c r="H5" s="466"/>
      <c r="I5" s="420">
        <v>4159124</v>
      </c>
      <c r="J5" s="466"/>
      <c r="K5" s="420">
        <v>4244251</v>
      </c>
      <c r="L5" s="466"/>
      <c r="M5" s="420">
        <v>85127</v>
      </c>
      <c r="N5" s="428">
        <v>13</v>
      </c>
      <c r="O5" s="429">
        <v>262.94089984893799</v>
      </c>
      <c r="P5" s="422">
        <v>3505859</v>
      </c>
      <c r="Q5" s="466"/>
      <c r="R5" s="423">
        <f t="shared" si="0"/>
        <v>0.36195038189572376</v>
      </c>
      <c r="S5" s="422">
        <v>1412646</v>
      </c>
      <c r="T5" s="466"/>
      <c r="U5" s="423">
        <f t="shared" si="1"/>
        <v>0.33964988781291444</v>
      </c>
      <c r="V5" s="422">
        <v>1703328</v>
      </c>
      <c r="W5" s="466"/>
      <c r="X5" s="444">
        <f t="shared" si="2"/>
        <v>0.40132593477624201</v>
      </c>
      <c r="Y5" s="458">
        <f t="shared" si="12"/>
        <v>290682</v>
      </c>
      <c r="Z5" s="353">
        <v>3</v>
      </c>
      <c r="AA5" s="449" t="s">
        <v>2266</v>
      </c>
      <c r="AB5" s="420">
        <v>2754614</v>
      </c>
      <c r="AC5" s="466"/>
      <c r="AD5" s="425">
        <f t="shared" si="3"/>
        <v>0.28439066981168015</v>
      </c>
      <c r="AE5" s="420">
        <v>1077989</v>
      </c>
      <c r="AF5" s="466"/>
      <c r="AG5" s="425">
        <f t="shared" si="4"/>
        <v>0.2591865498600186</v>
      </c>
      <c r="AH5" s="420">
        <v>1280290</v>
      </c>
      <c r="AI5" s="466"/>
      <c r="AJ5" s="425">
        <f t="shared" si="5"/>
        <v>0.30165275333621883</v>
      </c>
      <c r="AK5" s="461">
        <f t="shared" si="13"/>
        <v>202301</v>
      </c>
      <c r="AL5" s="421">
        <f t="shared" si="6"/>
        <v>10</v>
      </c>
      <c r="AM5" s="422">
        <v>751245</v>
      </c>
      <c r="AN5" s="466"/>
      <c r="AO5" s="423">
        <f t="shared" si="7"/>
        <v>7.7559712084043594E-2</v>
      </c>
      <c r="AP5" s="422">
        <f t="shared" si="8"/>
        <v>334657</v>
      </c>
      <c r="AQ5" s="466"/>
      <c r="AR5" s="423">
        <f t="shared" si="9"/>
        <v>8.0463337952895855E-2</v>
      </c>
      <c r="AS5" s="422">
        <v>423038</v>
      </c>
      <c r="AT5" s="466"/>
      <c r="AU5" s="423">
        <f t="shared" si="10"/>
        <v>9.9673181440023226E-2</v>
      </c>
      <c r="AV5" s="458">
        <f t="shared" si="11"/>
        <v>88381</v>
      </c>
      <c r="AW5" s="353">
        <v>3</v>
      </c>
      <c r="AX5" s="449" t="s">
        <v>2266</v>
      </c>
      <c r="AY5" s="559">
        <v>2754614</v>
      </c>
      <c r="AZ5" s="466"/>
      <c r="BA5" s="445">
        <f t="shared" si="14"/>
        <v>0.28439066981168015</v>
      </c>
      <c r="BB5" s="559">
        <v>1077989</v>
      </c>
      <c r="BC5" s="466"/>
      <c r="BD5" s="445">
        <f t="shared" si="15"/>
        <v>0.2591865498600186</v>
      </c>
      <c r="BE5" s="559">
        <v>1280290</v>
      </c>
      <c r="BF5" s="466"/>
      <c r="BG5" s="445">
        <f t="shared" si="16"/>
        <v>0.30165275333621883</v>
      </c>
      <c r="BH5" s="458">
        <f t="shared" si="17"/>
        <v>202301</v>
      </c>
      <c r="BJ5" s="501" t="s">
        <v>652</v>
      </c>
      <c r="BK5" s="410">
        <v>51131690</v>
      </c>
      <c r="BL5" s="410">
        <v>21493641</v>
      </c>
      <c r="BM5" s="410">
        <v>22331789</v>
      </c>
      <c r="BN5" s="502">
        <f t="shared" si="18"/>
        <v>838148</v>
      </c>
      <c r="BO5" s="480">
        <v>100</v>
      </c>
      <c r="BP5" s="400">
        <v>20382678</v>
      </c>
      <c r="BQ5" s="486">
        <f t="shared" si="19"/>
        <v>0.39863102510400106</v>
      </c>
      <c r="BR5" s="400">
        <v>7650716</v>
      </c>
      <c r="BS5" s="491">
        <f t="shared" si="20"/>
        <v>0.35595253498464963</v>
      </c>
      <c r="BT5" s="400">
        <v>11220020</v>
      </c>
      <c r="BU5" s="491">
        <f t="shared" si="21"/>
        <v>0.50242369744761606</v>
      </c>
      <c r="BV5" s="400">
        <f t="shared" si="22"/>
        <v>3569304</v>
      </c>
      <c r="BW5" s="509">
        <v>56</v>
      </c>
      <c r="BX5" s="410">
        <v>16718081</v>
      </c>
      <c r="BY5" s="511">
        <f t="shared" si="23"/>
        <v>0.32696124458237152</v>
      </c>
      <c r="BZ5" s="410">
        <v>6249366</v>
      </c>
      <c r="CA5" s="511">
        <f t="shared" si="24"/>
        <v>0.29075418166703354</v>
      </c>
      <c r="CB5" s="410">
        <v>9310648</v>
      </c>
      <c r="CC5" s="513">
        <f t="shared" si="25"/>
        <v>0.41692351651719439</v>
      </c>
      <c r="CD5" s="502">
        <f t="shared" si="26"/>
        <v>3061282</v>
      </c>
      <c r="CE5" s="481">
        <v>44</v>
      </c>
      <c r="CF5" s="400">
        <v>3664597</v>
      </c>
      <c r="CG5" s="515">
        <f t="shared" si="27"/>
        <v>7.1669780521629547E-2</v>
      </c>
      <c r="CH5" s="400">
        <v>1401350</v>
      </c>
      <c r="CI5" s="515">
        <f t="shared" si="28"/>
        <v>6.5198353317616128E-2</v>
      </c>
      <c r="CJ5" s="400">
        <v>1909372</v>
      </c>
      <c r="CK5" s="515">
        <f t="shared" si="29"/>
        <v>8.5500180930421651E-2</v>
      </c>
      <c r="CL5" s="400">
        <f t="shared" si="30"/>
        <v>508022</v>
      </c>
      <c r="CM5" s="508">
        <v>56</v>
      </c>
      <c r="CN5" s="489">
        <v>16356405</v>
      </c>
      <c r="CO5" s="491">
        <f t="shared" si="31"/>
        <v>0.3198878229919645</v>
      </c>
      <c r="CP5" s="489">
        <v>6135471</v>
      </c>
      <c r="CQ5" s="491">
        <f t="shared" si="32"/>
        <v>0.28545517253219221</v>
      </c>
      <c r="CR5" s="489">
        <v>9468606</v>
      </c>
      <c r="CS5" s="513">
        <f t="shared" si="33"/>
        <v>0.42399675189479891</v>
      </c>
      <c r="CT5" s="500">
        <f t="shared" si="34"/>
        <v>3333135</v>
      </c>
    </row>
    <row r="6" spans="1:98" s="276" customFormat="1" ht="25.5" x14ac:dyDescent="0.25">
      <c r="A6" s="435"/>
      <c r="B6" s="435">
        <v>548</v>
      </c>
      <c r="C6" s="436" t="s">
        <v>2224</v>
      </c>
      <c r="D6" s="437">
        <v>6</v>
      </c>
      <c r="E6" s="438">
        <v>11947.324951171875</v>
      </c>
      <c r="F6" s="439" t="s">
        <v>1006</v>
      </c>
      <c r="G6" s="440">
        <v>8981561</v>
      </c>
      <c r="H6" s="465"/>
      <c r="I6" s="440">
        <v>4103105</v>
      </c>
      <c r="J6" s="465"/>
      <c r="K6" s="440">
        <v>4246093</v>
      </c>
      <c r="L6" s="465"/>
      <c r="M6" s="440">
        <v>142988</v>
      </c>
      <c r="N6" s="441">
        <v>19</v>
      </c>
      <c r="O6" s="442">
        <v>183.92457540586813</v>
      </c>
      <c r="P6" s="443">
        <v>2239595</v>
      </c>
      <c r="Q6" s="465"/>
      <c r="R6" s="444">
        <f t="shared" si="0"/>
        <v>0.24935476138279303</v>
      </c>
      <c r="S6" s="443">
        <v>985024</v>
      </c>
      <c r="T6" s="465"/>
      <c r="U6" s="444">
        <f t="shared" si="1"/>
        <v>0.2400679485414095</v>
      </c>
      <c r="V6" s="443">
        <v>1691348</v>
      </c>
      <c r="W6" s="465"/>
      <c r="X6" s="444">
        <f t="shared" si="2"/>
        <v>0.39833041810436087</v>
      </c>
      <c r="Y6" s="458">
        <f t="shared" si="12"/>
        <v>706324</v>
      </c>
      <c r="Z6" s="437">
        <v>6</v>
      </c>
      <c r="AA6" s="452" t="s">
        <v>2263</v>
      </c>
      <c r="AB6" s="440">
        <v>1320674</v>
      </c>
      <c r="AC6" s="465"/>
      <c r="AD6" s="445">
        <f t="shared" si="3"/>
        <v>0.14704281360445026</v>
      </c>
      <c r="AE6" s="440">
        <v>549352</v>
      </c>
      <c r="AF6" s="465"/>
      <c r="AG6" s="445">
        <f t="shared" si="4"/>
        <v>0.13388689784931168</v>
      </c>
      <c r="AH6" s="440">
        <v>1021072</v>
      </c>
      <c r="AI6" s="465"/>
      <c r="AJ6" s="445">
        <f t="shared" si="5"/>
        <v>0.24047330098516448</v>
      </c>
      <c r="AK6" s="461">
        <f t="shared" si="13"/>
        <v>471720</v>
      </c>
      <c r="AL6" s="446">
        <f t="shared" si="6"/>
        <v>13</v>
      </c>
      <c r="AM6" s="443">
        <v>918921</v>
      </c>
      <c r="AN6" s="465"/>
      <c r="AO6" s="444">
        <f t="shared" si="7"/>
        <v>0.10231194777834277</v>
      </c>
      <c r="AP6" s="443">
        <f t="shared" si="8"/>
        <v>435672</v>
      </c>
      <c r="AQ6" s="465"/>
      <c r="AR6" s="444">
        <f t="shared" si="9"/>
        <v>0.10618105069209781</v>
      </c>
      <c r="AS6" s="443">
        <v>670276</v>
      </c>
      <c r="AT6" s="465"/>
      <c r="AU6" s="444">
        <f t="shared" si="10"/>
        <v>0.15785711711919639</v>
      </c>
      <c r="AV6" s="458">
        <f t="shared" si="11"/>
        <v>234604</v>
      </c>
      <c r="AW6" s="437">
        <v>6</v>
      </c>
      <c r="AX6" s="452" t="s">
        <v>2348</v>
      </c>
      <c r="AY6" s="558">
        <v>1320443</v>
      </c>
      <c r="AZ6" s="465"/>
      <c r="BA6" s="445">
        <f t="shared" si="14"/>
        <v>0.14701709424453055</v>
      </c>
      <c r="BB6" s="558">
        <v>549721</v>
      </c>
      <c r="BC6" s="465"/>
      <c r="BD6" s="445">
        <f t="shared" si="15"/>
        <v>0.13397682974235367</v>
      </c>
      <c r="BE6" s="558">
        <v>1022843</v>
      </c>
      <c r="BF6" s="465"/>
      <c r="BG6" s="445">
        <f t="shared" si="16"/>
        <v>0.24089039029526674</v>
      </c>
      <c r="BH6" s="458">
        <f t="shared" si="17"/>
        <v>473122</v>
      </c>
      <c r="BJ6" s="498" t="s">
        <v>563</v>
      </c>
      <c r="BK6" s="499">
        <v>28595291</v>
      </c>
      <c r="BL6" s="499">
        <v>11288805</v>
      </c>
      <c r="BM6" s="499">
        <v>11433220</v>
      </c>
      <c r="BN6" s="500">
        <f t="shared" si="18"/>
        <v>144415</v>
      </c>
      <c r="BO6" s="490">
        <v>96</v>
      </c>
      <c r="BP6" s="489">
        <v>10004005</v>
      </c>
      <c r="BQ6" s="491">
        <f t="shared" si="19"/>
        <v>0.349847987208803</v>
      </c>
      <c r="BR6" s="489">
        <v>3631608</v>
      </c>
      <c r="BS6" s="491">
        <f t="shared" si="20"/>
        <v>0.32169994964037379</v>
      </c>
      <c r="BT6" s="489">
        <v>5641674</v>
      </c>
      <c r="BU6" s="491">
        <f t="shared" si="21"/>
        <v>0.49344576593470607</v>
      </c>
      <c r="BV6" s="489">
        <f t="shared" si="22"/>
        <v>2010066</v>
      </c>
      <c r="BW6" s="508">
        <v>60</v>
      </c>
      <c r="BX6" s="499">
        <v>8438198</v>
      </c>
      <c r="BY6" s="511">
        <f t="shared" si="23"/>
        <v>0.29509047486175261</v>
      </c>
      <c r="BZ6" s="499">
        <v>3082720</v>
      </c>
      <c r="CA6" s="511">
        <f t="shared" si="24"/>
        <v>0.27307761981892681</v>
      </c>
      <c r="CB6" s="499">
        <v>4812298</v>
      </c>
      <c r="CC6" s="513">
        <f t="shared" si="25"/>
        <v>0.42090487194333703</v>
      </c>
      <c r="CD6" s="500">
        <f t="shared" si="26"/>
        <v>1729578</v>
      </c>
      <c r="CE6" s="492">
        <v>36</v>
      </c>
      <c r="CF6" s="489">
        <v>1565807</v>
      </c>
      <c r="CG6" s="515">
        <f t="shared" si="27"/>
        <v>5.4757512347050431E-2</v>
      </c>
      <c r="CH6" s="489">
        <v>548888</v>
      </c>
      <c r="CI6" s="515">
        <f t="shared" si="28"/>
        <v>4.8622329821447E-2</v>
      </c>
      <c r="CJ6" s="489">
        <v>829376</v>
      </c>
      <c r="CK6" s="515">
        <f t="shared" si="29"/>
        <v>7.254089399136901E-2</v>
      </c>
      <c r="CL6" s="489">
        <f t="shared" si="30"/>
        <v>280488</v>
      </c>
      <c r="CM6" s="508">
        <v>60</v>
      </c>
      <c r="CN6" s="489">
        <v>8343528</v>
      </c>
      <c r="CO6" s="491">
        <f t="shared" si="31"/>
        <v>0.29177978989617559</v>
      </c>
      <c r="CP6" s="489">
        <v>3064352</v>
      </c>
      <c r="CQ6" s="491">
        <f t="shared" si="32"/>
        <v>0.27145052111361656</v>
      </c>
      <c r="CR6" s="489">
        <v>4947285</v>
      </c>
      <c r="CS6" s="513">
        <f t="shared" si="33"/>
        <v>0.43271143212498314</v>
      </c>
      <c r="CT6" s="500">
        <f t="shared" si="34"/>
        <v>1882933</v>
      </c>
    </row>
    <row r="7" spans="1:98" s="276" customFormat="1" ht="25.5" x14ac:dyDescent="0.25">
      <c r="A7" s="435"/>
      <c r="B7" s="435">
        <v>488</v>
      </c>
      <c r="C7" s="436" t="s">
        <v>2218</v>
      </c>
      <c r="D7" s="437">
        <v>7</v>
      </c>
      <c r="E7" s="438">
        <v>10304.388244628906</v>
      </c>
      <c r="F7" s="439" t="s">
        <v>1006</v>
      </c>
      <c r="G7" s="440">
        <v>8153696</v>
      </c>
      <c r="H7" s="465"/>
      <c r="I7" s="440">
        <v>3371058</v>
      </c>
      <c r="J7" s="465"/>
      <c r="K7" s="440">
        <v>3463350</v>
      </c>
      <c r="L7" s="465"/>
      <c r="M7" s="440">
        <v>92292</v>
      </c>
      <c r="N7" s="441">
        <v>26</v>
      </c>
      <c r="O7" s="442">
        <v>381.57821655273437</v>
      </c>
      <c r="P7" s="443">
        <v>4339472</v>
      </c>
      <c r="Q7" s="465"/>
      <c r="R7" s="444">
        <f t="shared" si="0"/>
        <v>0.53220919690898461</v>
      </c>
      <c r="S7" s="443">
        <v>1697367</v>
      </c>
      <c r="T7" s="465"/>
      <c r="U7" s="444">
        <f t="shared" si="1"/>
        <v>0.50351165717113144</v>
      </c>
      <c r="V7" s="443">
        <v>2093236</v>
      </c>
      <c r="W7" s="465"/>
      <c r="X7" s="444">
        <f t="shared" si="2"/>
        <v>0.60439632148064737</v>
      </c>
      <c r="Y7" s="458">
        <f t="shared" si="12"/>
        <v>395869</v>
      </c>
      <c r="Z7" s="437">
        <v>7</v>
      </c>
      <c r="AA7" s="452" t="s">
        <v>2267</v>
      </c>
      <c r="AB7" s="440">
        <v>2463502</v>
      </c>
      <c r="AC7" s="465"/>
      <c r="AD7" s="445">
        <f t="shared" si="3"/>
        <v>0.30213316758436909</v>
      </c>
      <c r="AE7" s="440">
        <v>965331</v>
      </c>
      <c r="AF7" s="465"/>
      <c r="AG7" s="445">
        <f t="shared" si="4"/>
        <v>0.28635846668909287</v>
      </c>
      <c r="AH7" s="440">
        <v>1141901</v>
      </c>
      <c r="AI7" s="465"/>
      <c r="AJ7" s="445">
        <f t="shared" si="5"/>
        <v>0.3297099628971949</v>
      </c>
      <c r="AK7" s="461">
        <f t="shared" si="13"/>
        <v>176570</v>
      </c>
      <c r="AL7" s="446">
        <f t="shared" si="6"/>
        <v>19</v>
      </c>
      <c r="AM7" s="443">
        <v>1875970</v>
      </c>
      <c r="AN7" s="465"/>
      <c r="AO7" s="444">
        <f t="shared" si="7"/>
        <v>0.23007602932461549</v>
      </c>
      <c r="AP7" s="443">
        <f t="shared" si="8"/>
        <v>732036</v>
      </c>
      <c r="AQ7" s="465"/>
      <c r="AR7" s="444">
        <f t="shared" si="9"/>
        <v>0.21715319048203857</v>
      </c>
      <c r="AS7" s="443">
        <v>951335</v>
      </c>
      <c r="AT7" s="465"/>
      <c r="AU7" s="444">
        <f t="shared" si="10"/>
        <v>0.27468635858345242</v>
      </c>
      <c r="AV7" s="458">
        <f t="shared" si="11"/>
        <v>219299</v>
      </c>
      <c r="AW7" s="437">
        <v>7</v>
      </c>
      <c r="AX7" s="452" t="s">
        <v>2267</v>
      </c>
      <c r="AY7" s="558">
        <v>2463502</v>
      </c>
      <c r="AZ7" s="465"/>
      <c r="BA7" s="445">
        <f t="shared" si="14"/>
        <v>0.30213316758436909</v>
      </c>
      <c r="BB7" s="558">
        <v>965331</v>
      </c>
      <c r="BC7" s="465"/>
      <c r="BD7" s="445">
        <f t="shared" si="15"/>
        <v>0.28635846668909287</v>
      </c>
      <c r="BE7" s="558">
        <v>1141901</v>
      </c>
      <c r="BF7" s="465"/>
      <c r="BG7" s="445">
        <f t="shared" si="16"/>
        <v>0.3297099628971949</v>
      </c>
      <c r="BH7" s="458">
        <f t="shared" si="17"/>
        <v>176570</v>
      </c>
      <c r="BJ7" s="498" t="s">
        <v>579</v>
      </c>
      <c r="BK7" s="499">
        <v>20778622</v>
      </c>
      <c r="BL7" s="499">
        <v>8178254</v>
      </c>
      <c r="BM7" s="499">
        <v>8502780</v>
      </c>
      <c r="BN7" s="500">
        <f t="shared" si="18"/>
        <v>324526</v>
      </c>
      <c r="BO7" s="490">
        <v>95</v>
      </c>
      <c r="BP7" s="489">
        <v>9194358</v>
      </c>
      <c r="BQ7" s="491">
        <f t="shared" si="19"/>
        <v>0.4424912296878975</v>
      </c>
      <c r="BR7" s="489">
        <v>3236259</v>
      </c>
      <c r="BS7" s="491">
        <f t="shared" si="20"/>
        <v>0.39571514897923199</v>
      </c>
      <c r="BT7" s="489">
        <v>4819356</v>
      </c>
      <c r="BU7" s="491">
        <f t="shared" si="21"/>
        <v>0.56679768264026587</v>
      </c>
      <c r="BV7" s="489">
        <f t="shared" si="22"/>
        <v>1583097</v>
      </c>
      <c r="BW7" s="508">
        <v>69</v>
      </c>
      <c r="BX7" s="499">
        <v>8157452</v>
      </c>
      <c r="BY7" s="511">
        <f t="shared" si="23"/>
        <v>0.3925886904338507</v>
      </c>
      <c r="BZ7" s="499">
        <v>2870002</v>
      </c>
      <c r="CA7" s="511">
        <f t="shared" si="24"/>
        <v>0.35093089551877454</v>
      </c>
      <c r="CB7" s="499">
        <v>4255278</v>
      </c>
      <c r="CC7" s="513">
        <f t="shared" si="25"/>
        <v>0.50045726221306441</v>
      </c>
      <c r="CD7" s="500">
        <f t="shared" si="26"/>
        <v>1385276</v>
      </c>
      <c r="CE7" s="492">
        <v>26</v>
      </c>
      <c r="CF7" s="489">
        <v>1036906</v>
      </c>
      <c r="CG7" s="515">
        <f t="shared" si="27"/>
        <v>4.9902539254046779E-2</v>
      </c>
      <c r="CH7" s="489">
        <v>366257</v>
      </c>
      <c r="CI7" s="515">
        <f t="shared" si="28"/>
        <v>4.4784253460457453E-2</v>
      </c>
      <c r="CJ7" s="489">
        <v>564078</v>
      </c>
      <c r="CK7" s="515">
        <f t="shared" si="29"/>
        <v>6.6340420427201452E-2</v>
      </c>
      <c r="CL7" s="489">
        <f t="shared" si="30"/>
        <v>197821</v>
      </c>
      <c r="CM7" s="508">
        <v>69</v>
      </c>
      <c r="CN7" s="489">
        <v>8027945</v>
      </c>
      <c r="CO7" s="491">
        <f t="shared" si="31"/>
        <v>0.38635598645569469</v>
      </c>
      <c r="CP7" s="489">
        <v>2880640</v>
      </c>
      <c r="CQ7" s="491">
        <f t="shared" si="32"/>
        <v>0.3522316621616301</v>
      </c>
      <c r="CR7" s="489">
        <v>4330198</v>
      </c>
      <c r="CS7" s="513">
        <f t="shared" si="33"/>
        <v>0.50926849806769081</v>
      </c>
      <c r="CT7" s="500">
        <f t="shared" si="34"/>
        <v>1449558</v>
      </c>
    </row>
    <row r="8" spans="1:98" x14ac:dyDescent="0.25">
      <c r="A8" s="412"/>
      <c r="B8" s="412">
        <v>148</v>
      </c>
      <c r="C8" s="354" t="s">
        <v>2165</v>
      </c>
      <c r="D8" s="353">
        <v>5</v>
      </c>
      <c r="E8" s="427">
        <v>8656.6609802246094</v>
      </c>
      <c r="F8" s="40" t="s">
        <v>1006</v>
      </c>
      <c r="G8" s="420">
        <v>7686843</v>
      </c>
      <c r="H8" s="466"/>
      <c r="I8" s="420">
        <v>3746882</v>
      </c>
      <c r="J8" s="466"/>
      <c r="K8" s="420">
        <v>3761760</v>
      </c>
      <c r="L8" s="466"/>
      <c r="M8" s="420">
        <v>14878</v>
      </c>
      <c r="N8" s="428">
        <v>11</v>
      </c>
      <c r="O8" s="429">
        <v>204.44118881225586</v>
      </c>
      <c r="P8" s="422">
        <v>1619863</v>
      </c>
      <c r="Q8" s="466"/>
      <c r="R8" s="423">
        <f t="shared" si="0"/>
        <v>0.21073189604627024</v>
      </c>
      <c r="S8" s="422">
        <v>561271</v>
      </c>
      <c r="T8" s="466"/>
      <c r="U8" s="423">
        <f t="shared" si="1"/>
        <v>0.14979681772737974</v>
      </c>
      <c r="V8" s="422">
        <v>1213974</v>
      </c>
      <c r="W8" s="466"/>
      <c r="X8" s="444">
        <f t="shared" si="2"/>
        <v>0.32271436774275869</v>
      </c>
      <c r="Y8" s="458">
        <f t="shared" si="12"/>
        <v>652703</v>
      </c>
      <c r="Z8" s="353">
        <v>5</v>
      </c>
      <c r="AA8" s="453" t="s">
        <v>2268</v>
      </c>
      <c r="AB8" s="420">
        <v>1131439</v>
      </c>
      <c r="AC8" s="466"/>
      <c r="AD8" s="425">
        <f t="shared" si="3"/>
        <v>0.14719163641042232</v>
      </c>
      <c r="AE8" s="420">
        <v>377723</v>
      </c>
      <c r="AF8" s="466"/>
      <c r="AG8" s="425">
        <f t="shared" si="4"/>
        <v>0.10080995344929464</v>
      </c>
      <c r="AH8" s="420">
        <v>852587</v>
      </c>
      <c r="AI8" s="466"/>
      <c r="AJ8" s="425">
        <f t="shared" si="5"/>
        <v>0.22664577219174004</v>
      </c>
      <c r="AK8" s="461">
        <f t="shared" si="13"/>
        <v>474864</v>
      </c>
      <c r="AL8" s="421">
        <f t="shared" si="6"/>
        <v>6</v>
      </c>
      <c r="AM8" s="422">
        <v>488424</v>
      </c>
      <c r="AN8" s="466"/>
      <c r="AO8" s="423">
        <f t="shared" si="7"/>
        <v>6.3540259635847904E-2</v>
      </c>
      <c r="AP8" s="422">
        <f t="shared" si="8"/>
        <v>183548</v>
      </c>
      <c r="AQ8" s="466"/>
      <c r="AR8" s="423">
        <f t="shared" si="9"/>
        <v>4.8986864278085088E-2</v>
      </c>
      <c r="AS8" s="422">
        <v>361387</v>
      </c>
      <c r="AT8" s="466"/>
      <c r="AU8" s="423">
        <f t="shared" si="10"/>
        <v>9.6068595551018668E-2</v>
      </c>
      <c r="AV8" s="458">
        <f t="shared" si="11"/>
        <v>177839</v>
      </c>
      <c r="AW8" s="353">
        <v>5</v>
      </c>
      <c r="AX8" s="453" t="s">
        <v>2268</v>
      </c>
      <c r="AY8" s="559">
        <v>1131439</v>
      </c>
      <c r="AZ8" s="466"/>
      <c r="BA8" s="445">
        <f t="shared" si="14"/>
        <v>0.14719163641042232</v>
      </c>
      <c r="BB8" s="559">
        <v>377723</v>
      </c>
      <c r="BC8" s="466"/>
      <c r="BD8" s="445">
        <f t="shared" si="15"/>
        <v>0.10080995344929464</v>
      </c>
      <c r="BE8" s="559">
        <v>852587</v>
      </c>
      <c r="BF8" s="466"/>
      <c r="BG8" s="445">
        <f t="shared" si="16"/>
        <v>0.22664577219174004</v>
      </c>
      <c r="BH8" s="458">
        <f t="shared" si="17"/>
        <v>474864</v>
      </c>
      <c r="BJ8" s="501" t="s">
        <v>560</v>
      </c>
      <c r="BK8" s="410">
        <v>15733357</v>
      </c>
      <c r="BL8" s="410">
        <v>6197701</v>
      </c>
      <c r="BM8" s="410">
        <v>6451240</v>
      </c>
      <c r="BN8" s="502">
        <f t="shared" si="18"/>
        <v>253539</v>
      </c>
      <c r="BO8" s="480">
        <v>123</v>
      </c>
      <c r="BP8" s="400">
        <v>6409579</v>
      </c>
      <c r="BQ8" s="486">
        <f t="shared" si="19"/>
        <v>0.4073878829546676</v>
      </c>
      <c r="BR8" s="400">
        <v>2088611</v>
      </c>
      <c r="BS8" s="491">
        <f t="shared" si="20"/>
        <v>0.33699770285788228</v>
      </c>
      <c r="BT8" s="400">
        <v>3428157</v>
      </c>
      <c r="BU8" s="491">
        <f t="shared" si="21"/>
        <v>0.53139504963386885</v>
      </c>
      <c r="BV8" s="400">
        <f t="shared" si="22"/>
        <v>1339546</v>
      </c>
      <c r="BW8" s="509">
        <v>100</v>
      </c>
      <c r="BX8" s="410">
        <v>5910108</v>
      </c>
      <c r="BY8" s="511">
        <f t="shared" si="23"/>
        <v>0.37564189257257685</v>
      </c>
      <c r="BZ8" s="410">
        <v>1935343</v>
      </c>
      <c r="CA8" s="511">
        <f t="shared" si="24"/>
        <v>0.31226788772159225</v>
      </c>
      <c r="CB8" s="410">
        <v>3178927</v>
      </c>
      <c r="CC8" s="513">
        <f t="shared" si="25"/>
        <v>0.49276216665323258</v>
      </c>
      <c r="CD8" s="502">
        <f t="shared" si="26"/>
        <v>1243584</v>
      </c>
      <c r="CE8" s="481">
        <v>23</v>
      </c>
      <c r="CF8" s="400">
        <v>499471</v>
      </c>
      <c r="CG8" s="515">
        <f t="shared" si="27"/>
        <v>3.1745990382090736E-2</v>
      </c>
      <c r="CH8" s="400">
        <v>153268</v>
      </c>
      <c r="CI8" s="515">
        <f t="shared" si="28"/>
        <v>2.4729815136290054E-2</v>
      </c>
      <c r="CJ8" s="400">
        <v>249230</v>
      </c>
      <c r="CK8" s="515">
        <f t="shared" si="29"/>
        <v>3.8632882980636281E-2</v>
      </c>
      <c r="CL8" s="400">
        <f t="shared" si="30"/>
        <v>95962</v>
      </c>
      <c r="CM8" s="508">
        <v>100</v>
      </c>
      <c r="CN8" s="489">
        <v>5908637</v>
      </c>
      <c r="CO8" s="491">
        <f t="shared" si="31"/>
        <v>0.37554839695050457</v>
      </c>
      <c r="CP8" s="489">
        <v>1942972</v>
      </c>
      <c r="CQ8" s="491">
        <f t="shared" si="32"/>
        <v>0.31349882803316909</v>
      </c>
      <c r="CR8" s="489">
        <v>3196741</v>
      </c>
      <c r="CS8" s="513">
        <f t="shared" si="33"/>
        <v>0.49552349625808373</v>
      </c>
      <c r="CT8" s="500">
        <f t="shared" si="34"/>
        <v>1253769</v>
      </c>
    </row>
    <row r="9" spans="1:98" s="276" customFormat="1" ht="25.5" x14ac:dyDescent="0.25">
      <c r="A9" s="435"/>
      <c r="B9" s="435">
        <v>428</v>
      </c>
      <c r="C9" s="436" t="s">
        <v>2209</v>
      </c>
      <c r="D9" s="437">
        <v>6</v>
      </c>
      <c r="E9" s="438">
        <v>7485.2742309570312</v>
      </c>
      <c r="F9" s="439" t="s">
        <v>1006</v>
      </c>
      <c r="G9" s="440">
        <v>7067807</v>
      </c>
      <c r="H9" s="465"/>
      <c r="I9" s="440">
        <v>3082013</v>
      </c>
      <c r="J9" s="465"/>
      <c r="K9" s="440">
        <v>3033987</v>
      </c>
      <c r="L9" s="465"/>
      <c r="M9" s="440">
        <v>-48026</v>
      </c>
      <c r="N9" s="441">
        <v>10</v>
      </c>
      <c r="O9" s="442">
        <v>257.16041231155396</v>
      </c>
      <c r="P9" s="443">
        <v>1950453</v>
      </c>
      <c r="Q9" s="465"/>
      <c r="R9" s="444">
        <f t="shared" si="0"/>
        <v>0.27596296842853801</v>
      </c>
      <c r="S9" s="443">
        <v>684157</v>
      </c>
      <c r="T9" s="465"/>
      <c r="U9" s="444">
        <f t="shared" si="1"/>
        <v>0.22198381382557439</v>
      </c>
      <c r="V9" s="443">
        <v>860296</v>
      </c>
      <c r="W9" s="465"/>
      <c r="X9" s="444">
        <f t="shared" si="2"/>
        <v>0.28355296182877515</v>
      </c>
      <c r="Y9" s="458">
        <f t="shared" si="12"/>
        <v>176139</v>
      </c>
      <c r="Z9" s="437">
        <v>6</v>
      </c>
      <c r="AA9" s="452" t="s">
        <v>2269</v>
      </c>
      <c r="AB9" s="440">
        <v>1762118</v>
      </c>
      <c r="AC9" s="465"/>
      <c r="AD9" s="445">
        <f t="shared" si="3"/>
        <v>0.24931608913486178</v>
      </c>
      <c r="AE9" s="440">
        <v>618383</v>
      </c>
      <c r="AF9" s="465"/>
      <c r="AG9" s="445">
        <f t="shared" si="4"/>
        <v>0.20064256704952249</v>
      </c>
      <c r="AH9" s="440">
        <v>766485</v>
      </c>
      <c r="AI9" s="465"/>
      <c r="AJ9" s="445">
        <f t="shared" si="5"/>
        <v>0.25263292163084416</v>
      </c>
      <c r="AK9" s="461">
        <f t="shared" si="13"/>
        <v>148102</v>
      </c>
      <c r="AL9" s="446">
        <f t="shared" si="6"/>
        <v>4</v>
      </c>
      <c r="AM9" s="443">
        <v>188335</v>
      </c>
      <c r="AN9" s="465"/>
      <c r="AO9" s="444">
        <f t="shared" si="7"/>
        <v>2.6646879293676241E-2</v>
      </c>
      <c r="AP9" s="443">
        <f t="shared" si="8"/>
        <v>65774</v>
      </c>
      <c r="AQ9" s="465"/>
      <c r="AR9" s="444">
        <f t="shared" si="9"/>
        <v>2.1341246776051887E-2</v>
      </c>
      <c r="AS9" s="443">
        <v>93811</v>
      </c>
      <c r="AT9" s="465"/>
      <c r="AU9" s="444">
        <f t="shared" si="10"/>
        <v>3.0920040197930973E-2</v>
      </c>
      <c r="AV9" s="458">
        <f t="shared" si="11"/>
        <v>28037</v>
      </c>
      <c r="AW9" s="437">
        <v>6</v>
      </c>
      <c r="AX9" s="452" t="s">
        <v>2269</v>
      </c>
      <c r="AY9" s="558">
        <v>1762118</v>
      </c>
      <c r="AZ9" s="465"/>
      <c r="BA9" s="445">
        <f t="shared" si="14"/>
        <v>0.24931608913486178</v>
      </c>
      <c r="BB9" s="558">
        <v>618383</v>
      </c>
      <c r="BC9" s="465"/>
      <c r="BD9" s="445">
        <f t="shared" si="15"/>
        <v>0.20064256704952249</v>
      </c>
      <c r="BE9" s="558">
        <v>766485</v>
      </c>
      <c r="BF9" s="465"/>
      <c r="BG9" s="445">
        <f t="shared" si="16"/>
        <v>0.25263292163084416</v>
      </c>
      <c r="BH9" s="458">
        <f t="shared" si="17"/>
        <v>148102</v>
      </c>
      <c r="BJ9" s="498" t="s">
        <v>576</v>
      </c>
      <c r="BK9" s="499">
        <v>1928952</v>
      </c>
      <c r="BL9" s="499">
        <v>797227</v>
      </c>
      <c r="BM9" s="499">
        <v>823246</v>
      </c>
      <c r="BN9" s="500">
        <f t="shared" si="18"/>
        <v>26019</v>
      </c>
      <c r="BO9" s="490">
        <v>25</v>
      </c>
      <c r="BP9" s="489">
        <v>944470</v>
      </c>
      <c r="BQ9" s="491">
        <f t="shared" si="19"/>
        <v>0.48962856514832925</v>
      </c>
      <c r="BR9" s="489">
        <v>322568</v>
      </c>
      <c r="BS9" s="491">
        <f t="shared" si="20"/>
        <v>0.40461248803665706</v>
      </c>
      <c r="BT9" s="489">
        <v>454789</v>
      </c>
      <c r="BU9" s="491">
        <f t="shared" si="21"/>
        <v>0.55243390189566666</v>
      </c>
      <c r="BV9" s="489">
        <f t="shared" si="22"/>
        <v>132221</v>
      </c>
      <c r="BW9" s="508">
        <v>22</v>
      </c>
      <c r="BX9" s="499">
        <v>909850</v>
      </c>
      <c r="BY9" s="511">
        <f>BX9/BK9</f>
        <v>0.47168099569092442</v>
      </c>
      <c r="BZ9" s="499">
        <v>308827</v>
      </c>
      <c r="CA9" s="511">
        <f>BZ9/BL9</f>
        <v>0.3873764937715356</v>
      </c>
      <c r="CB9" s="499">
        <v>441669</v>
      </c>
      <c r="CC9" s="513">
        <f>CB9/BM9</f>
        <v>0.53649698874941387</v>
      </c>
      <c r="CD9" s="500">
        <f t="shared" si="26"/>
        <v>132842</v>
      </c>
      <c r="CE9" s="492">
        <v>3</v>
      </c>
      <c r="CF9" s="489">
        <v>34620</v>
      </c>
      <c r="CG9" s="515">
        <f t="shared" si="27"/>
        <v>1.794756945740485E-2</v>
      </c>
      <c r="CH9" s="489">
        <v>13741</v>
      </c>
      <c r="CI9" s="515">
        <f t="shared" si="28"/>
        <v>1.7235994265121478E-2</v>
      </c>
      <c r="CJ9" s="489">
        <v>13120</v>
      </c>
      <c r="CK9" s="515">
        <f t="shared" si="29"/>
        <v>1.593691314625276E-2</v>
      </c>
      <c r="CL9" s="489">
        <f t="shared" si="30"/>
        <v>-621</v>
      </c>
      <c r="CM9" s="508">
        <v>22</v>
      </c>
      <c r="CN9" s="489">
        <v>909850</v>
      </c>
      <c r="CO9" s="491">
        <f t="shared" si="31"/>
        <v>0.47168099569092442</v>
      </c>
      <c r="CP9" s="489">
        <v>308827</v>
      </c>
      <c r="CQ9" s="491">
        <f t="shared" si="32"/>
        <v>0.3873764937715356</v>
      </c>
      <c r="CR9" s="489">
        <v>441669</v>
      </c>
      <c r="CS9" s="513">
        <f t="shared" si="33"/>
        <v>0.53649698874941387</v>
      </c>
      <c r="CT9" s="500">
        <f t="shared" si="34"/>
        <v>132842</v>
      </c>
    </row>
    <row r="10" spans="1:98" x14ac:dyDescent="0.25">
      <c r="A10" s="412"/>
      <c r="B10" s="412">
        <v>206</v>
      </c>
      <c r="C10" s="354" t="s">
        <v>2173</v>
      </c>
      <c r="D10" s="353">
        <v>2</v>
      </c>
      <c r="E10" s="427">
        <v>10619.41259765625</v>
      </c>
      <c r="F10" s="40" t="s">
        <v>1006</v>
      </c>
      <c r="G10" s="420">
        <v>6547091</v>
      </c>
      <c r="H10" s="466"/>
      <c r="I10" s="420">
        <v>2836239</v>
      </c>
      <c r="J10" s="466"/>
      <c r="K10" s="420">
        <v>2925743</v>
      </c>
      <c r="L10" s="466"/>
      <c r="M10" s="420">
        <v>89504</v>
      </c>
      <c r="N10" s="428">
        <v>9</v>
      </c>
      <c r="O10" s="429">
        <v>424.4323844909668</v>
      </c>
      <c r="P10" s="422">
        <v>3054400</v>
      </c>
      <c r="Q10" s="466"/>
      <c r="R10" s="423">
        <f t="shared" si="0"/>
        <v>0.46652780601338822</v>
      </c>
      <c r="S10" s="422">
        <v>1281629</v>
      </c>
      <c r="T10" s="466"/>
      <c r="U10" s="423">
        <f t="shared" si="1"/>
        <v>0.45187623468967181</v>
      </c>
      <c r="V10" s="422">
        <v>1781335</v>
      </c>
      <c r="W10" s="466"/>
      <c r="X10" s="444">
        <f t="shared" si="2"/>
        <v>0.60884876081050177</v>
      </c>
      <c r="Y10" s="458">
        <f t="shared" si="12"/>
        <v>499706</v>
      </c>
      <c r="Z10" s="353">
        <v>2</v>
      </c>
      <c r="AA10" s="453" t="s">
        <v>2270</v>
      </c>
      <c r="AB10" s="420">
        <v>1236337</v>
      </c>
      <c r="AC10" s="466"/>
      <c r="AD10" s="425">
        <f t="shared" si="3"/>
        <v>0.18883760741984493</v>
      </c>
      <c r="AE10" s="420">
        <v>509923</v>
      </c>
      <c r="AF10" s="466"/>
      <c r="AG10" s="425">
        <f t="shared" si="4"/>
        <v>0.17978844519097298</v>
      </c>
      <c r="AH10" s="420">
        <v>802791</v>
      </c>
      <c r="AI10" s="466"/>
      <c r="AJ10" s="425">
        <f t="shared" si="5"/>
        <v>0.27438876210248131</v>
      </c>
      <c r="AK10" s="461">
        <f t="shared" si="13"/>
        <v>292868</v>
      </c>
      <c r="AL10" s="421">
        <f t="shared" si="6"/>
        <v>7</v>
      </c>
      <c r="AM10" s="422">
        <v>1818063</v>
      </c>
      <c r="AN10" s="466"/>
      <c r="AO10" s="423">
        <f t="shared" si="7"/>
        <v>0.27769019859354332</v>
      </c>
      <c r="AP10" s="422">
        <f t="shared" si="8"/>
        <v>771706</v>
      </c>
      <c r="AQ10" s="466"/>
      <c r="AR10" s="423">
        <f t="shared" si="9"/>
        <v>0.27208778949869883</v>
      </c>
      <c r="AS10" s="422">
        <v>978544</v>
      </c>
      <c r="AT10" s="466"/>
      <c r="AU10" s="423">
        <f t="shared" si="10"/>
        <v>0.33445999870802051</v>
      </c>
      <c r="AV10" s="458">
        <f t="shared" si="11"/>
        <v>206838</v>
      </c>
      <c r="AW10" s="353">
        <v>2</v>
      </c>
      <c r="AX10" s="453" t="s">
        <v>2270</v>
      </c>
      <c r="AY10" s="559">
        <v>1236337</v>
      </c>
      <c r="AZ10" s="466"/>
      <c r="BA10" s="445">
        <f t="shared" si="14"/>
        <v>0.18883760741984493</v>
      </c>
      <c r="BB10" s="559">
        <v>509923</v>
      </c>
      <c r="BC10" s="466"/>
      <c r="BD10" s="445">
        <f t="shared" si="15"/>
        <v>0.17978844519097298</v>
      </c>
      <c r="BE10" s="559">
        <v>802791</v>
      </c>
      <c r="BF10" s="466"/>
      <c r="BG10" s="445">
        <f t="shared" si="16"/>
        <v>0.27438876210248131</v>
      </c>
      <c r="BH10" s="458">
        <f t="shared" si="17"/>
        <v>292868</v>
      </c>
      <c r="BJ10" s="503"/>
      <c r="BK10" s="504"/>
      <c r="BL10" s="504"/>
      <c r="BM10" s="504"/>
      <c r="BN10" s="505"/>
      <c r="BO10" s="47"/>
      <c r="BP10" s="401"/>
      <c r="BQ10" s="486"/>
      <c r="BR10" s="401"/>
      <c r="BS10" s="491"/>
      <c r="BT10" s="401"/>
      <c r="BU10" s="491"/>
      <c r="BV10" s="401"/>
      <c r="BW10" s="509"/>
      <c r="BX10" s="504"/>
      <c r="BY10" s="511"/>
      <c r="BZ10" s="504"/>
      <c r="CA10" s="511"/>
      <c r="CB10" s="504"/>
      <c r="CC10" s="513"/>
      <c r="CD10" s="505"/>
      <c r="CE10" s="481"/>
      <c r="CF10" s="401"/>
      <c r="CG10" s="515"/>
      <c r="CH10" s="401"/>
      <c r="CI10" s="515"/>
      <c r="CJ10" s="401"/>
      <c r="CK10" s="515"/>
      <c r="CL10" s="401"/>
      <c r="CM10" s="508"/>
      <c r="CN10" s="489"/>
      <c r="CO10" s="491"/>
      <c r="CP10" s="489"/>
      <c r="CQ10" s="491"/>
      <c r="CR10" s="489"/>
      <c r="CS10" s="513"/>
      <c r="CT10" s="500"/>
    </row>
    <row r="11" spans="1:98" x14ac:dyDescent="0.25">
      <c r="A11" s="412"/>
      <c r="B11" s="412">
        <v>370</v>
      </c>
      <c r="C11" s="354" t="s">
        <v>2199</v>
      </c>
      <c r="D11" s="353">
        <v>3</v>
      </c>
      <c r="E11" s="427">
        <v>7271.0477294921875</v>
      </c>
      <c r="F11" s="40" t="s">
        <v>1006</v>
      </c>
      <c r="G11" s="420">
        <v>6126770</v>
      </c>
      <c r="H11" s="466"/>
      <c r="I11" s="420">
        <v>2279074</v>
      </c>
      <c r="J11" s="466"/>
      <c r="K11" s="420">
        <v>2277159</v>
      </c>
      <c r="L11" s="466"/>
      <c r="M11" s="420">
        <v>-1915</v>
      </c>
      <c r="N11" s="428">
        <v>13</v>
      </c>
      <c r="O11" s="429">
        <v>126.22935962677002</v>
      </c>
      <c r="P11" s="422">
        <v>1404732</v>
      </c>
      <c r="Q11" s="466"/>
      <c r="R11" s="423">
        <f t="shared" si="0"/>
        <v>0.22927774341129176</v>
      </c>
      <c r="S11" s="422">
        <v>464781</v>
      </c>
      <c r="T11" s="466"/>
      <c r="U11" s="423">
        <f t="shared" si="1"/>
        <v>0.20393414167332874</v>
      </c>
      <c r="V11" s="422">
        <v>756696</v>
      </c>
      <c r="W11" s="466"/>
      <c r="X11" s="444">
        <f t="shared" si="2"/>
        <v>0.33229827166218961</v>
      </c>
      <c r="Y11" s="458">
        <f t="shared" si="12"/>
        <v>291915</v>
      </c>
      <c r="Z11" s="353">
        <v>3</v>
      </c>
      <c r="AA11" s="453" t="s">
        <v>2271</v>
      </c>
      <c r="AB11" s="420">
        <v>585989</v>
      </c>
      <c r="AC11" s="466"/>
      <c r="AD11" s="425">
        <f t="shared" si="3"/>
        <v>9.5644034295395447E-2</v>
      </c>
      <c r="AE11" s="420">
        <v>183618</v>
      </c>
      <c r="AF11" s="466"/>
      <c r="AG11" s="425">
        <f t="shared" si="4"/>
        <v>8.0566932008350758E-2</v>
      </c>
      <c r="AH11" s="420">
        <v>276210</v>
      </c>
      <c r="AI11" s="466"/>
      <c r="AJ11" s="425">
        <f t="shared" si="5"/>
        <v>0.12129587788994971</v>
      </c>
      <c r="AK11" s="461">
        <f t="shared" si="13"/>
        <v>92592</v>
      </c>
      <c r="AL11" s="421">
        <f t="shared" si="6"/>
        <v>10</v>
      </c>
      <c r="AM11" s="422">
        <v>818743</v>
      </c>
      <c r="AN11" s="466"/>
      <c r="AO11" s="423">
        <f t="shared" si="7"/>
        <v>0.13363370911589631</v>
      </c>
      <c r="AP11" s="422">
        <f t="shared" si="8"/>
        <v>281163</v>
      </c>
      <c r="AQ11" s="466"/>
      <c r="AR11" s="423">
        <f t="shared" si="9"/>
        <v>0.12336720966497797</v>
      </c>
      <c r="AS11" s="422">
        <v>480486</v>
      </c>
      <c r="AT11" s="466"/>
      <c r="AU11" s="423">
        <f t="shared" si="10"/>
        <v>0.21100239377223989</v>
      </c>
      <c r="AV11" s="458">
        <f t="shared" si="11"/>
        <v>199323</v>
      </c>
      <c r="AW11" s="353">
        <v>3</v>
      </c>
      <c r="AX11" s="453" t="s">
        <v>2345</v>
      </c>
      <c r="AY11" s="559">
        <v>579280</v>
      </c>
      <c r="AZ11" s="466"/>
      <c r="BA11" s="445">
        <f t="shared" si="14"/>
        <v>9.4549003798086104E-2</v>
      </c>
      <c r="BB11" s="559">
        <v>184690</v>
      </c>
      <c r="BC11" s="466"/>
      <c r="BD11" s="445">
        <f t="shared" si="15"/>
        <v>8.1037298481751799E-2</v>
      </c>
      <c r="BE11" s="559">
        <v>285191</v>
      </c>
      <c r="BF11" s="466"/>
      <c r="BG11" s="445">
        <f t="shared" si="16"/>
        <v>0.12523982734626787</v>
      </c>
      <c r="BH11" s="458">
        <f t="shared" si="17"/>
        <v>100501</v>
      </c>
      <c r="BJ11" s="503"/>
      <c r="BK11" s="506">
        <f t="shared" ref="BK11:BN11" si="35">SUM(BK3:BK10)</f>
        <v>262452132</v>
      </c>
      <c r="BL11" s="506">
        <f t="shared" si="35"/>
        <v>108660162</v>
      </c>
      <c r="BM11" s="506">
        <f t="shared" si="35"/>
        <v>111110644</v>
      </c>
      <c r="BN11" s="507">
        <f t="shared" si="35"/>
        <v>2450482</v>
      </c>
      <c r="BO11" s="483">
        <f>SUM(BO3:BO10)</f>
        <v>674</v>
      </c>
      <c r="BP11" s="482">
        <f>SUM(BP3:BP10)</f>
        <v>99348866</v>
      </c>
      <c r="BQ11" s="494">
        <f t="shared" si="19"/>
        <v>0.378540899031447</v>
      </c>
      <c r="BR11" s="482">
        <f>SUM(BR3:BR10)</f>
        <v>37240155</v>
      </c>
      <c r="BS11" s="496">
        <f t="shared" si="20"/>
        <v>0.34272132780365266</v>
      </c>
      <c r="BT11" s="482">
        <f>SUM(BT3:BT10)</f>
        <v>53804447</v>
      </c>
      <c r="BU11" s="496">
        <f t="shared" si="21"/>
        <v>0.48424205875361498</v>
      </c>
      <c r="BV11" s="482">
        <f>SUM(BV3:BV10)</f>
        <v>16564292</v>
      </c>
      <c r="BW11" s="510">
        <f>SUM(BW3:BW10)</f>
        <v>381</v>
      </c>
      <c r="BX11" s="506">
        <f t="shared" ref="BX11:CD11" si="36">SUM(BX3:BX10)</f>
        <v>75283196</v>
      </c>
      <c r="BY11" s="512">
        <f t="shared" si="23"/>
        <v>0.28684543511347815</v>
      </c>
      <c r="BZ11" s="506">
        <f t="shared" si="36"/>
        <v>27899370</v>
      </c>
      <c r="CA11" s="512">
        <f t="shared" si="24"/>
        <v>0.25675803796427249</v>
      </c>
      <c r="CB11" s="506">
        <f t="shared" si="36"/>
        <v>40536506</v>
      </c>
      <c r="CC11" s="514">
        <f t="shared" si="25"/>
        <v>0.36483008774568887</v>
      </c>
      <c r="CD11" s="507">
        <f t="shared" si="36"/>
        <v>12637136</v>
      </c>
      <c r="CE11" s="484">
        <f>SUM(CE3:CE10)</f>
        <v>293</v>
      </c>
      <c r="CF11" s="482">
        <f t="shared" ref="CF11:CL11" si="37">SUM(CF3:CF10)</f>
        <v>24065670</v>
      </c>
      <c r="CG11" s="516">
        <f t="shared" si="27"/>
        <v>9.1695463917968859E-2</v>
      </c>
      <c r="CH11" s="482">
        <f t="shared" si="37"/>
        <v>9340785</v>
      </c>
      <c r="CI11" s="516">
        <f t="shared" si="28"/>
        <v>8.5963289839380147E-2</v>
      </c>
      <c r="CJ11" s="482">
        <f t="shared" si="37"/>
        <v>13267941</v>
      </c>
      <c r="CK11" s="516">
        <f t="shared" si="29"/>
        <v>0.11941197100792612</v>
      </c>
      <c r="CL11" s="482">
        <f t="shared" si="37"/>
        <v>3927156</v>
      </c>
      <c r="CM11" s="564">
        <f>SUM(CM3:CM10)</f>
        <v>381</v>
      </c>
      <c r="CN11" s="565">
        <f t="shared" ref="CN11" si="38">SUM(CN3:CN10)</f>
        <v>74522747</v>
      </c>
      <c r="CO11" s="496">
        <f t="shared" si="31"/>
        <v>0.28394795817471202</v>
      </c>
      <c r="CP11" s="565">
        <f t="shared" ref="CP11" si="39">SUM(CP3:CP10)</f>
        <v>27768359</v>
      </c>
      <c r="CQ11" s="496">
        <f t="shared" si="32"/>
        <v>0.25555234309332248</v>
      </c>
      <c r="CR11" s="565">
        <f t="shared" ref="CR11" si="40">SUM(CR3:CR10)</f>
        <v>41028574</v>
      </c>
      <c r="CS11" s="514">
        <f t="shared" si="33"/>
        <v>0.36925871836365198</v>
      </c>
      <c r="CT11" s="566">
        <f t="shared" si="34"/>
        <v>13260215</v>
      </c>
    </row>
    <row r="12" spans="1:98" ht="15.75" thickBot="1" x14ac:dyDescent="0.3">
      <c r="A12" s="412" t="s">
        <v>1734</v>
      </c>
      <c r="B12" s="412"/>
      <c r="C12" s="398" t="s">
        <v>1735</v>
      </c>
      <c r="D12" s="353">
        <v>1</v>
      </c>
      <c r="E12" s="427">
        <v>8558.083984375</v>
      </c>
      <c r="F12" s="40" t="s">
        <v>1006</v>
      </c>
      <c r="G12" s="420">
        <v>5920416</v>
      </c>
      <c r="H12" s="466"/>
      <c r="I12" s="420">
        <v>2457177</v>
      </c>
      <c r="J12" s="466"/>
      <c r="K12" s="420">
        <v>2528846</v>
      </c>
      <c r="L12" s="466"/>
      <c r="M12" s="420">
        <v>71669</v>
      </c>
      <c r="N12" s="428">
        <v>5</v>
      </c>
      <c r="O12" s="429">
        <v>602.36871337890625</v>
      </c>
      <c r="P12" s="422">
        <v>2400124</v>
      </c>
      <c r="Q12" s="466"/>
      <c r="R12" s="423">
        <f t="shared" si="0"/>
        <v>0.40539786393388572</v>
      </c>
      <c r="S12" s="422">
        <v>889920</v>
      </c>
      <c r="T12" s="466"/>
      <c r="U12" s="423">
        <f t="shared" si="1"/>
        <v>0.36217171168377371</v>
      </c>
      <c r="V12" s="422">
        <v>1565825</v>
      </c>
      <c r="W12" s="466"/>
      <c r="X12" s="444">
        <f t="shared" si="2"/>
        <v>0.61918558899988374</v>
      </c>
      <c r="Y12" s="458">
        <f t="shared" si="12"/>
        <v>675905</v>
      </c>
      <c r="Z12" s="353">
        <v>1</v>
      </c>
      <c r="AA12" s="449" t="s">
        <v>356</v>
      </c>
      <c r="AB12" s="420">
        <v>2099451</v>
      </c>
      <c r="AC12" s="466"/>
      <c r="AD12" s="425">
        <f t="shared" si="3"/>
        <v>0.35461207455692301</v>
      </c>
      <c r="AE12" s="420">
        <v>799308</v>
      </c>
      <c r="AF12" s="466"/>
      <c r="AG12" s="425">
        <f t="shared" si="4"/>
        <v>0.32529524735092341</v>
      </c>
      <c r="AH12" s="420">
        <v>1437414</v>
      </c>
      <c r="AI12" s="466"/>
      <c r="AJ12" s="425">
        <f t="shared" si="5"/>
        <v>0.56840709161411962</v>
      </c>
      <c r="AK12" s="461">
        <f t="shared" si="13"/>
        <v>638106</v>
      </c>
      <c r="AL12" s="421">
        <f t="shared" si="6"/>
        <v>4</v>
      </c>
      <c r="AM12" s="422">
        <v>300673</v>
      </c>
      <c r="AN12" s="466"/>
      <c r="AO12" s="423">
        <f t="shared" si="7"/>
        <v>5.0785789376962702E-2</v>
      </c>
      <c r="AP12" s="422">
        <f t="shared" si="8"/>
        <v>90612</v>
      </c>
      <c r="AQ12" s="466"/>
      <c r="AR12" s="423">
        <f t="shared" si="9"/>
        <v>3.6876464332850259E-2</v>
      </c>
      <c r="AS12" s="422">
        <v>128411</v>
      </c>
      <c r="AT12" s="466"/>
      <c r="AU12" s="423">
        <f t="shared" si="10"/>
        <v>5.07784973857641E-2</v>
      </c>
      <c r="AV12" s="458">
        <f t="shared" si="11"/>
        <v>37799</v>
      </c>
      <c r="AW12" s="353">
        <v>1</v>
      </c>
      <c r="AX12" s="449" t="s">
        <v>356</v>
      </c>
      <c r="AY12" s="559">
        <v>2099451</v>
      </c>
      <c r="AZ12" s="466"/>
      <c r="BA12" s="445">
        <f t="shared" si="14"/>
        <v>0.35461207455692301</v>
      </c>
      <c r="BB12" s="559">
        <v>799308</v>
      </c>
      <c r="BC12" s="466"/>
      <c r="BD12" s="445">
        <f t="shared" si="15"/>
        <v>0.32529524735092341</v>
      </c>
      <c r="BE12" s="559">
        <v>1437414</v>
      </c>
      <c r="BF12" s="466"/>
      <c r="BG12" s="445">
        <f t="shared" si="16"/>
        <v>0.56840709161411962</v>
      </c>
      <c r="BH12" s="458">
        <f t="shared" si="17"/>
        <v>638106</v>
      </c>
      <c r="BJ12" s="567"/>
      <c r="BK12" s="568"/>
      <c r="BL12" s="568"/>
      <c r="BM12" s="568"/>
      <c r="BN12" s="568"/>
      <c r="BO12" s="575"/>
      <c r="BP12" s="568"/>
      <c r="BQ12" s="570"/>
      <c r="BR12" s="568"/>
      <c r="BS12" s="571"/>
      <c r="BT12" s="568"/>
      <c r="BU12" s="571"/>
      <c r="BV12" s="574"/>
      <c r="BW12" s="572"/>
      <c r="BX12" s="568"/>
      <c r="BY12" s="571"/>
      <c r="BZ12" s="568"/>
      <c r="CA12" s="571"/>
      <c r="CB12" s="568"/>
      <c r="CC12" s="569"/>
      <c r="CD12" s="568"/>
      <c r="CE12" s="576"/>
      <c r="CF12" s="568"/>
      <c r="CG12" s="569"/>
      <c r="CH12" s="568"/>
      <c r="CI12" s="569"/>
      <c r="CJ12" s="568"/>
      <c r="CK12" s="569"/>
      <c r="CL12" s="574"/>
      <c r="CM12" s="568"/>
      <c r="CN12" s="573"/>
      <c r="CO12" s="571"/>
      <c r="CP12" s="573"/>
      <c r="CQ12" s="571"/>
      <c r="CR12" s="573"/>
      <c r="CS12" s="569"/>
      <c r="CT12" s="574"/>
    </row>
    <row r="13" spans="1:98" x14ac:dyDescent="0.25">
      <c r="A13" s="412"/>
      <c r="B13" s="412">
        <v>122</v>
      </c>
      <c r="C13" s="354" t="s">
        <v>2164</v>
      </c>
      <c r="D13" s="353">
        <v>3</v>
      </c>
      <c r="E13" s="427">
        <v>10303.699249267578</v>
      </c>
      <c r="F13" s="40" t="s">
        <v>1006</v>
      </c>
      <c r="G13" s="420">
        <v>5658953</v>
      </c>
      <c r="H13" s="466"/>
      <c r="I13" s="420">
        <v>2266993</v>
      </c>
      <c r="J13" s="466"/>
      <c r="K13" s="420">
        <v>2355493</v>
      </c>
      <c r="L13" s="466"/>
      <c r="M13" s="420">
        <v>88500</v>
      </c>
      <c r="N13" s="428">
        <v>7</v>
      </c>
      <c r="O13" s="429">
        <v>279.57059669494629</v>
      </c>
      <c r="P13" s="422">
        <v>865588</v>
      </c>
      <c r="Q13" s="466"/>
      <c r="R13" s="423">
        <f t="shared" si="0"/>
        <v>0.15295903676881573</v>
      </c>
      <c r="S13" s="422">
        <v>320089</v>
      </c>
      <c r="T13" s="466"/>
      <c r="U13" s="423">
        <f t="shared" si="1"/>
        <v>0.14119540730827135</v>
      </c>
      <c r="V13" s="422">
        <v>683207</v>
      </c>
      <c r="W13" s="466"/>
      <c r="X13" s="444">
        <f t="shared" si="2"/>
        <v>0.29004841024787592</v>
      </c>
      <c r="Y13" s="458">
        <f t="shared" si="12"/>
        <v>363118</v>
      </c>
      <c r="Z13" s="353">
        <v>3</v>
      </c>
      <c r="AA13" s="449" t="s">
        <v>2272</v>
      </c>
      <c r="AB13" s="420">
        <v>569259</v>
      </c>
      <c r="AC13" s="466"/>
      <c r="AD13" s="425">
        <f t="shared" si="3"/>
        <v>0.10059440324031671</v>
      </c>
      <c r="AE13" s="420">
        <v>209690</v>
      </c>
      <c r="AF13" s="466"/>
      <c r="AG13" s="425">
        <f t="shared" si="4"/>
        <v>9.2496977273419018E-2</v>
      </c>
      <c r="AH13" s="420">
        <v>458446</v>
      </c>
      <c r="AI13" s="466"/>
      <c r="AJ13" s="425">
        <f t="shared" si="5"/>
        <v>0.19462847055796811</v>
      </c>
      <c r="AK13" s="461">
        <f t="shared" si="13"/>
        <v>248756</v>
      </c>
      <c r="AL13" s="421">
        <f t="shared" si="6"/>
        <v>4</v>
      </c>
      <c r="AM13" s="422">
        <v>296329</v>
      </c>
      <c r="AN13" s="466"/>
      <c r="AO13" s="423">
        <f t="shared" si="7"/>
        <v>5.2364633528499002E-2</v>
      </c>
      <c r="AP13" s="422">
        <f t="shared" si="8"/>
        <v>110399</v>
      </c>
      <c r="AQ13" s="466"/>
      <c r="AR13" s="423">
        <f t="shared" si="9"/>
        <v>4.8698430034852337E-2</v>
      </c>
      <c r="AS13" s="422">
        <v>224761</v>
      </c>
      <c r="AT13" s="466"/>
      <c r="AU13" s="423">
        <f t="shared" si="10"/>
        <v>9.5419939689907807E-2</v>
      </c>
      <c r="AV13" s="458">
        <f t="shared" si="11"/>
        <v>114362</v>
      </c>
      <c r="AW13" s="353">
        <v>3</v>
      </c>
      <c r="AX13" s="449" t="s">
        <v>2272</v>
      </c>
      <c r="AY13" s="559">
        <v>569259</v>
      </c>
      <c r="AZ13" s="466"/>
      <c r="BA13" s="445">
        <f t="shared" si="14"/>
        <v>0.10059440324031671</v>
      </c>
      <c r="BB13" s="559">
        <v>209690</v>
      </c>
      <c r="BC13" s="466"/>
      <c r="BD13" s="445">
        <f t="shared" si="15"/>
        <v>9.2496977273419018E-2</v>
      </c>
      <c r="BE13" s="559">
        <v>458446</v>
      </c>
      <c r="BF13" s="466"/>
      <c r="BG13" s="445">
        <f t="shared" si="16"/>
        <v>0.19462847055796811</v>
      </c>
      <c r="BH13" s="458">
        <f t="shared" si="17"/>
        <v>248756</v>
      </c>
      <c r="CN13" s="368"/>
      <c r="CP13" s="368"/>
      <c r="CR13" s="368"/>
    </row>
    <row r="14" spans="1:98" x14ac:dyDescent="0.25">
      <c r="A14" s="412"/>
      <c r="B14" s="412">
        <v>220</v>
      </c>
      <c r="C14" s="357" t="s">
        <v>2177</v>
      </c>
      <c r="D14" s="414">
        <v>4</v>
      </c>
      <c r="E14" s="427">
        <v>5900.2344970703125</v>
      </c>
      <c r="F14" s="40" t="s">
        <v>1006</v>
      </c>
      <c r="G14" s="420">
        <v>5218852</v>
      </c>
      <c r="H14" s="466"/>
      <c r="I14" s="420">
        <v>2005783</v>
      </c>
      <c r="J14" s="466"/>
      <c r="K14" s="420">
        <v>2003676</v>
      </c>
      <c r="L14" s="466"/>
      <c r="M14" s="420">
        <v>-2107</v>
      </c>
      <c r="N14" s="428">
        <v>13</v>
      </c>
      <c r="O14" s="429">
        <v>210.46200656890869</v>
      </c>
      <c r="P14" s="422">
        <v>1690358</v>
      </c>
      <c r="Q14" s="466"/>
      <c r="R14" s="423">
        <f t="shared" si="0"/>
        <v>0.32389460364080069</v>
      </c>
      <c r="S14" s="422">
        <v>552407</v>
      </c>
      <c r="T14" s="466"/>
      <c r="U14" s="423">
        <f t="shared" si="1"/>
        <v>0.27540716019629241</v>
      </c>
      <c r="V14" s="422">
        <v>932339</v>
      </c>
      <c r="W14" s="466"/>
      <c r="X14" s="444">
        <f t="shared" si="2"/>
        <v>0.46531425240408131</v>
      </c>
      <c r="Y14" s="458">
        <f t="shared" si="12"/>
        <v>379932</v>
      </c>
      <c r="Z14" s="414">
        <v>4</v>
      </c>
      <c r="AA14" s="449" t="s">
        <v>2273</v>
      </c>
      <c r="AB14" s="420">
        <v>950878</v>
      </c>
      <c r="AC14" s="466"/>
      <c r="AD14" s="425">
        <f t="shared" si="3"/>
        <v>0.18220060657018056</v>
      </c>
      <c r="AE14" s="420">
        <v>258108</v>
      </c>
      <c r="AF14" s="466"/>
      <c r="AG14" s="425">
        <f t="shared" si="4"/>
        <v>0.12868191623919437</v>
      </c>
      <c r="AH14" s="420">
        <v>400238</v>
      </c>
      <c r="AI14" s="466"/>
      <c r="AJ14" s="425">
        <f t="shared" si="5"/>
        <v>0.19975185608850932</v>
      </c>
      <c r="AK14" s="461">
        <f t="shared" si="13"/>
        <v>142130</v>
      </c>
      <c r="AL14" s="421">
        <f t="shared" si="6"/>
        <v>9</v>
      </c>
      <c r="AM14" s="422">
        <v>739480</v>
      </c>
      <c r="AN14" s="466"/>
      <c r="AO14" s="423">
        <f t="shared" si="7"/>
        <v>0.14169399707062014</v>
      </c>
      <c r="AP14" s="422">
        <f t="shared" si="8"/>
        <v>294299</v>
      </c>
      <c r="AQ14" s="466"/>
      <c r="AR14" s="423">
        <f t="shared" si="9"/>
        <v>0.14672524395709804</v>
      </c>
      <c r="AS14" s="422">
        <v>532101</v>
      </c>
      <c r="AT14" s="466"/>
      <c r="AU14" s="423">
        <f t="shared" si="10"/>
        <v>0.26556239631557199</v>
      </c>
      <c r="AV14" s="458">
        <f t="shared" si="11"/>
        <v>237802</v>
      </c>
      <c r="AW14" s="414">
        <v>4</v>
      </c>
      <c r="AX14" s="449" t="s">
        <v>2273</v>
      </c>
      <c r="AY14" s="559">
        <v>950878</v>
      </c>
      <c r="AZ14" s="466"/>
      <c r="BA14" s="445">
        <f t="shared" si="14"/>
        <v>0.18220060657018056</v>
      </c>
      <c r="BB14" s="559">
        <v>258108</v>
      </c>
      <c r="BC14" s="466"/>
      <c r="BD14" s="445">
        <f t="shared" si="15"/>
        <v>0.12868191623919437</v>
      </c>
      <c r="BE14" s="559">
        <v>400238</v>
      </c>
      <c r="BF14" s="466"/>
      <c r="BG14" s="445">
        <f t="shared" si="16"/>
        <v>0.19975185608850932</v>
      </c>
      <c r="BH14" s="458">
        <f t="shared" si="17"/>
        <v>142130</v>
      </c>
      <c r="CN14" s="368"/>
      <c r="CP14" s="368"/>
      <c r="CR14" s="368"/>
    </row>
    <row r="15" spans="1:98" x14ac:dyDescent="0.25">
      <c r="A15" s="412"/>
      <c r="B15" s="412"/>
      <c r="D15" s="415"/>
      <c r="E15" s="427"/>
      <c r="F15" s="430"/>
      <c r="G15" s="420"/>
      <c r="H15" s="466">
        <f>SUM(G3:G14)</f>
        <v>111811753</v>
      </c>
      <c r="I15" s="420"/>
      <c r="J15" s="466">
        <f>SUM(I3:I14)</f>
        <v>46948606</v>
      </c>
      <c r="K15" s="420"/>
      <c r="L15" s="466">
        <f>SUM(K3:K14)</f>
        <v>47534680</v>
      </c>
      <c r="M15" s="420"/>
      <c r="N15" s="415"/>
      <c r="O15" s="429"/>
      <c r="P15" s="422"/>
      <c r="Q15" s="466">
        <f>SUM(P3:P14)</f>
        <v>41127646</v>
      </c>
      <c r="R15" s="423"/>
      <c r="S15" s="422"/>
      <c r="T15" s="466">
        <f>SUM(S3:S14)</f>
        <v>15770084</v>
      </c>
      <c r="U15" s="423"/>
      <c r="V15" s="422"/>
      <c r="W15" s="466">
        <f>SUM(V3:V14)</f>
        <v>21512616</v>
      </c>
      <c r="X15" s="423"/>
      <c r="Y15" s="458"/>
      <c r="Z15" s="415"/>
      <c r="AA15" s="449"/>
      <c r="AB15" s="420"/>
      <c r="AC15" s="466">
        <f>SUM(AB3:AB14)</f>
        <v>27854471</v>
      </c>
      <c r="AD15" s="425"/>
      <c r="AE15" s="420"/>
      <c r="AF15" s="466">
        <f>SUM(AE3:AE14)</f>
        <v>10507265</v>
      </c>
      <c r="AG15" s="425"/>
      <c r="AH15" s="420"/>
      <c r="AI15" s="466">
        <f>SUM(AH3:AH14)</f>
        <v>13968450</v>
      </c>
      <c r="AJ15" s="425"/>
      <c r="AK15" s="461"/>
      <c r="AL15" s="415"/>
      <c r="AM15" s="422"/>
      <c r="AN15" s="466">
        <f>SUM(AM3:AM14)</f>
        <v>13273175</v>
      </c>
      <c r="AO15" s="423"/>
      <c r="AP15" s="422"/>
      <c r="AQ15" s="466">
        <f>SUM(AP3:AP14)</f>
        <v>5262819</v>
      </c>
      <c r="AR15" s="423"/>
      <c r="AS15" s="422"/>
      <c r="AT15" s="466">
        <f>SUM(AS3:AS14)</f>
        <v>7544166</v>
      </c>
      <c r="AU15" s="423"/>
      <c r="AV15" s="458"/>
      <c r="AW15" s="415"/>
      <c r="AX15" s="449"/>
      <c r="AY15" s="559"/>
      <c r="AZ15" s="466">
        <f>SUM(AY3:AY14)</f>
        <v>27705523</v>
      </c>
      <c r="BA15" s="445"/>
      <c r="BB15" s="559"/>
      <c r="BC15" s="466">
        <f>SUM(BB3:BB14)</f>
        <v>10488651</v>
      </c>
      <c r="BD15" s="445"/>
      <c r="BE15" s="559"/>
      <c r="BF15" s="466">
        <f>SUM(BE3:BE14)</f>
        <v>14029331</v>
      </c>
      <c r="BG15" s="445"/>
      <c r="BH15" s="458"/>
      <c r="CN15" s="368"/>
      <c r="CP15" s="368"/>
      <c r="CR15" s="368"/>
    </row>
    <row r="16" spans="1:98" x14ac:dyDescent="0.25">
      <c r="A16" s="412" t="s">
        <v>1902</v>
      </c>
      <c r="B16" s="412"/>
      <c r="C16" s="398" t="s">
        <v>1903</v>
      </c>
      <c r="D16" s="353">
        <v>1</v>
      </c>
      <c r="E16" s="427">
        <v>14605.2314453125</v>
      </c>
      <c r="F16" s="40" t="s">
        <v>1019</v>
      </c>
      <c r="G16" s="420">
        <v>4192887</v>
      </c>
      <c r="H16" s="466"/>
      <c r="I16" s="420">
        <v>1622185</v>
      </c>
      <c r="J16" s="466"/>
      <c r="K16" s="420">
        <v>1661476</v>
      </c>
      <c r="L16" s="466"/>
      <c r="M16" s="420">
        <v>39291</v>
      </c>
      <c r="N16" s="428">
        <v>4</v>
      </c>
      <c r="O16" s="429">
        <v>475.265625</v>
      </c>
      <c r="P16" s="422">
        <v>2263777</v>
      </c>
      <c r="Q16" s="466"/>
      <c r="R16" s="423">
        <f t="shared" ref="R16:R25" si="41">P16/G16</f>
        <v>0.53990889809336617</v>
      </c>
      <c r="S16" s="422">
        <v>878273</v>
      </c>
      <c r="T16" s="466"/>
      <c r="U16" s="423">
        <f t="shared" ref="U16:U25" si="42">S16/I16</f>
        <v>0.54141358722957</v>
      </c>
      <c r="V16" s="422">
        <v>1239361</v>
      </c>
      <c r="W16" s="466"/>
      <c r="X16" s="423">
        <f t="shared" ref="X16:X25" si="43">V16/K16</f>
        <v>0.74593975477226271</v>
      </c>
      <c r="Y16" s="458">
        <f t="shared" si="12"/>
        <v>361088</v>
      </c>
      <c r="Z16" s="353">
        <v>1</v>
      </c>
      <c r="AA16" s="449" t="s">
        <v>169</v>
      </c>
      <c r="AB16" s="420">
        <v>1445632</v>
      </c>
      <c r="AC16" s="466"/>
      <c r="AD16" s="425">
        <f t="shared" ref="AD16:AD25" si="44">AB16/G16</f>
        <v>0.34478200819626192</v>
      </c>
      <c r="AE16" s="420">
        <v>550026</v>
      </c>
      <c r="AF16" s="466"/>
      <c r="AG16" s="425">
        <f t="shared" ref="AG16:AG25" si="45">AE16/I16</f>
        <v>0.33906490320154609</v>
      </c>
      <c r="AH16" s="420">
        <v>802516</v>
      </c>
      <c r="AI16" s="466"/>
      <c r="AJ16" s="425">
        <f t="shared" ref="AJ16:AJ25" si="46">AH16/K16</f>
        <v>0.48301389848544307</v>
      </c>
      <c r="AK16" s="461">
        <f t="shared" si="13"/>
        <v>252490</v>
      </c>
      <c r="AL16" s="421">
        <f t="shared" ref="AL16:AL25" si="47">N16-Z16</f>
        <v>3</v>
      </c>
      <c r="AM16" s="422">
        <v>818145</v>
      </c>
      <c r="AN16" s="466"/>
      <c r="AO16" s="423">
        <f t="shared" ref="AO16:AO25" si="48">AM16/G16</f>
        <v>0.19512688989710431</v>
      </c>
      <c r="AP16" s="422">
        <f t="shared" ref="AP16:AP25" si="49">S16-AE16</f>
        <v>328247</v>
      </c>
      <c r="AQ16" s="466"/>
      <c r="AR16" s="423">
        <f t="shared" ref="AR16:AR25" si="50">AP16/I16</f>
        <v>0.20234868402802392</v>
      </c>
      <c r="AS16" s="422">
        <v>436845</v>
      </c>
      <c r="AT16" s="466"/>
      <c r="AU16" s="423">
        <f t="shared" ref="AU16:AU25" si="51">AS16/K16</f>
        <v>0.26292585628681969</v>
      </c>
      <c r="AV16" s="458">
        <f t="shared" ref="AV16:AV25" si="52">AS16-AP16</f>
        <v>108598</v>
      </c>
      <c r="AW16" s="353">
        <v>1</v>
      </c>
      <c r="AX16" s="449" t="s">
        <v>169</v>
      </c>
      <c r="AY16" s="559">
        <v>1445632</v>
      </c>
      <c r="AZ16" s="466"/>
      <c r="BA16" s="445">
        <f t="shared" si="14"/>
        <v>0.34478200819626192</v>
      </c>
      <c r="BB16" s="559">
        <v>550026</v>
      </c>
      <c r="BC16" s="466"/>
      <c r="BD16" s="445">
        <f t="shared" si="15"/>
        <v>0.33906490320154609</v>
      </c>
      <c r="BE16" s="559">
        <v>802516</v>
      </c>
      <c r="BF16" s="466"/>
      <c r="BG16" s="445">
        <f t="shared" si="16"/>
        <v>0.48301389848544307</v>
      </c>
      <c r="BH16" s="458">
        <f t="shared" ref="BH16:BH25" si="53">BE16-BB16</f>
        <v>252490</v>
      </c>
      <c r="CN16" s="368"/>
      <c r="CP16" s="368"/>
      <c r="CR16" s="368"/>
    </row>
    <row r="17" spans="1:96" x14ac:dyDescent="0.25">
      <c r="A17" s="412"/>
      <c r="B17" s="412">
        <v>500</v>
      </c>
      <c r="C17" s="354" t="s">
        <v>2220</v>
      </c>
      <c r="D17" s="353">
        <v>4</v>
      </c>
      <c r="E17" s="427">
        <v>8813.8181762695312</v>
      </c>
      <c r="F17" s="40" t="s">
        <v>1019</v>
      </c>
      <c r="G17" s="420">
        <v>4060107</v>
      </c>
      <c r="H17" s="466"/>
      <c r="I17" s="420">
        <v>1730685</v>
      </c>
      <c r="J17" s="466"/>
      <c r="K17" s="420">
        <v>1803498</v>
      </c>
      <c r="L17" s="466"/>
      <c r="M17" s="420">
        <v>72813</v>
      </c>
      <c r="N17" s="428">
        <v>15</v>
      </c>
      <c r="O17" s="429">
        <v>135.71800804138184</v>
      </c>
      <c r="P17" s="422">
        <v>1566567</v>
      </c>
      <c r="Q17" s="466"/>
      <c r="R17" s="423">
        <f t="shared" si="41"/>
        <v>0.38584377209763193</v>
      </c>
      <c r="S17" s="422">
        <v>645062</v>
      </c>
      <c r="T17" s="466"/>
      <c r="U17" s="423">
        <f t="shared" si="42"/>
        <v>0.3727206279594496</v>
      </c>
      <c r="V17" s="422">
        <v>1124135</v>
      </c>
      <c r="W17" s="466"/>
      <c r="X17" s="423">
        <f t="shared" si="43"/>
        <v>0.62330814894166775</v>
      </c>
      <c r="Y17" s="458">
        <f t="shared" si="12"/>
        <v>479073</v>
      </c>
      <c r="Z17" s="353">
        <v>4</v>
      </c>
      <c r="AA17" s="449" t="s">
        <v>2274</v>
      </c>
      <c r="AB17" s="420">
        <v>724610</v>
      </c>
      <c r="AC17" s="466"/>
      <c r="AD17" s="425">
        <f t="shared" si="44"/>
        <v>0.17847066592087352</v>
      </c>
      <c r="AE17" s="420">
        <v>337076</v>
      </c>
      <c r="AF17" s="466"/>
      <c r="AG17" s="425">
        <f t="shared" si="45"/>
        <v>0.19476450076125926</v>
      </c>
      <c r="AH17" s="420">
        <v>579115</v>
      </c>
      <c r="AI17" s="466"/>
      <c r="AJ17" s="425">
        <f t="shared" si="46"/>
        <v>0.3211065385157067</v>
      </c>
      <c r="AK17" s="461">
        <f t="shared" si="13"/>
        <v>242039</v>
      </c>
      <c r="AL17" s="421">
        <f t="shared" si="47"/>
        <v>11</v>
      </c>
      <c r="AM17" s="422">
        <v>841957</v>
      </c>
      <c r="AN17" s="466"/>
      <c r="AO17" s="423">
        <f t="shared" si="48"/>
        <v>0.20737310617675839</v>
      </c>
      <c r="AP17" s="422">
        <f t="shared" si="49"/>
        <v>307986</v>
      </c>
      <c r="AQ17" s="466"/>
      <c r="AR17" s="423">
        <f t="shared" si="50"/>
        <v>0.17795612719819032</v>
      </c>
      <c r="AS17" s="422">
        <v>545020</v>
      </c>
      <c r="AT17" s="466"/>
      <c r="AU17" s="423">
        <f t="shared" si="51"/>
        <v>0.30220161042596111</v>
      </c>
      <c r="AV17" s="458">
        <f t="shared" si="52"/>
        <v>237034</v>
      </c>
      <c r="AW17" s="353">
        <v>4</v>
      </c>
      <c r="AX17" s="449" t="s">
        <v>2274</v>
      </c>
      <c r="AY17" s="559">
        <v>724610</v>
      </c>
      <c r="AZ17" s="466"/>
      <c r="BA17" s="445">
        <f t="shared" si="14"/>
        <v>0.17847066592087352</v>
      </c>
      <c r="BB17" s="559">
        <v>337076</v>
      </c>
      <c r="BC17" s="466"/>
      <c r="BD17" s="445">
        <f t="shared" si="15"/>
        <v>0.19476450076125926</v>
      </c>
      <c r="BE17" s="559">
        <v>579115</v>
      </c>
      <c r="BF17" s="466"/>
      <c r="BG17" s="445">
        <f t="shared" si="16"/>
        <v>0.3211065385157067</v>
      </c>
      <c r="BH17" s="458">
        <f t="shared" si="53"/>
        <v>242039</v>
      </c>
      <c r="CN17" s="368"/>
      <c r="CP17" s="368"/>
      <c r="CR17" s="368"/>
    </row>
    <row r="18" spans="1:96" x14ac:dyDescent="0.25">
      <c r="A18" s="412"/>
      <c r="B18" s="412">
        <v>378</v>
      </c>
      <c r="C18" s="354" t="s">
        <v>2202</v>
      </c>
      <c r="D18" s="353">
        <v>2</v>
      </c>
      <c r="E18" s="427">
        <v>9900.3231201171875</v>
      </c>
      <c r="F18" s="40" t="s">
        <v>1019</v>
      </c>
      <c r="G18" s="420">
        <v>3537952</v>
      </c>
      <c r="H18" s="466"/>
      <c r="I18" s="420">
        <v>1735516</v>
      </c>
      <c r="J18" s="466"/>
      <c r="K18" s="420">
        <v>1788768</v>
      </c>
      <c r="L18" s="466"/>
      <c r="M18" s="420">
        <v>53252</v>
      </c>
      <c r="N18" s="428">
        <v>7</v>
      </c>
      <c r="O18" s="429">
        <v>89.057348251342773</v>
      </c>
      <c r="P18" s="422">
        <v>1011960</v>
      </c>
      <c r="Q18" s="466"/>
      <c r="R18" s="423">
        <f t="shared" si="41"/>
        <v>0.28602988395546353</v>
      </c>
      <c r="S18" s="422">
        <v>462235</v>
      </c>
      <c r="T18" s="466"/>
      <c r="U18" s="423">
        <f t="shared" si="42"/>
        <v>0.26633865663007428</v>
      </c>
      <c r="V18" s="422">
        <v>742042</v>
      </c>
      <c r="W18" s="466"/>
      <c r="X18" s="423">
        <f t="shared" si="43"/>
        <v>0.41483412046727131</v>
      </c>
      <c r="Y18" s="458">
        <f t="shared" si="12"/>
        <v>279807</v>
      </c>
      <c r="Z18" s="353">
        <v>2</v>
      </c>
      <c r="AA18" s="449" t="s">
        <v>2275</v>
      </c>
      <c r="AB18" s="420">
        <v>448420</v>
      </c>
      <c r="AC18" s="466"/>
      <c r="AD18" s="425">
        <f t="shared" si="44"/>
        <v>0.12674564267689331</v>
      </c>
      <c r="AE18" s="420">
        <v>193906</v>
      </c>
      <c r="AF18" s="466"/>
      <c r="AG18" s="425">
        <f t="shared" si="45"/>
        <v>0.11172815462375454</v>
      </c>
      <c r="AH18" s="420">
        <v>328494</v>
      </c>
      <c r="AI18" s="466"/>
      <c r="AJ18" s="425">
        <f t="shared" si="46"/>
        <v>0.18364259646863093</v>
      </c>
      <c r="AK18" s="461">
        <f t="shared" si="13"/>
        <v>134588</v>
      </c>
      <c r="AL18" s="421">
        <f t="shared" si="47"/>
        <v>5</v>
      </c>
      <c r="AM18" s="422">
        <v>563540</v>
      </c>
      <c r="AN18" s="466"/>
      <c r="AO18" s="423">
        <f t="shared" si="48"/>
        <v>0.15928424127857019</v>
      </c>
      <c r="AP18" s="422">
        <f t="shared" si="49"/>
        <v>268329</v>
      </c>
      <c r="AQ18" s="466"/>
      <c r="AR18" s="423">
        <f t="shared" si="50"/>
        <v>0.15461050200631973</v>
      </c>
      <c r="AS18" s="422">
        <v>413548</v>
      </c>
      <c r="AT18" s="466"/>
      <c r="AU18" s="423">
        <f t="shared" si="51"/>
        <v>0.2311915239986404</v>
      </c>
      <c r="AV18" s="458">
        <f t="shared" si="52"/>
        <v>145219</v>
      </c>
      <c r="AW18" s="353">
        <v>2</v>
      </c>
      <c r="AX18" s="449" t="s">
        <v>2275</v>
      </c>
      <c r="AY18" s="559">
        <v>448420</v>
      </c>
      <c r="AZ18" s="466"/>
      <c r="BA18" s="445">
        <f t="shared" si="14"/>
        <v>0.12674564267689331</v>
      </c>
      <c r="BB18" s="559">
        <v>193906</v>
      </c>
      <c r="BC18" s="466"/>
      <c r="BD18" s="445">
        <f t="shared" si="15"/>
        <v>0.11172815462375454</v>
      </c>
      <c r="BE18" s="559">
        <v>328494</v>
      </c>
      <c r="BF18" s="466"/>
      <c r="BG18" s="445">
        <f t="shared" si="16"/>
        <v>0.18364259646863093</v>
      </c>
      <c r="BH18" s="458">
        <f t="shared" si="53"/>
        <v>134588</v>
      </c>
      <c r="CN18" s="368"/>
      <c r="CP18" s="368"/>
      <c r="CR18" s="368"/>
    </row>
    <row r="19" spans="1:96" x14ac:dyDescent="0.25">
      <c r="A19" s="412"/>
      <c r="B19" s="412">
        <v>184</v>
      </c>
      <c r="C19" s="354" t="s">
        <v>2171</v>
      </c>
      <c r="D19" s="353">
        <v>3</v>
      </c>
      <c r="E19" s="427">
        <v>3917.512939453125</v>
      </c>
      <c r="F19" s="40" t="s">
        <v>1019</v>
      </c>
      <c r="G19" s="420">
        <v>3184862</v>
      </c>
      <c r="H19" s="466"/>
      <c r="I19" s="420">
        <v>1362394</v>
      </c>
      <c r="J19" s="466"/>
      <c r="K19" s="420">
        <v>1414028</v>
      </c>
      <c r="L19" s="466"/>
      <c r="M19" s="420">
        <v>51634</v>
      </c>
      <c r="N19" s="428">
        <v>5</v>
      </c>
      <c r="O19" s="429">
        <v>160.61909294128418</v>
      </c>
      <c r="P19" s="422">
        <v>755614</v>
      </c>
      <c r="Q19" s="466"/>
      <c r="R19" s="423">
        <f t="shared" si="41"/>
        <v>0.23725172393654734</v>
      </c>
      <c r="S19" s="422">
        <v>283530</v>
      </c>
      <c r="T19" s="466"/>
      <c r="U19" s="423">
        <f t="shared" si="42"/>
        <v>0.20811160354493635</v>
      </c>
      <c r="V19" s="422">
        <v>446410</v>
      </c>
      <c r="W19" s="466"/>
      <c r="X19" s="423">
        <f t="shared" si="43"/>
        <v>0.31570096207430121</v>
      </c>
      <c r="Y19" s="458">
        <f t="shared" si="12"/>
        <v>162880</v>
      </c>
      <c r="Z19" s="353">
        <v>3</v>
      </c>
      <c r="AA19" s="449" t="s">
        <v>2276</v>
      </c>
      <c r="AB19" s="420">
        <v>668932</v>
      </c>
      <c r="AC19" s="466"/>
      <c r="AD19" s="425">
        <f t="shared" si="44"/>
        <v>0.21003484609380249</v>
      </c>
      <c r="AE19" s="420">
        <v>249921</v>
      </c>
      <c r="AF19" s="466"/>
      <c r="AG19" s="425">
        <f t="shared" si="45"/>
        <v>0.18344252837284955</v>
      </c>
      <c r="AH19" s="420">
        <v>411401</v>
      </c>
      <c r="AI19" s="466"/>
      <c r="AJ19" s="425">
        <f t="shared" si="46"/>
        <v>0.29094261216892453</v>
      </c>
      <c r="AK19" s="461">
        <f t="shared" si="13"/>
        <v>161480</v>
      </c>
      <c r="AL19" s="421">
        <f t="shared" si="47"/>
        <v>2</v>
      </c>
      <c r="AM19" s="422">
        <v>86682</v>
      </c>
      <c r="AN19" s="466"/>
      <c r="AO19" s="423">
        <f t="shared" si="48"/>
        <v>2.7216877842744836E-2</v>
      </c>
      <c r="AP19" s="422">
        <f t="shared" si="49"/>
        <v>33609</v>
      </c>
      <c r="AQ19" s="466"/>
      <c r="AR19" s="423">
        <f t="shared" si="50"/>
        <v>2.4669075172086781E-2</v>
      </c>
      <c r="AS19" s="422">
        <v>35009</v>
      </c>
      <c r="AT19" s="466"/>
      <c r="AU19" s="423">
        <f t="shared" si="51"/>
        <v>2.4758349905376696E-2</v>
      </c>
      <c r="AV19" s="458">
        <f t="shared" si="52"/>
        <v>1400</v>
      </c>
      <c r="AW19" s="353">
        <v>3</v>
      </c>
      <c r="AX19" s="449" t="s">
        <v>2276</v>
      </c>
      <c r="AY19" s="559">
        <v>668932</v>
      </c>
      <c r="AZ19" s="466"/>
      <c r="BA19" s="445">
        <f t="shared" si="14"/>
        <v>0.21003484609380249</v>
      </c>
      <c r="BB19" s="559">
        <v>249921</v>
      </c>
      <c r="BC19" s="466"/>
      <c r="BD19" s="445">
        <f t="shared" si="15"/>
        <v>0.18344252837284955</v>
      </c>
      <c r="BE19" s="559">
        <v>411401</v>
      </c>
      <c r="BF19" s="466"/>
      <c r="BG19" s="445">
        <f t="shared" si="16"/>
        <v>0.29094261216892453</v>
      </c>
      <c r="BH19" s="458">
        <f t="shared" si="53"/>
        <v>161480</v>
      </c>
      <c r="CN19" s="368"/>
      <c r="CP19" s="368"/>
      <c r="CQ19" s="563"/>
      <c r="CR19" s="368"/>
    </row>
    <row r="20" spans="1:96" x14ac:dyDescent="0.25">
      <c r="A20" s="412" t="s">
        <v>1955</v>
      </c>
      <c r="B20" s="412"/>
      <c r="C20" s="398" t="s">
        <v>1956</v>
      </c>
      <c r="D20" s="353">
        <v>1</v>
      </c>
      <c r="E20" s="427">
        <v>4239.8984375</v>
      </c>
      <c r="F20" s="40" t="s">
        <v>1019</v>
      </c>
      <c r="G20" s="420">
        <v>3095313</v>
      </c>
      <c r="H20" s="466"/>
      <c r="I20" s="420">
        <v>1253748</v>
      </c>
      <c r="J20" s="466"/>
      <c r="K20" s="420">
        <v>1230279</v>
      </c>
      <c r="L20" s="466"/>
      <c r="M20" s="420">
        <v>-23469</v>
      </c>
      <c r="N20" s="428">
        <v>2</v>
      </c>
      <c r="O20" s="429">
        <v>330.10690307617187</v>
      </c>
      <c r="P20" s="422">
        <v>1412730</v>
      </c>
      <c r="Q20" s="466"/>
      <c r="R20" s="423">
        <f t="shared" si="41"/>
        <v>0.45640941643058391</v>
      </c>
      <c r="S20" s="422">
        <v>593320</v>
      </c>
      <c r="T20" s="466"/>
      <c r="U20" s="423">
        <f t="shared" si="42"/>
        <v>0.47323704604115019</v>
      </c>
      <c r="V20" s="422">
        <v>755717</v>
      </c>
      <c r="W20" s="466"/>
      <c r="X20" s="423">
        <f t="shared" si="43"/>
        <v>0.6142647318209935</v>
      </c>
      <c r="Y20" s="458">
        <f t="shared" si="12"/>
        <v>162397</v>
      </c>
      <c r="Z20" s="353">
        <v>1</v>
      </c>
      <c r="AA20" s="449" t="s">
        <v>115</v>
      </c>
      <c r="AB20" s="420">
        <v>1307402</v>
      </c>
      <c r="AC20" s="466"/>
      <c r="AD20" s="425">
        <f t="shared" si="44"/>
        <v>0.42238119375972638</v>
      </c>
      <c r="AE20" s="420">
        <v>550528</v>
      </c>
      <c r="AF20" s="466"/>
      <c r="AG20" s="425">
        <f t="shared" si="45"/>
        <v>0.43910578521361548</v>
      </c>
      <c r="AH20" s="420">
        <v>693107</v>
      </c>
      <c r="AI20" s="466"/>
      <c r="AJ20" s="425">
        <f t="shared" si="46"/>
        <v>0.56337383634118765</v>
      </c>
      <c r="AK20" s="461">
        <f t="shared" si="13"/>
        <v>142579</v>
      </c>
      <c r="AL20" s="421">
        <f t="shared" si="47"/>
        <v>1</v>
      </c>
      <c r="AM20" s="422">
        <v>105328</v>
      </c>
      <c r="AN20" s="466"/>
      <c r="AO20" s="423">
        <f t="shared" si="48"/>
        <v>3.4028222670857519E-2</v>
      </c>
      <c r="AP20" s="422">
        <f t="shared" si="49"/>
        <v>42792</v>
      </c>
      <c r="AQ20" s="466"/>
      <c r="AR20" s="423">
        <f t="shared" si="50"/>
        <v>3.4131260827534718E-2</v>
      </c>
      <c r="AS20" s="422">
        <v>62610</v>
      </c>
      <c r="AT20" s="466"/>
      <c r="AU20" s="423">
        <f t="shared" si="51"/>
        <v>5.0890895479805798E-2</v>
      </c>
      <c r="AV20" s="458">
        <f t="shared" si="52"/>
        <v>19818</v>
      </c>
      <c r="AW20" s="353">
        <v>1</v>
      </c>
      <c r="AX20" s="449" t="s">
        <v>115</v>
      </c>
      <c r="AY20" s="559">
        <v>1307402</v>
      </c>
      <c r="AZ20" s="466"/>
      <c r="BA20" s="445">
        <f t="shared" si="14"/>
        <v>0.42238119375972638</v>
      </c>
      <c r="BB20" s="559">
        <v>550528</v>
      </c>
      <c r="BC20" s="466"/>
      <c r="BD20" s="445">
        <f t="shared" si="15"/>
        <v>0.43910578521361548</v>
      </c>
      <c r="BE20" s="559">
        <v>693107</v>
      </c>
      <c r="BF20" s="466"/>
      <c r="BG20" s="445">
        <f t="shared" si="16"/>
        <v>0.56337383634118765</v>
      </c>
      <c r="BH20" s="458">
        <f t="shared" si="53"/>
        <v>142579</v>
      </c>
      <c r="CN20" s="368"/>
      <c r="CP20" s="368"/>
      <c r="CR20" s="368"/>
    </row>
    <row r="21" spans="1:96" x14ac:dyDescent="0.25">
      <c r="A21" s="412"/>
      <c r="B21" s="412">
        <v>216</v>
      </c>
      <c r="C21" s="354" t="s">
        <v>2175</v>
      </c>
      <c r="D21" s="353">
        <v>3</v>
      </c>
      <c r="E21" s="427">
        <v>13145.399475097656</v>
      </c>
      <c r="F21" s="40" t="s">
        <v>1019</v>
      </c>
      <c r="G21" s="420">
        <v>3090874</v>
      </c>
      <c r="H21" s="466"/>
      <c r="I21" s="420">
        <v>1392312</v>
      </c>
      <c r="J21" s="466"/>
      <c r="K21" s="420">
        <v>1435097</v>
      </c>
      <c r="L21" s="466"/>
      <c r="M21" s="420">
        <v>42785</v>
      </c>
      <c r="N21" s="428">
        <v>6</v>
      </c>
      <c r="O21" s="429">
        <v>210.08900451660156</v>
      </c>
      <c r="P21" s="422">
        <v>1314379</v>
      </c>
      <c r="Q21" s="466"/>
      <c r="R21" s="423">
        <f t="shared" si="41"/>
        <v>0.42524509248840298</v>
      </c>
      <c r="S21" s="422">
        <v>540325</v>
      </c>
      <c r="T21" s="466"/>
      <c r="U21" s="423">
        <f t="shared" si="42"/>
        <v>0.38807752859991151</v>
      </c>
      <c r="V21" s="422">
        <v>707043</v>
      </c>
      <c r="W21" s="466"/>
      <c r="X21" s="423">
        <f t="shared" si="43"/>
        <v>0.49267958890583702</v>
      </c>
      <c r="Y21" s="458">
        <f t="shared" si="12"/>
        <v>166718</v>
      </c>
      <c r="Z21" s="353">
        <v>3</v>
      </c>
      <c r="AA21" s="449" t="s">
        <v>2277</v>
      </c>
      <c r="AB21" s="420">
        <v>790432</v>
      </c>
      <c r="AC21" s="466"/>
      <c r="AD21" s="425">
        <f t="shared" si="44"/>
        <v>0.25573090329790216</v>
      </c>
      <c r="AE21" s="420">
        <v>319058</v>
      </c>
      <c r="AF21" s="466"/>
      <c r="AG21" s="425">
        <f t="shared" si="45"/>
        <v>0.22915697056406897</v>
      </c>
      <c r="AH21" s="420">
        <v>511534</v>
      </c>
      <c r="AI21" s="466"/>
      <c r="AJ21" s="425">
        <f t="shared" si="46"/>
        <v>0.35644559217948335</v>
      </c>
      <c r="AK21" s="461">
        <f t="shared" si="13"/>
        <v>192476</v>
      </c>
      <c r="AL21" s="421">
        <f t="shared" si="47"/>
        <v>3</v>
      </c>
      <c r="AM21" s="422">
        <v>523947</v>
      </c>
      <c r="AN21" s="466"/>
      <c r="AO21" s="423">
        <f t="shared" si="48"/>
        <v>0.16951418919050082</v>
      </c>
      <c r="AP21" s="422">
        <f t="shared" si="49"/>
        <v>221267</v>
      </c>
      <c r="AQ21" s="466"/>
      <c r="AR21" s="423">
        <f t="shared" si="50"/>
        <v>0.15892055803584254</v>
      </c>
      <c r="AS21" s="422">
        <v>195509</v>
      </c>
      <c r="AT21" s="466"/>
      <c r="AU21" s="423">
        <f t="shared" si="51"/>
        <v>0.1362339967263537</v>
      </c>
      <c r="AV21" s="458">
        <f t="shared" si="52"/>
        <v>-25758</v>
      </c>
      <c r="AW21" s="353">
        <v>3</v>
      </c>
      <c r="AX21" s="449" t="s">
        <v>2277</v>
      </c>
      <c r="AY21" s="559">
        <v>790432</v>
      </c>
      <c r="AZ21" s="466"/>
      <c r="BA21" s="445">
        <f t="shared" si="14"/>
        <v>0.25573090329790216</v>
      </c>
      <c r="BB21" s="559">
        <v>319058</v>
      </c>
      <c r="BC21" s="466"/>
      <c r="BD21" s="445">
        <f t="shared" si="15"/>
        <v>0.22915697056406897</v>
      </c>
      <c r="BE21" s="559">
        <v>511534</v>
      </c>
      <c r="BF21" s="466"/>
      <c r="BG21" s="445">
        <f t="shared" si="16"/>
        <v>0.35644559217948335</v>
      </c>
      <c r="BH21" s="458">
        <f t="shared" si="53"/>
        <v>192476</v>
      </c>
      <c r="CN21" s="368"/>
      <c r="CP21" s="368"/>
      <c r="CR21" s="368"/>
    </row>
    <row r="22" spans="1:96" x14ac:dyDescent="0.25">
      <c r="A22" s="412"/>
      <c r="B22" s="412">
        <v>440</v>
      </c>
      <c r="C22" s="354" t="s">
        <v>2212</v>
      </c>
      <c r="D22" s="353">
        <v>5</v>
      </c>
      <c r="E22" s="427">
        <v>12884.244506835938</v>
      </c>
      <c r="F22" s="40" t="s">
        <v>1019</v>
      </c>
      <c r="G22" s="420">
        <v>2921408</v>
      </c>
      <c r="H22" s="466"/>
      <c r="I22" s="420">
        <v>1225938</v>
      </c>
      <c r="J22" s="466"/>
      <c r="K22" s="420">
        <v>1227612</v>
      </c>
      <c r="L22" s="466"/>
      <c r="M22" s="420">
        <v>1674</v>
      </c>
      <c r="N22" s="428">
        <v>8</v>
      </c>
      <c r="O22" s="429">
        <v>235.16342066143312</v>
      </c>
      <c r="P22" s="422">
        <v>1222886</v>
      </c>
      <c r="Q22" s="466"/>
      <c r="R22" s="423">
        <f t="shared" si="41"/>
        <v>0.41859473240300565</v>
      </c>
      <c r="S22" s="422">
        <v>503304</v>
      </c>
      <c r="T22" s="466"/>
      <c r="U22" s="423">
        <f t="shared" si="42"/>
        <v>0.41054604718998838</v>
      </c>
      <c r="V22" s="422">
        <v>684320</v>
      </c>
      <c r="W22" s="466"/>
      <c r="X22" s="423">
        <f t="shared" si="43"/>
        <v>0.55743997289045721</v>
      </c>
      <c r="Y22" s="458">
        <f t="shared" si="12"/>
        <v>181016</v>
      </c>
      <c r="Z22" s="353">
        <v>5</v>
      </c>
      <c r="AA22" s="449" t="s">
        <v>2278</v>
      </c>
      <c r="AB22" s="420">
        <v>879681</v>
      </c>
      <c r="AC22" s="466"/>
      <c r="AD22" s="425">
        <f t="shared" si="44"/>
        <v>0.30111542105724365</v>
      </c>
      <c r="AE22" s="420">
        <v>365720</v>
      </c>
      <c r="AF22" s="466"/>
      <c r="AG22" s="425">
        <f t="shared" si="45"/>
        <v>0.29831851202915644</v>
      </c>
      <c r="AH22" s="420">
        <v>512613</v>
      </c>
      <c r="AI22" s="466"/>
      <c r="AJ22" s="425">
        <f t="shared" si="46"/>
        <v>0.41756923197231699</v>
      </c>
      <c r="AK22" s="461">
        <f t="shared" si="13"/>
        <v>146893</v>
      </c>
      <c r="AL22" s="421">
        <f t="shared" si="47"/>
        <v>3</v>
      </c>
      <c r="AM22" s="422">
        <v>343205</v>
      </c>
      <c r="AN22" s="466"/>
      <c r="AO22" s="423">
        <f t="shared" si="48"/>
        <v>0.11747931134576205</v>
      </c>
      <c r="AP22" s="422">
        <f t="shared" si="49"/>
        <v>137584</v>
      </c>
      <c r="AQ22" s="466"/>
      <c r="AR22" s="423">
        <f t="shared" si="50"/>
        <v>0.11222753516083195</v>
      </c>
      <c r="AS22" s="422">
        <v>171707</v>
      </c>
      <c r="AT22" s="466"/>
      <c r="AU22" s="423">
        <f t="shared" si="51"/>
        <v>0.13987074091814025</v>
      </c>
      <c r="AV22" s="458">
        <f t="shared" si="52"/>
        <v>34123</v>
      </c>
      <c r="AW22" s="353">
        <v>5</v>
      </c>
      <c r="AX22" s="449" t="s">
        <v>2278</v>
      </c>
      <c r="AY22" s="559">
        <v>879681</v>
      </c>
      <c r="AZ22" s="466"/>
      <c r="BA22" s="445">
        <f t="shared" si="14"/>
        <v>0.30111542105724365</v>
      </c>
      <c r="BB22" s="559">
        <v>365720</v>
      </c>
      <c r="BC22" s="466"/>
      <c r="BD22" s="445">
        <f t="shared" si="15"/>
        <v>0.29831851202915644</v>
      </c>
      <c r="BE22" s="559">
        <v>512613</v>
      </c>
      <c r="BF22" s="466"/>
      <c r="BG22" s="445">
        <f t="shared" si="16"/>
        <v>0.41756923197231699</v>
      </c>
      <c r="BH22" s="458">
        <f t="shared" si="53"/>
        <v>146893</v>
      </c>
      <c r="CN22" s="368"/>
      <c r="CP22" s="368"/>
      <c r="CR22" s="368"/>
    </row>
    <row r="23" spans="1:96" x14ac:dyDescent="0.25">
      <c r="A23" s="412"/>
      <c r="B23" s="412">
        <v>422</v>
      </c>
      <c r="C23" s="354" t="s">
        <v>2208</v>
      </c>
      <c r="D23" s="353">
        <v>3</v>
      </c>
      <c r="E23" s="427">
        <v>6373.7630004882812</v>
      </c>
      <c r="F23" s="40" t="s">
        <v>1019</v>
      </c>
      <c r="G23" s="420">
        <v>2818120</v>
      </c>
      <c r="H23" s="466"/>
      <c r="I23" s="420">
        <v>1138371</v>
      </c>
      <c r="J23" s="466"/>
      <c r="K23" s="420">
        <v>1169678</v>
      </c>
      <c r="L23" s="466"/>
      <c r="M23" s="420">
        <v>31307</v>
      </c>
      <c r="N23" s="428">
        <v>7</v>
      </c>
      <c r="O23" s="429">
        <v>167.76391943450051</v>
      </c>
      <c r="P23" s="422">
        <v>587318</v>
      </c>
      <c r="Q23" s="466"/>
      <c r="R23" s="423">
        <f t="shared" si="41"/>
        <v>0.20840773281478434</v>
      </c>
      <c r="S23" s="422">
        <v>190949</v>
      </c>
      <c r="T23" s="466"/>
      <c r="U23" s="423">
        <f t="shared" si="42"/>
        <v>0.16773881274206739</v>
      </c>
      <c r="V23" s="422">
        <v>327748</v>
      </c>
      <c r="W23" s="466"/>
      <c r="X23" s="423">
        <f t="shared" si="43"/>
        <v>0.28020361159225016</v>
      </c>
      <c r="Y23" s="458">
        <f t="shared" si="12"/>
        <v>136799</v>
      </c>
      <c r="Z23" s="353">
        <v>3</v>
      </c>
      <c r="AA23" s="449" t="s">
        <v>2279</v>
      </c>
      <c r="AB23" s="420">
        <v>374924</v>
      </c>
      <c r="AC23" s="466"/>
      <c r="AD23" s="425">
        <f t="shared" si="44"/>
        <v>0.13304046669410813</v>
      </c>
      <c r="AE23" s="420">
        <v>118404</v>
      </c>
      <c r="AF23" s="466"/>
      <c r="AG23" s="425">
        <f t="shared" si="45"/>
        <v>0.10401178526157114</v>
      </c>
      <c r="AH23" s="420">
        <v>224902</v>
      </c>
      <c r="AI23" s="466"/>
      <c r="AJ23" s="425">
        <f t="shared" si="46"/>
        <v>0.19227684884215998</v>
      </c>
      <c r="AK23" s="461">
        <f t="shared" si="13"/>
        <v>106498</v>
      </c>
      <c r="AL23" s="421">
        <f t="shared" si="47"/>
        <v>4</v>
      </c>
      <c r="AM23" s="422">
        <v>212394</v>
      </c>
      <c r="AN23" s="466"/>
      <c r="AO23" s="423">
        <f t="shared" si="48"/>
        <v>7.5367266120676193E-2</v>
      </c>
      <c r="AP23" s="422">
        <f t="shared" si="49"/>
        <v>72545</v>
      </c>
      <c r="AQ23" s="466"/>
      <c r="AR23" s="423">
        <f t="shared" si="50"/>
        <v>6.3727027480496259E-2</v>
      </c>
      <c r="AS23" s="422">
        <v>102846</v>
      </c>
      <c r="AT23" s="466"/>
      <c r="AU23" s="423">
        <f t="shared" si="51"/>
        <v>8.792676275009019E-2</v>
      </c>
      <c r="AV23" s="458">
        <f t="shared" si="52"/>
        <v>30301</v>
      </c>
      <c r="AW23" s="353">
        <v>3</v>
      </c>
      <c r="AX23" s="449" t="s">
        <v>2347</v>
      </c>
      <c r="AY23" s="559">
        <v>350747</v>
      </c>
      <c r="AZ23" s="466"/>
      <c r="BA23" s="445">
        <f t="shared" si="14"/>
        <v>0.12446134302300825</v>
      </c>
      <c r="BB23" s="559">
        <v>120003</v>
      </c>
      <c r="BC23" s="466"/>
      <c r="BD23" s="445">
        <f t="shared" si="15"/>
        <v>0.10541642399534071</v>
      </c>
      <c r="BE23" s="559">
        <v>270410</v>
      </c>
      <c r="BF23" s="466"/>
      <c r="BG23" s="445">
        <f t="shared" si="16"/>
        <v>0.23118328292059867</v>
      </c>
      <c r="BH23" s="458">
        <f t="shared" si="53"/>
        <v>150407</v>
      </c>
      <c r="CN23" s="368"/>
      <c r="CP23" s="368"/>
      <c r="CR23" s="368"/>
    </row>
    <row r="24" spans="1:96" x14ac:dyDescent="0.25">
      <c r="A24" s="412" t="s">
        <v>1945</v>
      </c>
      <c r="B24" s="412"/>
      <c r="C24" s="398" t="s">
        <v>1341</v>
      </c>
      <c r="D24" s="353">
        <v>1</v>
      </c>
      <c r="E24" s="427">
        <v>8076.19189453125</v>
      </c>
      <c r="F24" s="40" t="s">
        <v>1019</v>
      </c>
      <c r="G24" s="420">
        <v>2787701</v>
      </c>
      <c r="H24" s="466"/>
      <c r="I24" s="420">
        <v>1228715</v>
      </c>
      <c r="J24" s="466"/>
      <c r="K24" s="420">
        <v>1256692</v>
      </c>
      <c r="L24" s="466"/>
      <c r="M24" s="420">
        <v>27977</v>
      </c>
      <c r="N24" s="428">
        <v>2</v>
      </c>
      <c r="O24" s="429">
        <v>66.099853515625</v>
      </c>
      <c r="P24" s="422">
        <v>385088</v>
      </c>
      <c r="Q24" s="466"/>
      <c r="R24" s="423">
        <f t="shared" si="41"/>
        <v>0.13813820061764157</v>
      </c>
      <c r="S24" s="422">
        <v>158654</v>
      </c>
      <c r="T24" s="466"/>
      <c r="U24" s="423">
        <f t="shared" si="42"/>
        <v>0.12912188750035605</v>
      </c>
      <c r="V24" s="422">
        <v>252722</v>
      </c>
      <c r="W24" s="466"/>
      <c r="X24" s="423">
        <f t="shared" si="43"/>
        <v>0.20110098576262123</v>
      </c>
      <c r="Y24" s="458">
        <f t="shared" si="12"/>
        <v>94068</v>
      </c>
      <c r="Z24" s="353">
        <v>1</v>
      </c>
      <c r="AA24" s="449" t="s">
        <v>121</v>
      </c>
      <c r="AB24" s="420">
        <v>319294</v>
      </c>
      <c r="AC24" s="466"/>
      <c r="AD24" s="425">
        <f t="shared" si="44"/>
        <v>0.1145366737680978</v>
      </c>
      <c r="AE24" s="420">
        <v>132307</v>
      </c>
      <c r="AF24" s="466"/>
      <c r="AG24" s="425">
        <f t="shared" si="45"/>
        <v>0.10767916074923803</v>
      </c>
      <c r="AH24" s="420">
        <v>231227</v>
      </c>
      <c r="AI24" s="466"/>
      <c r="AJ24" s="425">
        <f t="shared" si="46"/>
        <v>0.18399655603759713</v>
      </c>
      <c r="AK24" s="461">
        <f t="shared" si="13"/>
        <v>98920</v>
      </c>
      <c r="AL24" s="421">
        <f t="shared" si="47"/>
        <v>1</v>
      </c>
      <c r="AM24" s="422">
        <v>65794</v>
      </c>
      <c r="AN24" s="466"/>
      <c r="AO24" s="423">
        <f t="shared" si="48"/>
        <v>2.3601526849543763E-2</v>
      </c>
      <c r="AP24" s="422">
        <f t="shared" si="49"/>
        <v>26347</v>
      </c>
      <c r="AQ24" s="466"/>
      <c r="AR24" s="423">
        <f t="shared" si="50"/>
        <v>2.1442726751118038E-2</v>
      </c>
      <c r="AS24" s="422">
        <v>21495</v>
      </c>
      <c r="AT24" s="466"/>
      <c r="AU24" s="423">
        <f t="shared" si="51"/>
        <v>1.7104429725024111E-2</v>
      </c>
      <c r="AV24" s="458">
        <f t="shared" si="52"/>
        <v>-4852</v>
      </c>
      <c r="AW24" s="353">
        <v>1</v>
      </c>
      <c r="AX24" s="449" t="s">
        <v>121</v>
      </c>
      <c r="AY24" s="559">
        <v>319294</v>
      </c>
      <c r="AZ24" s="466"/>
      <c r="BA24" s="445">
        <f t="shared" si="14"/>
        <v>0.1145366737680978</v>
      </c>
      <c r="BB24" s="559">
        <v>132307</v>
      </c>
      <c r="BC24" s="466"/>
      <c r="BD24" s="445">
        <f t="shared" si="15"/>
        <v>0.10767916074923803</v>
      </c>
      <c r="BE24" s="559">
        <v>231227</v>
      </c>
      <c r="BF24" s="466"/>
      <c r="BG24" s="445">
        <f t="shared" si="16"/>
        <v>0.18399655603759713</v>
      </c>
      <c r="BH24" s="458">
        <f t="shared" si="53"/>
        <v>98920</v>
      </c>
      <c r="CN24" s="368"/>
      <c r="CP24" s="368"/>
      <c r="CR24" s="368"/>
    </row>
    <row r="25" spans="1:96" x14ac:dyDescent="0.25">
      <c r="A25" s="412" t="s">
        <v>2025</v>
      </c>
      <c r="B25" s="412"/>
      <c r="C25" s="398" t="s">
        <v>1398</v>
      </c>
      <c r="D25" s="353">
        <v>1</v>
      </c>
      <c r="E25" s="427">
        <v>2617.275146484375</v>
      </c>
      <c r="F25" s="40" t="s">
        <v>1019</v>
      </c>
      <c r="G25" s="420">
        <v>2783243</v>
      </c>
      <c r="H25" s="466"/>
      <c r="I25" s="420">
        <v>1066064</v>
      </c>
      <c r="J25" s="466"/>
      <c r="K25" s="420">
        <v>1046561</v>
      </c>
      <c r="L25" s="466"/>
      <c r="M25" s="420">
        <v>-19503</v>
      </c>
      <c r="N25" s="428">
        <v>4</v>
      </c>
      <c r="O25" s="429">
        <v>114.15908813476562</v>
      </c>
      <c r="P25" s="422">
        <v>765811</v>
      </c>
      <c r="Q25" s="466"/>
      <c r="R25" s="423">
        <f t="shared" si="41"/>
        <v>0.27515060668436064</v>
      </c>
      <c r="S25" s="422">
        <v>284657</v>
      </c>
      <c r="T25" s="466"/>
      <c r="U25" s="423">
        <f t="shared" si="42"/>
        <v>0.26701680199312611</v>
      </c>
      <c r="V25" s="422">
        <v>448337</v>
      </c>
      <c r="W25" s="466"/>
      <c r="X25" s="423">
        <f t="shared" si="43"/>
        <v>0.42839070058983664</v>
      </c>
      <c r="Y25" s="458">
        <f t="shared" si="12"/>
        <v>163680</v>
      </c>
      <c r="Z25" s="353">
        <v>1</v>
      </c>
      <c r="AA25" s="449" t="s">
        <v>53</v>
      </c>
      <c r="AB25" s="420">
        <v>335709</v>
      </c>
      <c r="AC25" s="466"/>
      <c r="AD25" s="425">
        <f t="shared" si="44"/>
        <v>0.12061792664169101</v>
      </c>
      <c r="AE25" s="420">
        <v>128901</v>
      </c>
      <c r="AF25" s="466"/>
      <c r="AG25" s="425">
        <f t="shared" si="45"/>
        <v>0.12091300334689099</v>
      </c>
      <c r="AH25" s="420">
        <v>274327</v>
      </c>
      <c r="AI25" s="466"/>
      <c r="AJ25" s="425">
        <f t="shared" si="46"/>
        <v>0.26212232254020551</v>
      </c>
      <c r="AK25" s="461">
        <f t="shared" si="13"/>
        <v>145426</v>
      </c>
      <c r="AL25" s="421">
        <f t="shared" si="47"/>
        <v>3</v>
      </c>
      <c r="AM25" s="422">
        <v>430102</v>
      </c>
      <c r="AN25" s="466"/>
      <c r="AO25" s="423">
        <f t="shared" si="48"/>
        <v>0.15453268004266965</v>
      </c>
      <c r="AP25" s="422">
        <f t="shared" si="49"/>
        <v>155756</v>
      </c>
      <c r="AQ25" s="466"/>
      <c r="AR25" s="423">
        <f t="shared" si="50"/>
        <v>0.14610379864623513</v>
      </c>
      <c r="AS25" s="422">
        <v>174010</v>
      </c>
      <c r="AT25" s="466"/>
      <c r="AU25" s="423">
        <f t="shared" si="51"/>
        <v>0.16626837804963113</v>
      </c>
      <c r="AV25" s="458">
        <f t="shared" si="52"/>
        <v>18254</v>
      </c>
      <c r="AW25" s="353">
        <v>1</v>
      </c>
      <c r="AX25" s="449" t="s">
        <v>53</v>
      </c>
      <c r="AY25" s="559">
        <v>335709</v>
      </c>
      <c r="AZ25" s="466"/>
      <c r="BA25" s="445">
        <f t="shared" si="14"/>
        <v>0.12061792664169101</v>
      </c>
      <c r="BB25" s="559">
        <v>128901</v>
      </c>
      <c r="BC25" s="466"/>
      <c r="BD25" s="445">
        <f t="shared" si="15"/>
        <v>0.12091300334689099</v>
      </c>
      <c r="BE25" s="559">
        <v>274327</v>
      </c>
      <c r="BF25" s="466"/>
      <c r="BG25" s="445">
        <f t="shared" si="16"/>
        <v>0.26212232254020551</v>
      </c>
      <c r="BH25" s="458">
        <f t="shared" si="53"/>
        <v>145426</v>
      </c>
      <c r="CN25" s="368"/>
      <c r="CP25" s="368"/>
      <c r="CR25" s="368"/>
    </row>
    <row r="26" spans="1:96" x14ac:dyDescent="0.25">
      <c r="A26" s="412"/>
      <c r="B26" s="412"/>
      <c r="C26" s="398"/>
      <c r="D26" s="364"/>
      <c r="E26" s="427"/>
      <c r="F26" s="40"/>
      <c r="G26" s="420"/>
      <c r="H26" s="466">
        <f>SUM(G16:G25)</f>
        <v>32472467</v>
      </c>
      <c r="I26" s="420"/>
      <c r="J26" s="466">
        <f>SUM(I16:I25)</f>
        <v>13755928</v>
      </c>
      <c r="K26" s="420"/>
      <c r="L26" s="466">
        <f>SUM(K16:K25)</f>
        <v>14033689</v>
      </c>
      <c r="M26" s="420"/>
      <c r="N26" s="364"/>
      <c r="O26" s="429"/>
      <c r="P26" s="422"/>
      <c r="Q26" s="466">
        <f>SUM(P16:P25)</f>
        <v>11286130</v>
      </c>
      <c r="R26" s="423"/>
      <c r="S26" s="422"/>
      <c r="T26" s="466">
        <f>SUM(S16:S25)</f>
        <v>4540309</v>
      </c>
      <c r="U26" s="423"/>
      <c r="V26" s="422"/>
      <c r="W26" s="466">
        <f>SUM(V16:V25)</f>
        <v>6727835</v>
      </c>
      <c r="X26" s="423"/>
      <c r="Y26" s="458"/>
      <c r="Z26" s="364"/>
      <c r="AA26" s="449"/>
      <c r="AB26" s="420"/>
      <c r="AC26" s="466">
        <f>SUM(AB16:AB25)</f>
        <v>7295036</v>
      </c>
      <c r="AD26" s="425"/>
      <c r="AE26" s="420"/>
      <c r="AF26" s="466">
        <f>SUM(AE16:AE25)</f>
        <v>2945847</v>
      </c>
      <c r="AG26" s="425"/>
      <c r="AH26" s="420"/>
      <c r="AI26" s="466">
        <f>SUM(AH16:AH25)</f>
        <v>4569236</v>
      </c>
      <c r="AJ26" s="425"/>
      <c r="AK26" s="461"/>
      <c r="AL26" s="364"/>
      <c r="AM26" s="422"/>
      <c r="AN26" s="466">
        <f>SUM(AM16:AM25)</f>
        <v>3991094</v>
      </c>
      <c r="AO26" s="423"/>
      <c r="AP26" s="422"/>
      <c r="AQ26" s="466">
        <f>SUM(AP16:AP25)</f>
        <v>1594462</v>
      </c>
      <c r="AR26" s="423"/>
      <c r="AS26" s="422"/>
      <c r="AT26" s="466">
        <f>SUM(AS16:AS25)</f>
        <v>2158599</v>
      </c>
      <c r="AU26" s="423"/>
      <c r="AV26" s="458"/>
      <c r="AW26" s="364"/>
      <c r="AX26" s="449"/>
      <c r="AY26" s="559"/>
      <c r="AZ26" s="466">
        <f>SUM(AY16:AY25)</f>
        <v>7270859</v>
      </c>
      <c r="BA26" s="445"/>
      <c r="BB26" s="559"/>
      <c r="BC26" s="466">
        <f>SUM(BB16:BB25)</f>
        <v>2947446</v>
      </c>
      <c r="BD26" s="445"/>
      <c r="BE26" s="559"/>
      <c r="BF26" s="466">
        <f>SUM(BE16:BE25)</f>
        <v>4614744</v>
      </c>
      <c r="BG26" s="445"/>
      <c r="BH26" s="458"/>
      <c r="CN26" s="368"/>
      <c r="CP26" s="368"/>
      <c r="CR26" s="368"/>
    </row>
    <row r="27" spans="1:96" x14ac:dyDescent="0.25">
      <c r="A27" s="412"/>
      <c r="B27" s="412">
        <v>430</v>
      </c>
      <c r="C27" s="354" t="s">
        <v>2210</v>
      </c>
      <c r="D27" s="353">
        <v>2</v>
      </c>
      <c r="E27" s="427">
        <v>5927.5321655273437</v>
      </c>
      <c r="F27" s="40" t="s">
        <v>652</v>
      </c>
      <c r="G27" s="420">
        <v>2480739</v>
      </c>
      <c r="H27" s="466"/>
      <c r="I27" s="420">
        <v>1115507</v>
      </c>
      <c r="J27" s="466"/>
      <c r="K27" s="420">
        <v>1134900</v>
      </c>
      <c r="L27" s="466"/>
      <c r="M27" s="420">
        <v>19393</v>
      </c>
      <c r="N27" s="428">
        <v>3</v>
      </c>
      <c r="O27" s="429">
        <v>68.560604095458984</v>
      </c>
      <c r="P27" s="422">
        <v>344109</v>
      </c>
      <c r="Q27" s="466"/>
      <c r="R27" s="423">
        <f t="shared" ref="R27:R58" si="54">P27/G27</f>
        <v>0.13871229500564147</v>
      </c>
      <c r="S27" s="422">
        <v>140800</v>
      </c>
      <c r="T27" s="466"/>
      <c r="U27" s="423">
        <f t="shared" ref="U27:U58" si="55">S27/I27</f>
        <v>0.1262206333084418</v>
      </c>
      <c r="V27" s="422">
        <v>292546</v>
      </c>
      <c r="W27" s="466"/>
      <c r="X27" s="423">
        <f t="shared" ref="X27:X58" si="56">V27/K27</f>
        <v>0.25777249096836724</v>
      </c>
      <c r="Y27" s="458">
        <f t="shared" si="12"/>
        <v>151746</v>
      </c>
      <c r="Z27" s="353">
        <v>2</v>
      </c>
      <c r="AA27" s="449" t="s">
        <v>2280</v>
      </c>
      <c r="AB27" s="420">
        <v>325450</v>
      </c>
      <c r="AC27" s="466"/>
      <c r="AD27" s="425">
        <f t="shared" ref="AD27:AD58" si="57">AB27/G27</f>
        <v>0.13119074598335415</v>
      </c>
      <c r="AE27" s="420">
        <v>134471</v>
      </c>
      <c r="AF27" s="466"/>
      <c r="AG27" s="425">
        <f t="shared" ref="AG27:AG58" si="58">AE27/I27</f>
        <v>0.12054697998309288</v>
      </c>
      <c r="AH27" s="420">
        <v>281616</v>
      </c>
      <c r="AI27" s="466"/>
      <c r="AJ27" s="425">
        <f t="shared" ref="AJ27:AJ58" si="59">AH27/K27</f>
        <v>0.24814168649220195</v>
      </c>
      <c r="AK27" s="461">
        <f t="shared" si="13"/>
        <v>147145</v>
      </c>
      <c r="AL27" s="421">
        <f t="shared" ref="AL27:AL33" si="60">N27-Z27</f>
        <v>1</v>
      </c>
      <c r="AM27" s="422">
        <v>18659</v>
      </c>
      <c r="AN27" s="466"/>
      <c r="AO27" s="423">
        <f t="shared" ref="AO27:AO33" si="61">AM27/G27</f>
        <v>7.5215490222873107E-3</v>
      </c>
      <c r="AP27" s="422">
        <f t="shared" ref="AP27:AP33" si="62">S27-AE27</f>
        <v>6329</v>
      </c>
      <c r="AQ27" s="466"/>
      <c r="AR27" s="423">
        <f t="shared" ref="AR27:AR33" si="63">AP27/I27</f>
        <v>5.6736533253489221E-3</v>
      </c>
      <c r="AS27" s="422">
        <v>10930</v>
      </c>
      <c r="AT27" s="466"/>
      <c r="AU27" s="423">
        <f t="shared" ref="AU27:AU33" si="64">AS27/K27</f>
        <v>9.6308044761653014E-3</v>
      </c>
      <c r="AV27" s="458">
        <f t="shared" ref="AV27:AV33" si="65">AS27-AP27</f>
        <v>4601</v>
      </c>
      <c r="AW27" s="353">
        <v>2</v>
      </c>
      <c r="AX27" s="449" t="s">
        <v>2371</v>
      </c>
      <c r="AY27" s="559">
        <v>324363</v>
      </c>
      <c r="AZ27" s="466"/>
      <c r="BA27" s="445">
        <f t="shared" si="14"/>
        <v>0.13075257010108682</v>
      </c>
      <c r="BB27" s="559">
        <v>133413</v>
      </c>
      <c r="BC27" s="466"/>
      <c r="BD27" s="445">
        <f t="shared" si="15"/>
        <v>0.11959853232655644</v>
      </c>
      <c r="BE27" s="559">
        <v>288223</v>
      </c>
      <c r="BF27" s="466"/>
      <c r="BG27" s="445">
        <f t="shared" si="16"/>
        <v>0.25396334478808708</v>
      </c>
      <c r="BH27" s="458">
        <f t="shared" ref="BH27:BH58" si="66">BE27-BB27</f>
        <v>154810</v>
      </c>
      <c r="CN27" s="368"/>
      <c r="CP27" s="368"/>
      <c r="CR27" s="368"/>
    </row>
    <row r="28" spans="1:96" x14ac:dyDescent="0.25">
      <c r="A28" s="412"/>
      <c r="B28" s="412">
        <v>472</v>
      </c>
      <c r="C28" s="354" t="s">
        <v>2215</v>
      </c>
      <c r="D28" s="353">
        <v>2</v>
      </c>
      <c r="E28" s="427">
        <v>6557.2449951171875</v>
      </c>
      <c r="F28" s="40" t="s">
        <v>652</v>
      </c>
      <c r="G28" s="420">
        <v>2316019</v>
      </c>
      <c r="H28" s="466"/>
      <c r="I28" s="420">
        <v>893921</v>
      </c>
      <c r="J28" s="466"/>
      <c r="K28" s="420">
        <v>880252</v>
      </c>
      <c r="L28" s="466"/>
      <c r="M28" s="420">
        <v>-13669</v>
      </c>
      <c r="N28" s="428">
        <v>6</v>
      </c>
      <c r="O28" s="429">
        <v>108.58611965179443</v>
      </c>
      <c r="P28" s="422">
        <v>879366</v>
      </c>
      <c r="Q28" s="466"/>
      <c r="R28" s="423">
        <f t="shared" si="54"/>
        <v>0.37968859495539542</v>
      </c>
      <c r="S28" s="422">
        <v>303007</v>
      </c>
      <c r="T28" s="466"/>
      <c r="U28" s="423">
        <f t="shared" si="55"/>
        <v>0.3389639576651628</v>
      </c>
      <c r="V28" s="422">
        <v>467911</v>
      </c>
      <c r="W28" s="466"/>
      <c r="X28" s="423">
        <f t="shared" si="56"/>
        <v>0.53156482461840471</v>
      </c>
      <c r="Y28" s="458">
        <f t="shared" si="12"/>
        <v>164904</v>
      </c>
      <c r="Z28" s="353">
        <v>2</v>
      </c>
      <c r="AA28" s="449" t="s">
        <v>2281</v>
      </c>
      <c r="AB28" s="420">
        <v>531413</v>
      </c>
      <c r="AC28" s="466"/>
      <c r="AD28" s="425">
        <f t="shared" si="57"/>
        <v>0.22945105372624316</v>
      </c>
      <c r="AE28" s="420">
        <v>174172</v>
      </c>
      <c r="AF28" s="466"/>
      <c r="AG28" s="425">
        <f t="shared" si="58"/>
        <v>0.19484048366690121</v>
      </c>
      <c r="AH28" s="420">
        <v>289185</v>
      </c>
      <c r="AI28" s="466"/>
      <c r="AJ28" s="425">
        <f t="shared" si="59"/>
        <v>0.32852524049931159</v>
      </c>
      <c r="AK28" s="461">
        <f t="shared" si="13"/>
        <v>115013</v>
      </c>
      <c r="AL28" s="421">
        <f t="shared" si="60"/>
        <v>4</v>
      </c>
      <c r="AM28" s="422">
        <v>347953</v>
      </c>
      <c r="AN28" s="466"/>
      <c r="AO28" s="423">
        <f t="shared" si="61"/>
        <v>0.15023754122915225</v>
      </c>
      <c r="AP28" s="422">
        <f t="shared" si="62"/>
        <v>128835</v>
      </c>
      <c r="AQ28" s="466"/>
      <c r="AR28" s="423">
        <f t="shared" si="63"/>
        <v>0.14412347399826159</v>
      </c>
      <c r="AS28" s="422">
        <v>178726</v>
      </c>
      <c r="AT28" s="466"/>
      <c r="AU28" s="423">
        <f t="shared" si="64"/>
        <v>0.20303958411909317</v>
      </c>
      <c r="AV28" s="458">
        <f t="shared" si="65"/>
        <v>49891</v>
      </c>
      <c r="AW28" s="353">
        <v>2</v>
      </c>
      <c r="AX28" s="449" t="s">
        <v>2281</v>
      </c>
      <c r="AY28" s="559">
        <v>531413</v>
      </c>
      <c r="AZ28" s="466"/>
      <c r="BA28" s="445">
        <f t="shared" si="14"/>
        <v>0.22945105372624316</v>
      </c>
      <c r="BB28" s="559">
        <v>174172</v>
      </c>
      <c r="BC28" s="466"/>
      <c r="BD28" s="445">
        <f t="shared" si="15"/>
        <v>0.19484048366690121</v>
      </c>
      <c r="BE28" s="559">
        <v>289185</v>
      </c>
      <c r="BF28" s="466"/>
      <c r="BG28" s="445">
        <f t="shared" si="16"/>
        <v>0.32852524049931159</v>
      </c>
      <c r="BH28" s="458">
        <f t="shared" si="66"/>
        <v>115013</v>
      </c>
      <c r="CN28" s="368"/>
      <c r="CP28" s="368"/>
      <c r="CR28" s="368"/>
    </row>
    <row r="29" spans="1:96" x14ac:dyDescent="0.25">
      <c r="A29" s="412"/>
      <c r="B29" s="412">
        <v>312</v>
      </c>
      <c r="C29" s="354" t="s">
        <v>2190</v>
      </c>
      <c r="D29" s="353">
        <v>3</v>
      </c>
      <c r="E29" s="427">
        <v>9513.4095153808594</v>
      </c>
      <c r="F29" s="40" t="s">
        <v>652</v>
      </c>
      <c r="G29" s="420">
        <v>2247497</v>
      </c>
      <c r="H29" s="466"/>
      <c r="I29" s="420">
        <v>1014911</v>
      </c>
      <c r="J29" s="466"/>
      <c r="K29" s="420">
        <v>1034639</v>
      </c>
      <c r="L29" s="466"/>
      <c r="M29" s="420">
        <v>19728</v>
      </c>
      <c r="N29" s="428">
        <v>5</v>
      </c>
      <c r="O29" s="429">
        <v>390.6661376953125</v>
      </c>
      <c r="P29" s="422">
        <v>943368</v>
      </c>
      <c r="Q29" s="466"/>
      <c r="R29" s="423">
        <f t="shared" si="54"/>
        <v>0.41974160588423476</v>
      </c>
      <c r="S29" s="422">
        <v>402001</v>
      </c>
      <c r="T29" s="466"/>
      <c r="U29" s="423">
        <f t="shared" si="55"/>
        <v>0.39609482999001883</v>
      </c>
      <c r="V29" s="422">
        <v>538011</v>
      </c>
      <c r="W29" s="466"/>
      <c r="X29" s="423">
        <f t="shared" si="56"/>
        <v>0.51999876285351698</v>
      </c>
      <c r="Y29" s="458">
        <f t="shared" si="12"/>
        <v>136010</v>
      </c>
      <c r="Z29" s="353">
        <v>3</v>
      </c>
      <c r="AA29" s="449" t="s">
        <v>2282</v>
      </c>
      <c r="AB29" s="420">
        <v>624210</v>
      </c>
      <c r="AC29" s="466"/>
      <c r="AD29" s="425">
        <f t="shared" si="57"/>
        <v>0.27773563212765134</v>
      </c>
      <c r="AE29" s="420">
        <v>258425</v>
      </c>
      <c r="AF29" s="466"/>
      <c r="AG29" s="425">
        <f t="shared" si="58"/>
        <v>0.25462823833813997</v>
      </c>
      <c r="AH29" s="420">
        <v>350284</v>
      </c>
      <c r="AI29" s="466"/>
      <c r="AJ29" s="425">
        <f t="shared" si="59"/>
        <v>0.3385567333147117</v>
      </c>
      <c r="AK29" s="461">
        <f t="shared" si="13"/>
        <v>91859</v>
      </c>
      <c r="AL29" s="421">
        <f t="shared" si="60"/>
        <v>2</v>
      </c>
      <c r="AM29" s="422">
        <v>319158</v>
      </c>
      <c r="AN29" s="466"/>
      <c r="AO29" s="423">
        <f t="shared" si="61"/>
        <v>0.14200597375658344</v>
      </c>
      <c r="AP29" s="422">
        <f t="shared" si="62"/>
        <v>143576</v>
      </c>
      <c r="AQ29" s="466"/>
      <c r="AR29" s="423">
        <f t="shared" si="63"/>
        <v>0.14146659165187883</v>
      </c>
      <c r="AS29" s="422">
        <v>187727</v>
      </c>
      <c r="AT29" s="466"/>
      <c r="AU29" s="423">
        <f t="shared" si="64"/>
        <v>0.18144202953880531</v>
      </c>
      <c r="AV29" s="458">
        <f t="shared" si="65"/>
        <v>44151</v>
      </c>
      <c r="AW29" s="353">
        <v>3</v>
      </c>
      <c r="AX29" s="449" t="s">
        <v>2282</v>
      </c>
      <c r="AY29" s="559">
        <v>624210</v>
      </c>
      <c r="AZ29" s="466"/>
      <c r="BA29" s="445">
        <f t="shared" si="14"/>
        <v>0.27773563212765134</v>
      </c>
      <c r="BB29" s="559">
        <v>258425</v>
      </c>
      <c r="BC29" s="466"/>
      <c r="BD29" s="445">
        <f t="shared" si="15"/>
        <v>0.25462823833813997</v>
      </c>
      <c r="BE29" s="559">
        <v>350284</v>
      </c>
      <c r="BF29" s="466"/>
      <c r="BG29" s="445">
        <f t="shared" si="16"/>
        <v>0.3385567333147117</v>
      </c>
      <c r="BH29" s="458">
        <f t="shared" si="66"/>
        <v>91859</v>
      </c>
      <c r="CN29" s="368"/>
      <c r="CP29" s="368"/>
      <c r="CR29" s="368"/>
    </row>
    <row r="30" spans="1:96" x14ac:dyDescent="0.25">
      <c r="A30" s="412" t="s">
        <v>1555</v>
      </c>
      <c r="B30" s="412"/>
      <c r="C30" s="398" t="s">
        <v>1556</v>
      </c>
      <c r="D30" s="353">
        <v>1</v>
      </c>
      <c r="E30" s="427">
        <v>5179.0048828125</v>
      </c>
      <c r="F30" s="40" t="s">
        <v>652</v>
      </c>
      <c r="G30" s="420">
        <v>2217012</v>
      </c>
      <c r="H30" s="466"/>
      <c r="I30" s="420">
        <v>888779</v>
      </c>
      <c r="J30" s="466"/>
      <c r="K30" s="420">
        <v>910853</v>
      </c>
      <c r="L30" s="466"/>
      <c r="M30" s="420">
        <v>22074</v>
      </c>
      <c r="N30" s="428">
        <v>4</v>
      </c>
      <c r="O30" s="429">
        <v>242.91767883300781</v>
      </c>
      <c r="P30" s="422">
        <v>948385</v>
      </c>
      <c r="Q30" s="466"/>
      <c r="R30" s="423">
        <f t="shared" si="54"/>
        <v>0.42777621411160605</v>
      </c>
      <c r="S30" s="422">
        <v>314581</v>
      </c>
      <c r="T30" s="466"/>
      <c r="U30" s="423">
        <f t="shared" si="55"/>
        <v>0.35394738174506823</v>
      </c>
      <c r="V30" s="422">
        <v>471844</v>
      </c>
      <c r="W30" s="466"/>
      <c r="X30" s="423">
        <f t="shared" si="56"/>
        <v>0.51802431347319489</v>
      </c>
      <c r="Y30" s="458">
        <f t="shared" si="12"/>
        <v>157263</v>
      </c>
      <c r="Z30" s="353">
        <v>1</v>
      </c>
      <c r="AA30" s="449" t="s">
        <v>475</v>
      </c>
      <c r="AB30" s="420">
        <v>731424</v>
      </c>
      <c r="AC30" s="466"/>
      <c r="AD30" s="425">
        <f t="shared" si="57"/>
        <v>0.32991431710789115</v>
      </c>
      <c r="AE30" s="420">
        <v>248805</v>
      </c>
      <c r="AF30" s="466"/>
      <c r="AG30" s="425">
        <f t="shared" si="58"/>
        <v>0.27994023261125656</v>
      </c>
      <c r="AH30" s="420">
        <v>390126</v>
      </c>
      <c r="AI30" s="466"/>
      <c r="AJ30" s="425">
        <f t="shared" si="59"/>
        <v>0.42830840980926671</v>
      </c>
      <c r="AK30" s="461">
        <f t="shared" si="13"/>
        <v>141321</v>
      </c>
      <c r="AL30" s="421">
        <f t="shared" si="60"/>
        <v>3</v>
      </c>
      <c r="AM30" s="422">
        <v>216961</v>
      </c>
      <c r="AN30" s="466"/>
      <c r="AO30" s="423">
        <f t="shared" si="61"/>
        <v>9.7861897003714907E-2</v>
      </c>
      <c r="AP30" s="422">
        <f t="shared" si="62"/>
        <v>65776</v>
      </c>
      <c r="AQ30" s="466"/>
      <c r="AR30" s="423">
        <f t="shared" si="63"/>
        <v>7.4007149133811664E-2</v>
      </c>
      <c r="AS30" s="422">
        <v>81718</v>
      </c>
      <c r="AT30" s="466"/>
      <c r="AU30" s="423">
        <f t="shared" si="64"/>
        <v>8.9715903663928204E-2</v>
      </c>
      <c r="AV30" s="458">
        <f t="shared" si="65"/>
        <v>15942</v>
      </c>
      <c r="AW30" s="353">
        <v>1</v>
      </c>
      <c r="AX30" s="449" t="s">
        <v>475</v>
      </c>
      <c r="AY30" s="559">
        <v>731424</v>
      </c>
      <c r="AZ30" s="466"/>
      <c r="BA30" s="445">
        <f t="shared" si="14"/>
        <v>0.32991431710789115</v>
      </c>
      <c r="BB30" s="559">
        <v>248805</v>
      </c>
      <c r="BC30" s="466"/>
      <c r="BD30" s="445">
        <f t="shared" si="15"/>
        <v>0.27994023261125656</v>
      </c>
      <c r="BE30" s="559">
        <v>390126</v>
      </c>
      <c r="BF30" s="466"/>
      <c r="BG30" s="445">
        <f t="shared" si="16"/>
        <v>0.42830840980926671</v>
      </c>
      <c r="BH30" s="458">
        <f t="shared" si="66"/>
        <v>141321</v>
      </c>
      <c r="CN30" s="368"/>
      <c r="CP30" s="368"/>
      <c r="CR30" s="368"/>
    </row>
    <row r="31" spans="1:96" x14ac:dyDescent="0.25">
      <c r="A31" s="412"/>
      <c r="B31" s="412">
        <v>482</v>
      </c>
      <c r="C31" s="354" t="s">
        <v>2217</v>
      </c>
      <c r="D31" s="353">
        <v>3</v>
      </c>
      <c r="E31" s="427">
        <v>22247.25244140625</v>
      </c>
      <c r="F31" s="40" t="s">
        <v>652</v>
      </c>
      <c r="G31" s="420">
        <v>2211842</v>
      </c>
      <c r="H31" s="466"/>
      <c r="I31" s="420">
        <v>909632</v>
      </c>
      <c r="J31" s="466"/>
      <c r="K31" s="420">
        <v>931095</v>
      </c>
      <c r="L31" s="466"/>
      <c r="M31" s="420">
        <v>21463</v>
      </c>
      <c r="N31" s="428">
        <v>5</v>
      </c>
      <c r="O31" s="429">
        <v>178.56981086730957</v>
      </c>
      <c r="P31" s="422">
        <v>500193</v>
      </c>
      <c r="Q31" s="466"/>
      <c r="R31" s="423">
        <f t="shared" si="54"/>
        <v>0.22614318744286435</v>
      </c>
      <c r="S31" s="422">
        <v>185198</v>
      </c>
      <c r="T31" s="466"/>
      <c r="U31" s="423">
        <f t="shared" si="55"/>
        <v>0.20359661929219727</v>
      </c>
      <c r="V31" s="422">
        <v>371251</v>
      </c>
      <c r="W31" s="466"/>
      <c r="X31" s="423">
        <f t="shared" si="56"/>
        <v>0.39872515693887306</v>
      </c>
      <c r="Y31" s="458">
        <f t="shared" si="12"/>
        <v>186053</v>
      </c>
      <c r="Z31" s="353">
        <v>3</v>
      </c>
      <c r="AA31" s="449" t="s">
        <v>2283</v>
      </c>
      <c r="AB31" s="420">
        <v>381753</v>
      </c>
      <c r="AC31" s="466"/>
      <c r="AD31" s="425">
        <f t="shared" si="57"/>
        <v>0.17259505877906289</v>
      </c>
      <c r="AE31" s="420">
        <v>145877</v>
      </c>
      <c r="AF31" s="466"/>
      <c r="AG31" s="425">
        <f t="shared" si="58"/>
        <v>0.16036924822345741</v>
      </c>
      <c r="AH31" s="420">
        <v>329727</v>
      </c>
      <c r="AI31" s="466"/>
      <c r="AJ31" s="425">
        <f t="shared" si="59"/>
        <v>0.35412820388896943</v>
      </c>
      <c r="AK31" s="461">
        <f t="shared" si="13"/>
        <v>183850</v>
      </c>
      <c r="AL31" s="421">
        <f t="shared" si="60"/>
        <v>2</v>
      </c>
      <c r="AM31" s="422">
        <v>118440</v>
      </c>
      <c r="AN31" s="466"/>
      <c r="AO31" s="423">
        <f t="shared" si="61"/>
        <v>5.3548128663801486E-2</v>
      </c>
      <c r="AP31" s="422">
        <f t="shared" si="62"/>
        <v>39321</v>
      </c>
      <c r="AQ31" s="466"/>
      <c r="AR31" s="423">
        <f t="shared" si="63"/>
        <v>4.3227371068739889E-2</v>
      </c>
      <c r="AS31" s="422">
        <v>41524</v>
      </c>
      <c r="AT31" s="466"/>
      <c r="AU31" s="423">
        <f t="shared" si="64"/>
        <v>4.4596953049903611E-2</v>
      </c>
      <c r="AV31" s="458">
        <f t="shared" si="65"/>
        <v>2203</v>
      </c>
      <c r="AW31" s="353">
        <v>3</v>
      </c>
      <c r="AX31" s="449" t="s">
        <v>2283</v>
      </c>
      <c r="AY31" s="559">
        <v>381753</v>
      </c>
      <c r="AZ31" s="466"/>
      <c r="BA31" s="445">
        <f t="shared" si="14"/>
        <v>0.17259505877906289</v>
      </c>
      <c r="BB31" s="559">
        <v>145877</v>
      </c>
      <c r="BC31" s="466"/>
      <c r="BD31" s="445">
        <f t="shared" si="15"/>
        <v>0.16036924822345741</v>
      </c>
      <c r="BE31" s="559">
        <v>329727</v>
      </c>
      <c r="BF31" s="466"/>
      <c r="BG31" s="445">
        <f t="shared" si="16"/>
        <v>0.35412820388896943</v>
      </c>
      <c r="BH31" s="458">
        <f t="shared" si="66"/>
        <v>183850</v>
      </c>
      <c r="CN31" s="368"/>
      <c r="CP31" s="368"/>
      <c r="CR31" s="368"/>
    </row>
    <row r="32" spans="1:96" x14ac:dyDescent="0.25">
      <c r="A32" s="412"/>
      <c r="B32" s="412">
        <v>332</v>
      </c>
      <c r="C32" s="354" t="s">
        <v>2192</v>
      </c>
      <c r="D32" s="353">
        <v>2</v>
      </c>
      <c r="E32" s="427">
        <v>21553.84423828125</v>
      </c>
      <c r="F32" s="40" t="s">
        <v>652</v>
      </c>
      <c r="G32" s="420">
        <v>2151455</v>
      </c>
      <c r="H32" s="466"/>
      <c r="I32" s="420">
        <v>852167</v>
      </c>
      <c r="J32" s="466"/>
      <c r="K32" s="420">
        <v>857108</v>
      </c>
      <c r="L32" s="466"/>
      <c r="M32" s="420">
        <v>4941</v>
      </c>
      <c r="N32" s="428">
        <v>5</v>
      </c>
      <c r="O32" s="429">
        <v>89.802265167236328</v>
      </c>
      <c r="P32" s="422">
        <v>1145247</v>
      </c>
      <c r="Q32" s="466"/>
      <c r="R32" s="423">
        <f t="shared" si="54"/>
        <v>0.53231278367430412</v>
      </c>
      <c r="S32" s="422">
        <v>431350</v>
      </c>
      <c r="T32" s="466"/>
      <c r="U32" s="423">
        <f t="shared" si="55"/>
        <v>0.5061801266653132</v>
      </c>
      <c r="V32" s="422">
        <v>587745</v>
      </c>
      <c r="W32" s="466"/>
      <c r="X32" s="423">
        <f t="shared" si="56"/>
        <v>0.68573038636904571</v>
      </c>
      <c r="Y32" s="458">
        <f t="shared" si="12"/>
        <v>156395</v>
      </c>
      <c r="Z32" s="353">
        <v>2</v>
      </c>
      <c r="AA32" s="449" t="s">
        <v>2284</v>
      </c>
      <c r="AB32" s="420">
        <v>636283</v>
      </c>
      <c r="AC32" s="466"/>
      <c r="AD32" s="425">
        <f t="shared" si="57"/>
        <v>0.29574543739004533</v>
      </c>
      <c r="AE32" s="420">
        <v>221737</v>
      </c>
      <c r="AF32" s="466"/>
      <c r="AG32" s="425">
        <f t="shared" si="58"/>
        <v>0.26020369246872971</v>
      </c>
      <c r="AH32" s="420">
        <v>196520</v>
      </c>
      <c r="AI32" s="466"/>
      <c r="AJ32" s="425">
        <f t="shared" si="59"/>
        <v>0.22928265749473811</v>
      </c>
      <c r="AK32" s="461">
        <f t="shared" si="13"/>
        <v>-25217</v>
      </c>
      <c r="AL32" s="421">
        <f t="shared" si="60"/>
        <v>3</v>
      </c>
      <c r="AM32" s="422">
        <v>508964</v>
      </c>
      <c r="AN32" s="466"/>
      <c r="AO32" s="423">
        <f t="shared" si="61"/>
        <v>0.23656734628425879</v>
      </c>
      <c r="AP32" s="422">
        <f t="shared" si="62"/>
        <v>209613</v>
      </c>
      <c r="AQ32" s="466"/>
      <c r="AR32" s="423">
        <f t="shared" si="63"/>
        <v>0.24597643419658352</v>
      </c>
      <c r="AS32" s="422">
        <v>391225</v>
      </c>
      <c r="AT32" s="466"/>
      <c r="AU32" s="423">
        <f t="shared" si="64"/>
        <v>0.45644772887430757</v>
      </c>
      <c r="AV32" s="458">
        <f t="shared" si="65"/>
        <v>181612</v>
      </c>
      <c r="AW32" s="353">
        <v>2</v>
      </c>
      <c r="AX32" s="449" t="s">
        <v>2346</v>
      </c>
      <c r="AY32" s="559">
        <v>275694</v>
      </c>
      <c r="AZ32" s="466"/>
      <c r="BA32" s="445">
        <f t="shared" si="14"/>
        <v>0.12814304737956406</v>
      </c>
      <c r="BB32" s="559">
        <v>108900</v>
      </c>
      <c r="BC32" s="466"/>
      <c r="BD32" s="445">
        <f t="shared" si="15"/>
        <v>0.12779185300533816</v>
      </c>
      <c r="BE32" s="559">
        <v>347871</v>
      </c>
      <c r="BF32" s="466"/>
      <c r="BG32" s="445">
        <f t="shared" si="16"/>
        <v>0.40586600521754551</v>
      </c>
      <c r="BH32" s="458">
        <f t="shared" si="66"/>
        <v>238971</v>
      </c>
      <c r="CN32" s="368"/>
      <c r="CP32" s="368"/>
      <c r="CR32" s="368"/>
    </row>
    <row r="33" spans="1:96" x14ac:dyDescent="0.25">
      <c r="A33" s="412" t="s">
        <v>1953</v>
      </c>
      <c r="B33" s="412"/>
      <c r="C33" s="398" t="s">
        <v>1343</v>
      </c>
      <c r="D33" s="353">
        <v>1</v>
      </c>
      <c r="E33" s="427">
        <v>7378.1171875</v>
      </c>
      <c r="F33" s="40" t="s">
        <v>652</v>
      </c>
      <c r="G33" s="420">
        <v>2142508</v>
      </c>
      <c r="H33" s="466"/>
      <c r="I33" s="420">
        <v>835629</v>
      </c>
      <c r="J33" s="466"/>
      <c r="K33" s="420">
        <v>801317</v>
      </c>
      <c r="L33" s="466"/>
      <c r="M33" s="420">
        <v>-34312</v>
      </c>
      <c r="N33" s="428">
        <v>2</v>
      </c>
      <c r="O33" s="429">
        <v>412.57379150390625</v>
      </c>
      <c r="P33" s="422">
        <v>1385147</v>
      </c>
      <c r="Q33" s="466"/>
      <c r="R33" s="423">
        <f t="shared" si="54"/>
        <v>0.64650727091800819</v>
      </c>
      <c r="S33" s="422">
        <v>535573</v>
      </c>
      <c r="T33" s="466"/>
      <c r="U33" s="423">
        <f t="shared" si="55"/>
        <v>0.64092198810716239</v>
      </c>
      <c r="V33" s="422">
        <v>626338</v>
      </c>
      <c r="W33" s="466"/>
      <c r="X33" s="423">
        <f t="shared" si="56"/>
        <v>0.78163573217590543</v>
      </c>
      <c r="Y33" s="458">
        <f t="shared" si="12"/>
        <v>90765</v>
      </c>
      <c r="Z33" s="353">
        <v>1</v>
      </c>
      <c r="AA33" s="449" t="s">
        <v>118</v>
      </c>
      <c r="AB33" s="420">
        <v>1327407</v>
      </c>
      <c r="AC33" s="466"/>
      <c r="AD33" s="425">
        <f t="shared" si="57"/>
        <v>0.6195575465762555</v>
      </c>
      <c r="AE33" s="420">
        <v>518071</v>
      </c>
      <c r="AF33" s="466"/>
      <c r="AG33" s="425">
        <f t="shared" si="58"/>
        <v>0.6199772865709543</v>
      </c>
      <c r="AH33" s="420">
        <v>606820</v>
      </c>
      <c r="AI33" s="466"/>
      <c r="AJ33" s="425">
        <f t="shared" si="59"/>
        <v>0.75727833054833482</v>
      </c>
      <c r="AK33" s="461">
        <f t="shared" si="13"/>
        <v>88749</v>
      </c>
      <c r="AL33" s="421">
        <f t="shared" si="60"/>
        <v>1</v>
      </c>
      <c r="AM33" s="422">
        <v>57740</v>
      </c>
      <c r="AN33" s="466"/>
      <c r="AO33" s="423">
        <f t="shared" si="61"/>
        <v>2.6949724341752749E-2</v>
      </c>
      <c r="AP33" s="422">
        <f t="shared" si="62"/>
        <v>17502</v>
      </c>
      <c r="AQ33" s="466"/>
      <c r="AR33" s="423">
        <f t="shared" si="63"/>
        <v>2.0944701536208053E-2</v>
      </c>
      <c r="AS33" s="422">
        <v>19518</v>
      </c>
      <c r="AT33" s="466"/>
      <c r="AU33" s="423">
        <f t="shared" si="64"/>
        <v>2.4357401627570611E-2</v>
      </c>
      <c r="AV33" s="458">
        <f t="shared" si="65"/>
        <v>2016</v>
      </c>
      <c r="AW33" s="353">
        <v>1</v>
      </c>
      <c r="AX33" s="449" t="s">
        <v>118</v>
      </c>
      <c r="AY33" s="559">
        <v>1327407</v>
      </c>
      <c r="AZ33" s="466"/>
      <c r="BA33" s="445">
        <f t="shared" si="14"/>
        <v>0.6195575465762555</v>
      </c>
      <c r="BB33" s="559">
        <v>518071</v>
      </c>
      <c r="BC33" s="466"/>
      <c r="BD33" s="445">
        <f t="shared" si="15"/>
        <v>0.6199772865709543</v>
      </c>
      <c r="BE33" s="559">
        <v>606820</v>
      </c>
      <c r="BF33" s="466"/>
      <c r="BG33" s="445">
        <f t="shared" si="16"/>
        <v>0.75727833054833482</v>
      </c>
      <c r="BH33" s="458">
        <f t="shared" si="66"/>
        <v>88749</v>
      </c>
      <c r="CN33" s="368"/>
      <c r="CP33" s="368"/>
      <c r="CR33" s="368"/>
    </row>
    <row r="34" spans="1:96" x14ac:dyDescent="0.25">
      <c r="A34" s="412" t="s">
        <v>1577</v>
      </c>
      <c r="B34" s="412"/>
      <c r="C34" s="398" t="s">
        <v>1578</v>
      </c>
      <c r="D34" s="353">
        <v>1</v>
      </c>
      <c r="E34" s="427">
        <v>4236.34619140625</v>
      </c>
      <c r="F34" s="40" t="s">
        <v>652</v>
      </c>
      <c r="G34" s="420">
        <v>2114580</v>
      </c>
      <c r="H34" s="466"/>
      <c r="I34" s="420">
        <v>931060</v>
      </c>
      <c r="J34" s="466"/>
      <c r="K34" s="420">
        <v>941995</v>
      </c>
      <c r="L34" s="466"/>
      <c r="M34" s="420">
        <v>10935</v>
      </c>
      <c r="N34" s="428">
        <v>1</v>
      </c>
      <c r="O34" s="429">
        <v>79.369583129882813</v>
      </c>
      <c r="P34" s="422">
        <v>296943</v>
      </c>
      <c r="Q34" s="466"/>
      <c r="R34" s="423">
        <f t="shared" si="54"/>
        <v>0.14042646766733818</v>
      </c>
      <c r="S34" s="422">
        <v>118190</v>
      </c>
      <c r="T34" s="466"/>
      <c r="U34" s="423">
        <f t="shared" si="55"/>
        <v>0.12694133568191093</v>
      </c>
      <c r="V34" s="422">
        <v>218461</v>
      </c>
      <c r="W34" s="466"/>
      <c r="X34" s="423">
        <f t="shared" si="56"/>
        <v>0.23191312055796476</v>
      </c>
      <c r="Y34" s="458">
        <f t="shared" si="12"/>
        <v>100271</v>
      </c>
      <c r="Z34" s="353">
        <v>1</v>
      </c>
      <c r="AA34" s="449" t="s">
        <v>458</v>
      </c>
      <c r="AB34" s="420">
        <v>296943</v>
      </c>
      <c r="AC34" s="466"/>
      <c r="AD34" s="425">
        <f t="shared" si="57"/>
        <v>0.14042646766733818</v>
      </c>
      <c r="AE34" s="420">
        <v>118190</v>
      </c>
      <c r="AF34" s="466"/>
      <c r="AG34" s="425">
        <f t="shared" si="58"/>
        <v>0.12694133568191093</v>
      </c>
      <c r="AH34" s="420">
        <v>218461</v>
      </c>
      <c r="AI34" s="466"/>
      <c r="AJ34" s="425">
        <f t="shared" si="59"/>
        <v>0.23191312055796476</v>
      </c>
      <c r="AK34" s="461">
        <f t="shared" si="13"/>
        <v>100271</v>
      </c>
      <c r="AL34" s="421"/>
      <c r="AM34" s="422"/>
      <c r="AN34" s="466"/>
      <c r="AO34" s="423"/>
      <c r="AP34" s="422"/>
      <c r="AQ34" s="466"/>
      <c r="AR34" s="423"/>
      <c r="AS34" s="422"/>
      <c r="AT34" s="466"/>
      <c r="AU34" s="423"/>
      <c r="AV34" s="458"/>
      <c r="AW34" s="353">
        <v>1</v>
      </c>
      <c r="AX34" s="449" t="s">
        <v>458</v>
      </c>
      <c r="AY34" s="559">
        <v>296943</v>
      </c>
      <c r="AZ34" s="466"/>
      <c r="BA34" s="445">
        <f t="shared" si="14"/>
        <v>0.14042646766733818</v>
      </c>
      <c r="BB34" s="559">
        <v>118190</v>
      </c>
      <c r="BC34" s="466"/>
      <c r="BD34" s="445">
        <f t="shared" si="15"/>
        <v>0.12694133568191093</v>
      </c>
      <c r="BE34" s="559">
        <v>218461</v>
      </c>
      <c r="BF34" s="466"/>
      <c r="BG34" s="445">
        <f t="shared" si="16"/>
        <v>0.23191312055796476</v>
      </c>
      <c r="BH34" s="458">
        <f t="shared" si="66"/>
        <v>100271</v>
      </c>
      <c r="CN34" s="368"/>
      <c r="CP34" s="368"/>
      <c r="CR34" s="368"/>
    </row>
    <row r="35" spans="1:96" x14ac:dyDescent="0.25">
      <c r="A35" s="412"/>
      <c r="B35" s="412">
        <v>294</v>
      </c>
      <c r="C35" s="354" t="s">
        <v>2187</v>
      </c>
      <c r="D35" s="353">
        <v>3</v>
      </c>
      <c r="E35" s="427">
        <v>5141.0150756835937</v>
      </c>
      <c r="F35" s="40" t="s">
        <v>652</v>
      </c>
      <c r="G35" s="420">
        <v>2082342</v>
      </c>
      <c r="H35" s="466"/>
      <c r="I35" s="420">
        <v>911722</v>
      </c>
      <c r="J35" s="466"/>
      <c r="K35" s="420">
        <v>988169</v>
      </c>
      <c r="L35" s="466"/>
      <c r="M35" s="420">
        <v>76447</v>
      </c>
      <c r="N35" s="428">
        <v>5</v>
      </c>
      <c r="O35" s="429">
        <v>418.42098808288574</v>
      </c>
      <c r="P35" s="422">
        <v>1069911</v>
      </c>
      <c r="Q35" s="466"/>
      <c r="R35" s="423">
        <f t="shared" si="54"/>
        <v>0.51380176743301531</v>
      </c>
      <c r="S35" s="422">
        <v>429246</v>
      </c>
      <c r="T35" s="466"/>
      <c r="U35" s="423">
        <f t="shared" si="55"/>
        <v>0.47080798752251235</v>
      </c>
      <c r="V35" s="422">
        <v>638697</v>
      </c>
      <c r="W35" s="466"/>
      <c r="X35" s="423">
        <f t="shared" si="56"/>
        <v>0.64634389461721631</v>
      </c>
      <c r="Y35" s="458">
        <f t="shared" si="12"/>
        <v>209451</v>
      </c>
      <c r="Z35" s="353">
        <v>3</v>
      </c>
      <c r="AA35" s="449" t="s">
        <v>2285</v>
      </c>
      <c r="AB35" s="420">
        <v>934591</v>
      </c>
      <c r="AC35" s="466"/>
      <c r="AD35" s="425">
        <f t="shared" si="57"/>
        <v>0.44881724519795502</v>
      </c>
      <c r="AE35" s="420">
        <v>389599</v>
      </c>
      <c r="AF35" s="466"/>
      <c r="AG35" s="425">
        <f t="shared" si="58"/>
        <v>0.42732214425011134</v>
      </c>
      <c r="AH35" s="420">
        <v>592199</v>
      </c>
      <c r="AI35" s="466"/>
      <c r="AJ35" s="425">
        <f t="shared" si="59"/>
        <v>0.59928919041176154</v>
      </c>
      <c r="AK35" s="461">
        <f t="shared" si="13"/>
        <v>202600</v>
      </c>
      <c r="AL35" s="421">
        <f>N35-Z35</f>
        <v>2</v>
      </c>
      <c r="AM35" s="422">
        <v>135320</v>
      </c>
      <c r="AN35" s="466"/>
      <c r="AO35" s="423">
        <f>AM35/G35</f>
        <v>6.4984522235060335E-2</v>
      </c>
      <c r="AP35" s="422">
        <f>S35-AE35</f>
        <v>39647</v>
      </c>
      <c r="AQ35" s="466"/>
      <c r="AR35" s="423">
        <f>AP35/I35</f>
        <v>4.3485843272401015E-2</v>
      </c>
      <c r="AS35" s="422">
        <v>46498</v>
      </c>
      <c r="AT35" s="466"/>
      <c r="AU35" s="423">
        <f>AS35/K35</f>
        <v>4.7054704205454732E-2</v>
      </c>
      <c r="AV35" s="458">
        <f>AS35-AP35</f>
        <v>6851</v>
      </c>
      <c r="AW35" s="353">
        <v>3</v>
      </c>
      <c r="AX35" s="449" t="s">
        <v>2285</v>
      </c>
      <c r="AY35" s="559">
        <v>934591</v>
      </c>
      <c r="AZ35" s="466"/>
      <c r="BA35" s="445">
        <f t="shared" si="14"/>
        <v>0.44881724519795502</v>
      </c>
      <c r="BB35" s="559">
        <v>389599</v>
      </c>
      <c r="BC35" s="466"/>
      <c r="BD35" s="445">
        <f t="shared" si="15"/>
        <v>0.42732214425011134</v>
      </c>
      <c r="BE35" s="559">
        <v>592199</v>
      </c>
      <c r="BF35" s="466"/>
      <c r="BG35" s="445">
        <f t="shared" si="16"/>
        <v>0.59928919041176154</v>
      </c>
      <c r="BH35" s="458">
        <f t="shared" si="66"/>
        <v>202600</v>
      </c>
      <c r="CN35" s="368"/>
      <c r="CP35" s="368"/>
      <c r="CR35" s="368"/>
    </row>
    <row r="36" spans="1:96" x14ac:dyDescent="0.25">
      <c r="A36" s="412" t="s">
        <v>1592</v>
      </c>
      <c r="B36" s="412"/>
      <c r="C36" s="398" t="s">
        <v>651</v>
      </c>
      <c r="D36" s="353">
        <v>1</v>
      </c>
      <c r="E36" s="427">
        <v>4845.43310546875</v>
      </c>
      <c r="F36" s="40" t="s">
        <v>652</v>
      </c>
      <c r="G36" s="420">
        <v>1901974</v>
      </c>
      <c r="H36" s="466"/>
      <c r="I36" s="420">
        <v>827727</v>
      </c>
      <c r="J36" s="466"/>
      <c r="K36" s="420">
        <v>877731</v>
      </c>
      <c r="L36" s="466"/>
      <c r="M36" s="420">
        <v>50004</v>
      </c>
      <c r="N36" s="428">
        <v>1</v>
      </c>
      <c r="O36" s="429">
        <v>212.25090026855469</v>
      </c>
      <c r="P36" s="422">
        <v>787033</v>
      </c>
      <c r="Q36" s="466"/>
      <c r="R36" s="423">
        <f t="shared" si="54"/>
        <v>0.41379798041403298</v>
      </c>
      <c r="S36" s="422">
        <v>289343</v>
      </c>
      <c r="T36" s="466"/>
      <c r="U36" s="423">
        <f t="shared" si="55"/>
        <v>0.34956332220647629</v>
      </c>
      <c r="V36" s="422">
        <v>439763</v>
      </c>
      <c r="W36" s="466"/>
      <c r="X36" s="423">
        <f t="shared" si="56"/>
        <v>0.5010225228458377</v>
      </c>
      <c r="Y36" s="458">
        <f t="shared" si="12"/>
        <v>150420</v>
      </c>
      <c r="Z36" s="353">
        <v>1</v>
      </c>
      <c r="AA36" s="450" t="s">
        <v>445</v>
      </c>
      <c r="AB36" s="420">
        <v>787033</v>
      </c>
      <c r="AC36" s="466"/>
      <c r="AD36" s="425">
        <f t="shared" si="57"/>
        <v>0.41379798041403298</v>
      </c>
      <c r="AE36" s="420">
        <v>289343</v>
      </c>
      <c r="AF36" s="466"/>
      <c r="AG36" s="425">
        <f t="shared" si="58"/>
        <v>0.34956332220647629</v>
      </c>
      <c r="AH36" s="420">
        <v>439763</v>
      </c>
      <c r="AI36" s="466"/>
      <c r="AJ36" s="425">
        <f t="shared" si="59"/>
        <v>0.5010225228458377</v>
      </c>
      <c r="AK36" s="461">
        <f t="shared" si="13"/>
        <v>150420</v>
      </c>
      <c r="AL36" s="421"/>
      <c r="AM36" s="422"/>
      <c r="AN36" s="466"/>
      <c r="AO36" s="423"/>
      <c r="AP36" s="422"/>
      <c r="AQ36" s="466"/>
      <c r="AR36" s="423"/>
      <c r="AS36" s="422"/>
      <c r="AT36" s="466"/>
      <c r="AU36" s="423"/>
      <c r="AV36" s="458"/>
      <c r="AW36" s="353">
        <v>1</v>
      </c>
      <c r="AX36" s="450" t="s">
        <v>445</v>
      </c>
      <c r="AY36" s="559">
        <v>787033</v>
      </c>
      <c r="AZ36" s="466"/>
      <c r="BA36" s="445">
        <f t="shared" si="14"/>
        <v>0.41379798041403298</v>
      </c>
      <c r="BB36" s="559">
        <v>289343</v>
      </c>
      <c r="BC36" s="466"/>
      <c r="BD36" s="445">
        <f t="shared" si="15"/>
        <v>0.34956332220647629</v>
      </c>
      <c r="BE36" s="559">
        <v>439763</v>
      </c>
      <c r="BF36" s="466"/>
      <c r="BG36" s="445">
        <f t="shared" si="16"/>
        <v>0.5010225228458377</v>
      </c>
      <c r="BH36" s="458">
        <f t="shared" si="66"/>
        <v>150420</v>
      </c>
      <c r="CN36" s="368"/>
      <c r="CP36" s="368"/>
      <c r="CR36" s="368"/>
    </row>
    <row r="37" spans="1:96" x14ac:dyDescent="0.25">
      <c r="A37" s="412"/>
      <c r="B37" s="412">
        <v>376</v>
      </c>
      <c r="C37" s="354" t="s">
        <v>2201</v>
      </c>
      <c r="D37" s="353">
        <v>2</v>
      </c>
      <c r="E37" s="427">
        <v>1830.4219055175781</v>
      </c>
      <c r="F37" s="40" t="s">
        <v>652</v>
      </c>
      <c r="G37" s="420">
        <v>1751316</v>
      </c>
      <c r="H37" s="466"/>
      <c r="I37" s="420">
        <v>811299</v>
      </c>
      <c r="J37" s="466"/>
      <c r="K37" s="420">
        <v>864872</v>
      </c>
      <c r="L37" s="466"/>
      <c r="M37" s="420">
        <v>53573</v>
      </c>
      <c r="N37" s="428">
        <v>4</v>
      </c>
      <c r="O37" s="429">
        <v>112.00380992889404</v>
      </c>
      <c r="P37" s="422">
        <v>804822</v>
      </c>
      <c r="Q37" s="466"/>
      <c r="R37" s="423">
        <f t="shared" si="54"/>
        <v>0.4595527020823198</v>
      </c>
      <c r="S37" s="422">
        <v>323848</v>
      </c>
      <c r="T37" s="466"/>
      <c r="U37" s="423">
        <f t="shared" si="55"/>
        <v>0.39917219175667662</v>
      </c>
      <c r="V37" s="422">
        <v>387670</v>
      </c>
      <c r="W37" s="466"/>
      <c r="X37" s="423">
        <f t="shared" si="56"/>
        <v>0.44823973952214896</v>
      </c>
      <c r="Y37" s="458">
        <f t="shared" si="12"/>
        <v>63822</v>
      </c>
      <c r="Z37" s="353">
        <v>2</v>
      </c>
      <c r="AA37" s="450" t="s">
        <v>2286</v>
      </c>
      <c r="AB37" s="420">
        <v>673693</v>
      </c>
      <c r="AC37" s="466"/>
      <c r="AD37" s="425">
        <f t="shared" si="57"/>
        <v>0.38467815060217575</v>
      </c>
      <c r="AE37" s="420">
        <v>265422</v>
      </c>
      <c r="AF37" s="466"/>
      <c r="AG37" s="425">
        <f t="shared" si="58"/>
        <v>0.32715681887935272</v>
      </c>
      <c r="AH37" s="420">
        <v>311088</v>
      </c>
      <c r="AI37" s="466"/>
      <c r="AJ37" s="425">
        <f t="shared" si="59"/>
        <v>0.35969253253660655</v>
      </c>
      <c r="AK37" s="461">
        <f t="shared" si="13"/>
        <v>45666</v>
      </c>
      <c r="AL37" s="421">
        <f t="shared" ref="AL37:AL44" si="67">N37-Z37</f>
        <v>2</v>
      </c>
      <c r="AM37" s="422">
        <v>131129</v>
      </c>
      <c r="AN37" s="466"/>
      <c r="AO37" s="423">
        <f t="shared" ref="AO37:AO44" si="68">AM37/G37</f>
        <v>7.4874551480144075E-2</v>
      </c>
      <c r="AP37" s="422">
        <f t="shared" ref="AP37:AP44" si="69">S37-AE37</f>
        <v>58426</v>
      </c>
      <c r="AQ37" s="466"/>
      <c r="AR37" s="423">
        <f t="shared" ref="AR37:AR44" si="70">AP37/I37</f>
        <v>7.2015372877323902E-2</v>
      </c>
      <c r="AS37" s="422">
        <v>76582</v>
      </c>
      <c r="AT37" s="466"/>
      <c r="AU37" s="423">
        <f t="shared" ref="AU37:AU44" si="71">AS37/K37</f>
        <v>8.8547206985542373E-2</v>
      </c>
      <c r="AV37" s="458">
        <f t="shared" ref="AV37:AV44" si="72">AS37-AP37</f>
        <v>18156</v>
      </c>
      <c r="AW37" s="353">
        <v>2</v>
      </c>
      <c r="AX37" s="450" t="s">
        <v>2286</v>
      </c>
      <c r="AY37" s="559">
        <v>673693</v>
      </c>
      <c r="AZ37" s="466"/>
      <c r="BA37" s="445">
        <f t="shared" si="14"/>
        <v>0.38467815060217575</v>
      </c>
      <c r="BB37" s="559">
        <v>265422</v>
      </c>
      <c r="BC37" s="466"/>
      <c r="BD37" s="445">
        <f t="shared" si="15"/>
        <v>0.32715681887935272</v>
      </c>
      <c r="BE37" s="559">
        <v>311088</v>
      </c>
      <c r="BF37" s="466"/>
      <c r="BG37" s="445">
        <f t="shared" si="16"/>
        <v>0.35969253253660655</v>
      </c>
      <c r="BH37" s="458">
        <f t="shared" si="66"/>
        <v>45666</v>
      </c>
      <c r="CN37" s="368"/>
      <c r="CP37" s="368"/>
      <c r="CR37" s="368"/>
    </row>
    <row r="38" spans="1:96" x14ac:dyDescent="0.25">
      <c r="A38" s="412" t="s">
        <v>1479</v>
      </c>
      <c r="B38" s="412"/>
      <c r="C38" s="398" t="s">
        <v>1480</v>
      </c>
      <c r="D38" s="353">
        <v>1</v>
      </c>
      <c r="E38" s="427">
        <v>4284.80419921875</v>
      </c>
      <c r="F38" s="40" t="s">
        <v>652</v>
      </c>
      <c r="G38" s="420">
        <v>1716289</v>
      </c>
      <c r="H38" s="466"/>
      <c r="I38" s="420">
        <v>753790</v>
      </c>
      <c r="J38" s="466"/>
      <c r="K38" s="420">
        <v>800514</v>
      </c>
      <c r="L38" s="466"/>
      <c r="M38" s="420">
        <v>46724</v>
      </c>
      <c r="N38" s="428">
        <v>2</v>
      </c>
      <c r="O38" s="429">
        <v>259.9024658203125</v>
      </c>
      <c r="P38" s="422">
        <v>890277</v>
      </c>
      <c r="Q38" s="466"/>
      <c r="R38" s="423">
        <f t="shared" si="54"/>
        <v>0.51872208002265352</v>
      </c>
      <c r="S38" s="422">
        <v>360256</v>
      </c>
      <c r="T38" s="466"/>
      <c r="U38" s="423">
        <f t="shared" si="55"/>
        <v>0.47792621287095877</v>
      </c>
      <c r="V38" s="422">
        <v>570280</v>
      </c>
      <c r="W38" s="466"/>
      <c r="X38" s="423">
        <f t="shared" si="56"/>
        <v>0.71239228795498888</v>
      </c>
      <c r="Y38" s="458">
        <f t="shared" si="12"/>
        <v>210024</v>
      </c>
      <c r="Z38" s="353">
        <v>1</v>
      </c>
      <c r="AA38" s="450" t="s">
        <v>536</v>
      </c>
      <c r="AB38" s="420">
        <v>790390</v>
      </c>
      <c r="AC38" s="466"/>
      <c r="AD38" s="425">
        <f t="shared" si="57"/>
        <v>0.46052267421162751</v>
      </c>
      <c r="AE38" s="420">
        <v>327212</v>
      </c>
      <c r="AF38" s="466"/>
      <c r="AG38" s="425">
        <f t="shared" si="58"/>
        <v>0.43408906990010482</v>
      </c>
      <c r="AH38" s="420">
        <v>534717</v>
      </c>
      <c r="AI38" s="466"/>
      <c r="AJ38" s="425">
        <f t="shared" si="59"/>
        <v>0.66796708115036085</v>
      </c>
      <c r="AK38" s="461">
        <f t="shared" si="13"/>
        <v>207505</v>
      </c>
      <c r="AL38" s="421">
        <f t="shared" si="67"/>
        <v>1</v>
      </c>
      <c r="AM38" s="422">
        <v>99887</v>
      </c>
      <c r="AN38" s="466"/>
      <c r="AO38" s="423">
        <f t="shared" si="68"/>
        <v>5.8199405811025999E-2</v>
      </c>
      <c r="AP38" s="422">
        <f t="shared" si="69"/>
        <v>33044</v>
      </c>
      <c r="AQ38" s="466"/>
      <c r="AR38" s="423">
        <f t="shared" si="70"/>
        <v>4.3837142970853948E-2</v>
      </c>
      <c r="AS38" s="422">
        <v>35563</v>
      </c>
      <c r="AT38" s="466"/>
      <c r="AU38" s="423">
        <f t="shared" si="71"/>
        <v>4.4425206804628026E-2</v>
      </c>
      <c r="AV38" s="458">
        <f t="shared" si="72"/>
        <v>2519</v>
      </c>
      <c r="AW38" s="353">
        <v>1</v>
      </c>
      <c r="AX38" s="450" t="s">
        <v>536</v>
      </c>
      <c r="AY38" s="559">
        <v>790390</v>
      </c>
      <c r="AZ38" s="466"/>
      <c r="BA38" s="445">
        <f t="shared" si="14"/>
        <v>0.46052267421162751</v>
      </c>
      <c r="BB38" s="559">
        <v>327212</v>
      </c>
      <c r="BC38" s="466"/>
      <c r="BD38" s="445">
        <f t="shared" si="15"/>
        <v>0.43408906990010482</v>
      </c>
      <c r="BE38" s="559">
        <v>534717</v>
      </c>
      <c r="BF38" s="466"/>
      <c r="BG38" s="445">
        <f t="shared" si="16"/>
        <v>0.66796708115036085</v>
      </c>
      <c r="BH38" s="458">
        <f t="shared" si="66"/>
        <v>207505</v>
      </c>
      <c r="CN38" s="368"/>
      <c r="CP38" s="368"/>
      <c r="CR38" s="368"/>
    </row>
    <row r="39" spans="1:96" x14ac:dyDescent="0.25">
      <c r="A39" s="412" t="s">
        <v>2042</v>
      </c>
      <c r="B39" s="412"/>
      <c r="C39" s="398" t="s">
        <v>1413</v>
      </c>
      <c r="D39" s="353">
        <v>1</v>
      </c>
      <c r="E39" s="427">
        <v>2758.47021484375</v>
      </c>
      <c r="F39" s="40" t="s">
        <v>652</v>
      </c>
      <c r="G39" s="420">
        <v>1676822</v>
      </c>
      <c r="H39" s="466"/>
      <c r="I39" s="420">
        <v>676349</v>
      </c>
      <c r="J39" s="466"/>
      <c r="K39" s="420">
        <v>674008</v>
      </c>
      <c r="L39" s="466"/>
      <c r="M39" s="420">
        <v>-2341</v>
      </c>
      <c r="N39" s="428">
        <v>5</v>
      </c>
      <c r="O39" s="429">
        <v>263.39324951171875</v>
      </c>
      <c r="P39" s="422">
        <v>1094487</v>
      </c>
      <c r="Q39" s="466"/>
      <c r="R39" s="423">
        <f t="shared" si="54"/>
        <v>0.65271507649589522</v>
      </c>
      <c r="S39" s="422">
        <v>441492</v>
      </c>
      <c r="T39" s="466"/>
      <c r="U39" s="423">
        <f t="shared" si="55"/>
        <v>0.6527576739227825</v>
      </c>
      <c r="V39" s="422">
        <v>469451</v>
      </c>
      <c r="W39" s="466"/>
      <c r="X39" s="423">
        <f t="shared" si="56"/>
        <v>0.69650656965495961</v>
      </c>
      <c r="Y39" s="458">
        <f t="shared" si="12"/>
        <v>27959</v>
      </c>
      <c r="Z39" s="353">
        <v>1</v>
      </c>
      <c r="AA39" s="450" t="s">
        <v>31</v>
      </c>
      <c r="AB39" s="420">
        <v>437994</v>
      </c>
      <c r="AC39" s="466"/>
      <c r="AD39" s="425">
        <f t="shared" si="57"/>
        <v>0.26120482674964907</v>
      </c>
      <c r="AE39" s="420">
        <v>189210</v>
      </c>
      <c r="AF39" s="466"/>
      <c r="AG39" s="425">
        <f t="shared" si="58"/>
        <v>0.27975202151551937</v>
      </c>
      <c r="AH39" s="420">
        <v>165447</v>
      </c>
      <c r="AI39" s="466"/>
      <c r="AJ39" s="425">
        <f t="shared" si="59"/>
        <v>0.24546741284969911</v>
      </c>
      <c r="AK39" s="461">
        <f t="shared" si="13"/>
        <v>-23763</v>
      </c>
      <c r="AL39" s="421">
        <f t="shared" si="67"/>
        <v>4</v>
      </c>
      <c r="AM39" s="422">
        <v>656493</v>
      </c>
      <c r="AN39" s="466"/>
      <c r="AO39" s="423">
        <f t="shared" si="68"/>
        <v>0.39151024974624615</v>
      </c>
      <c r="AP39" s="422">
        <f t="shared" si="69"/>
        <v>252282</v>
      </c>
      <c r="AQ39" s="466"/>
      <c r="AR39" s="423">
        <f t="shared" si="70"/>
        <v>0.37300565240726313</v>
      </c>
      <c r="AS39" s="422">
        <v>304004</v>
      </c>
      <c r="AT39" s="466"/>
      <c r="AU39" s="423">
        <f t="shared" si="71"/>
        <v>0.45103915680526047</v>
      </c>
      <c r="AV39" s="458">
        <f t="shared" si="72"/>
        <v>51722</v>
      </c>
      <c r="AW39" s="353">
        <v>1</v>
      </c>
      <c r="AX39" s="450" t="s">
        <v>31</v>
      </c>
      <c r="AY39" s="559">
        <v>437994</v>
      </c>
      <c r="AZ39" s="466"/>
      <c r="BA39" s="445">
        <f t="shared" si="14"/>
        <v>0.26120482674964907</v>
      </c>
      <c r="BB39" s="559">
        <v>189210</v>
      </c>
      <c r="BC39" s="466"/>
      <c r="BD39" s="445">
        <f t="shared" si="15"/>
        <v>0.27975202151551937</v>
      </c>
      <c r="BE39" s="559">
        <v>165447</v>
      </c>
      <c r="BF39" s="466"/>
      <c r="BG39" s="445">
        <f t="shared" si="16"/>
        <v>0.24546741284969911</v>
      </c>
      <c r="BH39" s="458">
        <f t="shared" si="66"/>
        <v>-23763</v>
      </c>
      <c r="CN39" s="368"/>
      <c r="CP39" s="368"/>
      <c r="CR39" s="368"/>
    </row>
    <row r="40" spans="1:96" x14ac:dyDescent="0.25">
      <c r="A40" s="412" t="s">
        <v>1861</v>
      </c>
      <c r="B40" s="412"/>
      <c r="C40" s="398" t="s">
        <v>1862</v>
      </c>
      <c r="D40" s="353">
        <v>1</v>
      </c>
      <c r="E40" s="427">
        <v>6376.47998046875</v>
      </c>
      <c r="F40" s="40" t="s">
        <v>652</v>
      </c>
      <c r="G40" s="420">
        <v>1670890</v>
      </c>
      <c r="H40" s="466"/>
      <c r="I40" s="420">
        <v>712750</v>
      </c>
      <c r="J40" s="466"/>
      <c r="K40" s="420">
        <v>767209</v>
      </c>
      <c r="L40" s="466"/>
      <c r="M40" s="420">
        <v>54459</v>
      </c>
      <c r="N40" s="428">
        <v>3</v>
      </c>
      <c r="O40" s="429">
        <v>496.84268188476562</v>
      </c>
      <c r="P40" s="422">
        <v>772464</v>
      </c>
      <c r="Q40" s="466"/>
      <c r="R40" s="423">
        <f t="shared" si="54"/>
        <v>0.46230691427921644</v>
      </c>
      <c r="S40" s="422">
        <v>310160</v>
      </c>
      <c r="T40" s="466"/>
      <c r="U40" s="423">
        <f t="shared" si="55"/>
        <v>0.43515959312521924</v>
      </c>
      <c r="V40" s="422">
        <v>465851</v>
      </c>
      <c r="W40" s="466"/>
      <c r="X40" s="423">
        <f t="shared" si="56"/>
        <v>0.607202209567406</v>
      </c>
      <c r="Y40" s="458">
        <f t="shared" si="12"/>
        <v>155691</v>
      </c>
      <c r="Z40" s="353">
        <v>1</v>
      </c>
      <c r="AA40" s="450" t="s">
        <v>232</v>
      </c>
      <c r="AB40" s="420">
        <v>601222</v>
      </c>
      <c r="AC40" s="466"/>
      <c r="AD40" s="425">
        <f t="shared" si="57"/>
        <v>0.35982141254062205</v>
      </c>
      <c r="AE40" s="420">
        <v>264462</v>
      </c>
      <c r="AF40" s="466"/>
      <c r="AG40" s="425">
        <f t="shared" si="58"/>
        <v>0.37104454577341284</v>
      </c>
      <c r="AH40" s="420">
        <v>389861</v>
      </c>
      <c r="AI40" s="466"/>
      <c r="AJ40" s="425">
        <f t="shared" si="59"/>
        <v>0.50815488348025117</v>
      </c>
      <c r="AK40" s="461">
        <f t="shared" si="13"/>
        <v>125399</v>
      </c>
      <c r="AL40" s="421">
        <f t="shared" si="67"/>
        <v>2</v>
      </c>
      <c r="AM40" s="422">
        <v>171242</v>
      </c>
      <c r="AN40" s="466"/>
      <c r="AO40" s="423">
        <f t="shared" si="68"/>
        <v>0.1024855017385944</v>
      </c>
      <c r="AP40" s="422">
        <f t="shared" si="69"/>
        <v>45698</v>
      </c>
      <c r="AQ40" s="466"/>
      <c r="AR40" s="423">
        <f t="shared" si="70"/>
        <v>6.4115047351806384E-2</v>
      </c>
      <c r="AS40" s="422">
        <v>75990</v>
      </c>
      <c r="AT40" s="466"/>
      <c r="AU40" s="423">
        <f t="shared" si="71"/>
        <v>9.9047326087154872E-2</v>
      </c>
      <c r="AV40" s="458">
        <f t="shared" si="72"/>
        <v>30292</v>
      </c>
      <c r="AW40" s="353">
        <v>1</v>
      </c>
      <c r="AX40" s="450" t="s">
        <v>232</v>
      </c>
      <c r="AY40" s="559">
        <v>601222</v>
      </c>
      <c r="AZ40" s="466"/>
      <c r="BA40" s="445">
        <f t="shared" si="14"/>
        <v>0.35982141254062205</v>
      </c>
      <c r="BB40" s="559">
        <v>264462</v>
      </c>
      <c r="BC40" s="466"/>
      <c r="BD40" s="445">
        <f t="shared" si="15"/>
        <v>0.37104454577341284</v>
      </c>
      <c r="BE40" s="559">
        <v>389861</v>
      </c>
      <c r="BF40" s="466"/>
      <c r="BG40" s="445">
        <f t="shared" si="16"/>
        <v>0.50815488348025117</v>
      </c>
      <c r="BH40" s="458">
        <f t="shared" si="66"/>
        <v>125399</v>
      </c>
      <c r="CN40" s="368"/>
      <c r="CP40" s="368"/>
      <c r="CR40" s="368"/>
    </row>
    <row r="41" spans="1:96" x14ac:dyDescent="0.25">
      <c r="A41" s="412"/>
      <c r="B41" s="412">
        <v>450</v>
      </c>
      <c r="C41" s="354" t="s">
        <v>2213</v>
      </c>
      <c r="D41" s="353">
        <v>2</v>
      </c>
      <c r="E41" s="427">
        <v>3960.7880859375</v>
      </c>
      <c r="F41" s="40" t="s">
        <v>652</v>
      </c>
      <c r="G41" s="420">
        <v>1634847</v>
      </c>
      <c r="H41" s="466"/>
      <c r="I41" s="420">
        <v>709566</v>
      </c>
      <c r="J41" s="466"/>
      <c r="K41" s="420">
        <v>812046</v>
      </c>
      <c r="L41" s="466"/>
      <c r="M41" s="420">
        <v>102480</v>
      </c>
      <c r="N41" s="428">
        <v>3</v>
      </c>
      <c r="O41" s="429">
        <v>211.22756958007812</v>
      </c>
      <c r="P41" s="422">
        <v>689455</v>
      </c>
      <c r="Q41" s="466"/>
      <c r="R41" s="423">
        <f t="shared" si="54"/>
        <v>0.42172447941611663</v>
      </c>
      <c r="S41" s="422">
        <v>224797</v>
      </c>
      <c r="T41" s="466"/>
      <c r="U41" s="423">
        <f t="shared" si="55"/>
        <v>0.31680914812716504</v>
      </c>
      <c r="V41" s="422">
        <v>455245</v>
      </c>
      <c r="W41" s="466"/>
      <c r="X41" s="423">
        <f t="shared" si="56"/>
        <v>0.56061479275804571</v>
      </c>
      <c r="Y41" s="458">
        <f t="shared" si="12"/>
        <v>230448</v>
      </c>
      <c r="Z41" s="353">
        <v>2</v>
      </c>
      <c r="AA41" s="450" t="s">
        <v>2288</v>
      </c>
      <c r="AB41" s="420">
        <v>632222</v>
      </c>
      <c r="AC41" s="466"/>
      <c r="AD41" s="425">
        <f t="shared" si="57"/>
        <v>0.38671631045596316</v>
      </c>
      <c r="AE41" s="420">
        <v>207756</v>
      </c>
      <c r="AF41" s="466"/>
      <c r="AG41" s="425">
        <f t="shared" si="58"/>
        <v>0.29279305941941974</v>
      </c>
      <c r="AH41" s="420">
        <v>418833</v>
      </c>
      <c r="AI41" s="466"/>
      <c r="AJ41" s="425">
        <f t="shared" si="59"/>
        <v>0.51577496841311943</v>
      </c>
      <c r="AK41" s="461">
        <f t="shared" si="13"/>
        <v>211077</v>
      </c>
      <c r="AL41" s="421">
        <f t="shared" si="67"/>
        <v>1</v>
      </c>
      <c r="AM41" s="422">
        <v>57233</v>
      </c>
      <c r="AN41" s="466"/>
      <c r="AO41" s="423">
        <f t="shared" si="68"/>
        <v>3.5008168960153456E-2</v>
      </c>
      <c r="AP41" s="422">
        <f t="shared" si="69"/>
        <v>17041</v>
      </c>
      <c r="AQ41" s="466"/>
      <c r="AR41" s="423">
        <f t="shared" si="70"/>
        <v>2.4016088707745298E-2</v>
      </c>
      <c r="AS41" s="422">
        <v>36412</v>
      </c>
      <c r="AT41" s="466"/>
      <c r="AU41" s="423">
        <f t="shared" si="71"/>
        <v>4.4839824344926275E-2</v>
      </c>
      <c r="AV41" s="458">
        <f t="shared" si="72"/>
        <v>19371</v>
      </c>
      <c r="AW41" s="353">
        <v>2</v>
      </c>
      <c r="AX41" s="450" t="s">
        <v>2288</v>
      </c>
      <c r="AY41" s="559">
        <v>632222</v>
      </c>
      <c r="AZ41" s="466"/>
      <c r="BA41" s="445">
        <f t="shared" si="14"/>
        <v>0.38671631045596316</v>
      </c>
      <c r="BB41" s="559">
        <v>207756</v>
      </c>
      <c r="BC41" s="466"/>
      <c r="BD41" s="445">
        <f t="shared" si="15"/>
        <v>0.29279305941941974</v>
      </c>
      <c r="BE41" s="559">
        <v>418833</v>
      </c>
      <c r="BF41" s="466"/>
      <c r="BG41" s="445">
        <f t="shared" si="16"/>
        <v>0.51577496841311943</v>
      </c>
      <c r="BH41" s="458">
        <f t="shared" si="66"/>
        <v>211077</v>
      </c>
      <c r="CN41" s="368"/>
      <c r="CP41" s="368"/>
      <c r="CR41" s="368"/>
    </row>
    <row r="42" spans="1:96" x14ac:dyDescent="0.25">
      <c r="A42" s="412"/>
      <c r="B42" s="412">
        <v>268</v>
      </c>
      <c r="C42" s="354" t="s">
        <v>2181</v>
      </c>
      <c r="D42" s="353">
        <v>3</v>
      </c>
      <c r="E42" s="427">
        <v>4492.8023681640625</v>
      </c>
      <c r="F42" s="40" t="s">
        <v>652</v>
      </c>
      <c r="G42" s="420">
        <v>1515527</v>
      </c>
      <c r="H42" s="466"/>
      <c r="I42" s="420">
        <v>615083</v>
      </c>
      <c r="J42" s="466"/>
      <c r="K42" s="420">
        <v>628035</v>
      </c>
      <c r="L42" s="466"/>
      <c r="M42" s="420">
        <v>12952</v>
      </c>
      <c r="N42" s="428">
        <v>4</v>
      </c>
      <c r="O42" s="429">
        <v>240.12268829345703</v>
      </c>
      <c r="P42" s="422">
        <v>653617</v>
      </c>
      <c r="Q42" s="466"/>
      <c r="R42" s="423">
        <f t="shared" si="54"/>
        <v>0.43128034010611488</v>
      </c>
      <c r="S42" s="422">
        <v>227116</v>
      </c>
      <c r="T42" s="466"/>
      <c r="U42" s="423">
        <f t="shared" si="55"/>
        <v>0.36924447594877441</v>
      </c>
      <c r="V42" s="422">
        <v>371302</v>
      </c>
      <c r="W42" s="466"/>
      <c r="X42" s="423">
        <f t="shared" si="56"/>
        <v>0.59121227320133429</v>
      </c>
      <c r="Y42" s="458">
        <f t="shared" si="12"/>
        <v>144186</v>
      </c>
      <c r="Z42" s="353">
        <v>3</v>
      </c>
      <c r="AA42" s="450" t="s">
        <v>2289</v>
      </c>
      <c r="AB42" s="420">
        <v>549246</v>
      </c>
      <c r="AC42" s="466"/>
      <c r="AD42" s="425">
        <f t="shared" si="57"/>
        <v>0.36241254692262165</v>
      </c>
      <c r="AE42" s="420">
        <v>189779</v>
      </c>
      <c r="AF42" s="466"/>
      <c r="AG42" s="425">
        <f t="shared" si="58"/>
        <v>0.3085420991963686</v>
      </c>
      <c r="AH42" s="420">
        <v>331061</v>
      </c>
      <c r="AI42" s="466"/>
      <c r="AJ42" s="425">
        <f t="shared" si="59"/>
        <v>0.52713781875213961</v>
      </c>
      <c r="AK42" s="461">
        <f t="shared" si="13"/>
        <v>141282</v>
      </c>
      <c r="AL42" s="421">
        <f t="shared" si="67"/>
        <v>1</v>
      </c>
      <c r="AM42" s="422">
        <v>104371</v>
      </c>
      <c r="AN42" s="466"/>
      <c r="AO42" s="423">
        <f t="shared" si="68"/>
        <v>6.8867793183493273E-2</v>
      </c>
      <c r="AP42" s="422">
        <f t="shared" si="69"/>
        <v>37337</v>
      </c>
      <c r="AQ42" s="466"/>
      <c r="AR42" s="423">
        <f t="shared" si="70"/>
        <v>6.0702376752405772E-2</v>
      </c>
      <c r="AS42" s="422">
        <v>40241</v>
      </c>
      <c r="AT42" s="466"/>
      <c r="AU42" s="423">
        <f t="shared" si="71"/>
        <v>6.4074454449194712E-2</v>
      </c>
      <c r="AV42" s="458">
        <f t="shared" si="72"/>
        <v>2904</v>
      </c>
      <c r="AW42" s="353">
        <v>3</v>
      </c>
      <c r="AX42" s="450" t="s">
        <v>2289</v>
      </c>
      <c r="AY42" s="559">
        <v>549246</v>
      </c>
      <c r="AZ42" s="466"/>
      <c r="BA42" s="445">
        <f t="shared" si="14"/>
        <v>0.36241254692262165</v>
      </c>
      <c r="BB42" s="559">
        <v>189779</v>
      </c>
      <c r="BC42" s="466"/>
      <c r="BD42" s="445">
        <f t="shared" si="15"/>
        <v>0.3085420991963686</v>
      </c>
      <c r="BE42" s="559">
        <v>331061</v>
      </c>
      <c r="BF42" s="466"/>
      <c r="BG42" s="445">
        <f t="shared" si="16"/>
        <v>0.52713781875213961</v>
      </c>
      <c r="BH42" s="458">
        <f t="shared" si="66"/>
        <v>141282</v>
      </c>
      <c r="CN42" s="368"/>
      <c r="CP42" s="368"/>
      <c r="CR42" s="368"/>
    </row>
    <row r="43" spans="1:96" x14ac:dyDescent="0.25">
      <c r="A43" s="412"/>
      <c r="B43" s="412">
        <v>278</v>
      </c>
      <c r="C43" s="354" t="s">
        <v>2185</v>
      </c>
      <c r="D43" s="353">
        <v>2</v>
      </c>
      <c r="E43" s="427">
        <v>2234.697021484375</v>
      </c>
      <c r="F43" s="40" t="s">
        <v>652</v>
      </c>
      <c r="G43" s="420">
        <v>1486436</v>
      </c>
      <c r="H43" s="466"/>
      <c r="I43" s="420">
        <v>663581</v>
      </c>
      <c r="J43" s="466"/>
      <c r="K43" s="420">
        <v>719182</v>
      </c>
      <c r="L43" s="466"/>
      <c r="M43" s="420">
        <v>55601</v>
      </c>
      <c r="N43" s="428">
        <v>6</v>
      </c>
      <c r="O43" s="429">
        <v>47.376962661743164</v>
      </c>
      <c r="P43" s="422">
        <v>355056</v>
      </c>
      <c r="Q43" s="466"/>
      <c r="R43" s="423">
        <f t="shared" si="54"/>
        <v>0.23886396723437808</v>
      </c>
      <c r="S43" s="422">
        <v>145842</v>
      </c>
      <c r="T43" s="466"/>
      <c r="U43" s="423">
        <f t="shared" si="55"/>
        <v>0.2197802529005502</v>
      </c>
      <c r="V43" s="422">
        <v>230090</v>
      </c>
      <c r="W43" s="466"/>
      <c r="X43" s="423">
        <f t="shared" si="56"/>
        <v>0.31993292379397703</v>
      </c>
      <c r="Y43" s="458">
        <f t="shared" si="12"/>
        <v>84248</v>
      </c>
      <c r="Z43" s="353">
        <v>2</v>
      </c>
      <c r="AA43" s="450" t="s">
        <v>2290</v>
      </c>
      <c r="AB43" s="420">
        <v>165268</v>
      </c>
      <c r="AC43" s="466"/>
      <c r="AD43" s="425">
        <f t="shared" si="57"/>
        <v>0.11118406712431615</v>
      </c>
      <c r="AE43" s="420">
        <v>60325</v>
      </c>
      <c r="AF43" s="466"/>
      <c r="AG43" s="425">
        <f t="shared" si="58"/>
        <v>9.0908268922708757E-2</v>
      </c>
      <c r="AH43" s="420">
        <v>133669</v>
      </c>
      <c r="AI43" s="466"/>
      <c r="AJ43" s="425">
        <f t="shared" si="59"/>
        <v>0.18586254939639757</v>
      </c>
      <c r="AK43" s="461">
        <f t="shared" si="13"/>
        <v>73344</v>
      </c>
      <c r="AL43" s="421">
        <f t="shared" si="67"/>
        <v>4</v>
      </c>
      <c r="AM43" s="422">
        <v>189788</v>
      </c>
      <c r="AN43" s="466"/>
      <c r="AO43" s="423">
        <f t="shared" si="68"/>
        <v>0.12767990011006192</v>
      </c>
      <c r="AP43" s="422">
        <f t="shared" si="69"/>
        <v>85517</v>
      </c>
      <c r="AQ43" s="466"/>
      <c r="AR43" s="423">
        <f t="shared" si="70"/>
        <v>0.12887198397784144</v>
      </c>
      <c r="AS43" s="422">
        <v>96421</v>
      </c>
      <c r="AT43" s="466"/>
      <c r="AU43" s="423">
        <f t="shared" si="71"/>
        <v>0.13407037439757946</v>
      </c>
      <c r="AV43" s="458">
        <f t="shared" si="72"/>
        <v>10904</v>
      </c>
      <c r="AW43" s="353">
        <v>2</v>
      </c>
      <c r="AX43" s="450" t="s">
        <v>2290</v>
      </c>
      <c r="AY43" s="559">
        <v>165268</v>
      </c>
      <c r="AZ43" s="466"/>
      <c r="BA43" s="445">
        <f t="shared" si="14"/>
        <v>0.11118406712431615</v>
      </c>
      <c r="BB43" s="559">
        <v>60325</v>
      </c>
      <c r="BC43" s="466"/>
      <c r="BD43" s="445">
        <f t="shared" si="15"/>
        <v>9.0908268922708757E-2</v>
      </c>
      <c r="BE43" s="559">
        <v>133669</v>
      </c>
      <c r="BF43" s="466"/>
      <c r="BG43" s="445">
        <f t="shared" si="16"/>
        <v>0.18586254939639757</v>
      </c>
      <c r="BH43" s="458">
        <f t="shared" si="66"/>
        <v>73344</v>
      </c>
      <c r="CN43" s="368"/>
      <c r="CP43" s="368"/>
      <c r="CR43" s="368"/>
    </row>
    <row r="44" spans="1:96" x14ac:dyDescent="0.25">
      <c r="A44" s="412"/>
      <c r="B44" s="412">
        <v>350</v>
      </c>
      <c r="C44" s="354" t="s">
        <v>2195</v>
      </c>
      <c r="D44" s="353">
        <v>2</v>
      </c>
      <c r="E44" s="427">
        <v>4854.168701171875</v>
      </c>
      <c r="F44" s="40" t="s">
        <v>652</v>
      </c>
      <c r="G44" s="420">
        <v>1384046</v>
      </c>
      <c r="H44" s="466"/>
      <c r="I44" s="420">
        <v>599192</v>
      </c>
      <c r="J44" s="466"/>
      <c r="K44" s="420">
        <v>617510</v>
      </c>
      <c r="L44" s="466"/>
      <c r="M44" s="420">
        <v>18318</v>
      </c>
      <c r="N44" s="428">
        <v>3</v>
      </c>
      <c r="O44" s="429">
        <v>90.873678207397461</v>
      </c>
      <c r="P44" s="422">
        <v>635992</v>
      </c>
      <c r="Q44" s="466"/>
      <c r="R44" s="423">
        <f t="shared" si="54"/>
        <v>0.45951651895962997</v>
      </c>
      <c r="S44" s="422">
        <v>106662</v>
      </c>
      <c r="T44" s="466"/>
      <c r="U44" s="423">
        <f t="shared" si="55"/>
        <v>0.17800971975593799</v>
      </c>
      <c r="V44" s="422">
        <v>224541</v>
      </c>
      <c r="W44" s="466"/>
      <c r="X44" s="423">
        <f t="shared" si="56"/>
        <v>0.36362326116176258</v>
      </c>
      <c r="Y44" s="458">
        <f t="shared" si="12"/>
        <v>117879</v>
      </c>
      <c r="Z44" s="353">
        <v>2</v>
      </c>
      <c r="AA44" s="450" t="s">
        <v>2291</v>
      </c>
      <c r="AB44" s="420">
        <v>625868</v>
      </c>
      <c r="AC44" s="466"/>
      <c r="AD44" s="425">
        <f t="shared" si="57"/>
        <v>0.45220173317938855</v>
      </c>
      <c r="AE44" s="420">
        <v>105453</v>
      </c>
      <c r="AF44" s="466"/>
      <c r="AG44" s="425">
        <f t="shared" si="58"/>
        <v>0.17599200256345213</v>
      </c>
      <c r="AH44" s="420">
        <v>207396</v>
      </c>
      <c r="AI44" s="466"/>
      <c r="AJ44" s="425">
        <f t="shared" si="59"/>
        <v>0.33585852860682419</v>
      </c>
      <c r="AK44" s="461">
        <f t="shared" si="13"/>
        <v>101943</v>
      </c>
      <c r="AL44" s="421">
        <f t="shared" si="67"/>
        <v>1</v>
      </c>
      <c r="AM44" s="422">
        <v>10124</v>
      </c>
      <c r="AN44" s="466"/>
      <c r="AO44" s="423">
        <f t="shared" si="68"/>
        <v>7.3147857802414078E-3</v>
      </c>
      <c r="AP44" s="422">
        <f t="shared" si="69"/>
        <v>1209</v>
      </c>
      <c r="AQ44" s="466"/>
      <c r="AR44" s="423">
        <f t="shared" si="70"/>
        <v>2.017717192485881E-3</v>
      </c>
      <c r="AS44" s="422">
        <v>17145</v>
      </c>
      <c r="AT44" s="466"/>
      <c r="AU44" s="423">
        <f t="shared" si="71"/>
        <v>2.776473255493838E-2</v>
      </c>
      <c r="AV44" s="458">
        <f t="shared" si="72"/>
        <v>15936</v>
      </c>
      <c r="AW44" s="353">
        <v>2</v>
      </c>
      <c r="AX44" s="450" t="s">
        <v>2291</v>
      </c>
      <c r="AY44" s="559">
        <v>625868</v>
      </c>
      <c r="AZ44" s="466"/>
      <c r="BA44" s="445">
        <f t="shared" si="14"/>
        <v>0.45220173317938855</v>
      </c>
      <c r="BB44" s="559">
        <v>105453</v>
      </c>
      <c r="BC44" s="466"/>
      <c r="BD44" s="445">
        <f t="shared" si="15"/>
        <v>0.17599200256345213</v>
      </c>
      <c r="BE44" s="559">
        <v>207396</v>
      </c>
      <c r="BF44" s="466"/>
      <c r="BG44" s="445">
        <f t="shared" si="16"/>
        <v>0.33585852860682419</v>
      </c>
      <c r="BH44" s="458">
        <f t="shared" si="66"/>
        <v>101943</v>
      </c>
      <c r="CN44" s="368"/>
      <c r="CP44" s="368"/>
      <c r="CR44" s="368"/>
    </row>
    <row r="45" spans="1:96" x14ac:dyDescent="0.25">
      <c r="A45" s="412" t="s">
        <v>1751</v>
      </c>
      <c r="B45" s="412"/>
      <c r="C45" s="398" t="s">
        <v>756</v>
      </c>
      <c r="D45" s="353">
        <v>1</v>
      </c>
      <c r="E45" s="427">
        <v>3423.922607421875</v>
      </c>
      <c r="F45" s="40" t="s">
        <v>652</v>
      </c>
      <c r="G45" s="420">
        <v>1345596</v>
      </c>
      <c r="H45" s="466"/>
      <c r="I45" s="420">
        <v>569775</v>
      </c>
      <c r="J45" s="466"/>
      <c r="K45" s="420">
        <v>653161</v>
      </c>
      <c r="L45" s="466"/>
      <c r="M45" s="420">
        <v>83386</v>
      </c>
      <c r="N45" s="428">
        <v>1</v>
      </c>
      <c r="O45" s="429">
        <v>830.0657958984375</v>
      </c>
      <c r="P45" s="422">
        <v>821784</v>
      </c>
      <c r="Q45" s="466"/>
      <c r="R45" s="423">
        <f t="shared" si="54"/>
        <v>0.61072119714981321</v>
      </c>
      <c r="S45" s="422">
        <v>366524</v>
      </c>
      <c r="T45" s="466"/>
      <c r="U45" s="423">
        <f t="shared" si="55"/>
        <v>0.64327848712210955</v>
      </c>
      <c r="V45" s="422">
        <v>489372</v>
      </c>
      <c r="W45" s="466"/>
      <c r="X45" s="423">
        <f t="shared" si="56"/>
        <v>0.74923640572538774</v>
      </c>
      <c r="Y45" s="458">
        <f t="shared" si="12"/>
        <v>122848</v>
      </c>
      <c r="Z45" s="353">
        <v>1</v>
      </c>
      <c r="AA45" s="450" t="s">
        <v>313</v>
      </c>
      <c r="AB45" s="420">
        <v>821784</v>
      </c>
      <c r="AC45" s="466"/>
      <c r="AD45" s="425">
        <f t="shared" si="57"/>
        <v>0.61072119714981321</v>
      </c>
      <c r="AE45" s="420">
        <v>366524</v>
      </c>
      <c r="AF45" s="466"/>
      <c r="AG45" s="425">
        <f t="shared" si="58"/>
        <v>0.64327848712210955</v>
      </c>
      <c r="AH45" s="420">
        <v>489372</v>
      </c>
      <c r="AI45" s="466"/>
      <c r="AJ45" s="425">
        <f t="shared" si="59"/>
        <v>0.74923640572538774</v>
      </c>
      <c r="AK45" s="461">
        <f t="shared" si="13"/>
        <v>122848</v>
      </c>
      <c r="AL45" s="421"/>
      <c r="AM45" s="422"/>
      <c r="AN45" s="466"/>
      <c r="AO45" s="423"/>
      <c r="AP45" s="422"/>
      <c r="AQ45" s="466"/>
      <c r="AR45" s="423"/>
      <c r="AS45" s="422"/>
      <c r="AT45" s="466"/>
      <c r="AU45" s="423"/>
      <c r="AV45" s="458"/>
      <c r="AW45" s="353">
        <v>1</v>
      </c>
      <c r="AX45" s="450" t="s">
        <v>313</v>
      </c>
      <c r="AY45" s="559">
        <v>821784</v>
      </c>
      <c r="AZ45" s="466"/>
      <c r="BA45" s="445">
        <f t="shared" si="14"/>
        <v>0.61072119714981321</v>
      </c>
      <c r="BB45" s="559">
        <v>366524</v>
      </c>
      <c r="BC45" s="466"/>
      <c r="BD45" s="445">
        <f t="shared" si="15"/>
        <v>0.64327848712210955</v>
      </c>
      <c r="BE45" s="559">
        <v>489372</v>
      </c>
      <c r="BF45" s="466"/>
      <c r="BG45" s="445">
        <f t="shared" si="16"/>
        <v>0.74923640572538774</v>
      </c>
      <c r="BH45" s="458">
        <f t="shared" si="66"/>
        <v>122848</v>
      </c>
      <c r="CN45" s="368"/>
      <c r="CP45" s="368"/>
      <c r="CR45" s="368"/>
    </row>
    <row r="46" spans="1:96" x14ac:dyDescent="0.25">
      <c r="A46" s="412" t="s">
        <v>1832</v>
      </c>
      <c r="B46" s="412"/>
      <c r="C46" s="398" t="s">
        <v>823</v>
      </c>
      <c r="D46" s="353">
        <v>1</v>
      </c>
      <c r="E46" s="427">
        <v>5108.3271484375</v>
      </c>
      <c r="F46" s="40" t="s">
        <v>652</v>
      </c>
      <c r="G46" s="420">
        <v>1324829</v>
      </c>
      <c r="H46" s="466"/>
      <c r="I46" s="420">
        <v>543898</v>
      </c>
      <c r="J46" s="466"/>
      <c r="K46" s="420">
        <v>570953</v>
      </c>
      <c r="L46" s="466"/>
      <c r="M46" s="420">
        <v>27055</v>
      </c>
      <c r="N46" s="428">
        <v>1</v>
      </c>
      <c r="O46" s="429">
        <v>294.83688354492188</v>
      </c>
      <c r="P46" s="422">
        <v>646889</v>
      </c>
      <c r="Q46" s="466"/>
      <c r="R46" s="423">
        <f t="shared" si="54"/>
        <v>0.48828112911175708</v>
      </c>
      <c r="S46" s="422">
        <v>228462</v>
      </c>
      <c r="T46" s="466"/>
      <c r="U46" s="423">
        <f t="shared" si="55"/>
        <v>0.42004567032789236</v>
      </c>
      <c r="V46" s="422">
        <v>335945</v>
      </c>
      <c r="W46" s="466"/>
      <c r="X46" s="423">
        <f t="shared" si="56"/>
        <v>0.58839344044080688</v>
      </c>
      <c r="Y46" s="458">
        <f t="shared" si="12"/>
        <v>107483</v>
      </c>
      <c r="Z46" s="353">
        <v>1</v>
      </c>
      <c r="AA46" s="450" t="s">
        <v>224</v>
      </c>
      <c r="AB46" s="420">
        <v>646889</v>
      </c>
      <c r="AC46" s="466"/>
      <c r="AD46" s="425">
        <f t="shared" si="57"/>
        <v>0.48828112911175708</v>
      </c>
      <c r="AE46" s="420">
        <v>228462</v>
      </c>
      <c r="AF46" s="466"/>
      <c r="AG46" s="425">
        <f t="shared" si="58"/>
        <v>0.42004567032789236</v>
      </c>
      <c r="AH46" s="420">
        <v>335945</v>
      </c>
      <c r="AI46" s="466"/>
      <c r="AJ46" s="425">
        <f t="shared" si="59"/>
        <v>0.58839344044080688</v>
      </c>
      <c r="AK46" s="461">
        <f t="shared" si="13"/>
        <v>107483</v>
      </c>
      <c r="AL46" s="421"/>
      <c r="AM46" s="422"/>
      <c r="AN46" s="466"/>
      <c r="AO46" s="423"/>
      <c r="AP46" s="422"/>
      <c r="AQ46" s="466"/>
      <c r="AR46" s="423"/>
      <c r="AS46" s="422"/>
      <c r="AT46" s="466"/>
      <c r="AU46" s="423"/>
      <c r="AV46" s="458"/>
      <c r="AW46" s="353">
        <v>1</v>
      </c>
      <c r="AX46" s="450" t="s">
        <v>224</v>
      </c>
      <c r="AY46" s="559">
        <v>646889</v>
      </c>
      <c r="AZ46" s="466"/>
      <c r="BA46" s="445">
        <f t="shared" si="14"/>
        <v>0.48828112911175708</v>
      </c>
      <c r="BB46" s="559">
        <v>228462</v>
      </c>
      <c r="BC46" s="466"/>
      <c r="BD46" s="445">
        <f t="shared" si="15"/>
        <v>0.42004567032789236</v>
      </c>
      <c r="BE46" s="559">
        <v>335945</v>
      </c>
      <c r="BF46" s="466"/>
      <c r="BG46" s="445">
        <f t="shared" si="16"/>
        <v>0.58839344044080688</v>
      </c>
      <c r="BH46" s="458">
        <f t="shared" si="66"/>
        <v>107483</v>
      </c>
      <c r="CN46" s="368"/>
      <c r="CP46" s="368"/>
      <c r="CR46" s="368"/>
    </row>
    <row r="47" spans="1:96" x14ac:dyDescent="0.25">
      <c r="A47" s="412"/>
      <c r="B47" s="412">
        <v>406</v>
      </c>
      <c r="C47" s="354" t="s">
        <v>2205</v>
      </c>
      <c r="D47" s="353">
        <v>2</v>
      </c>
      <c r="E47" s="427">
        <v>4595.8259887695312</v>
      </c>
      <c r="F47" s="40" t="s">
        <v>652</v>
      </c>
      <c r="G47" s="420">
        <v>1310963</v>
      </c>
      <c r="H47" s="466"/>
      <c r="I47" s="420">
        <v>507643</v>
      </c>
      <c r="J47" s="466"/>
      <c r="K47" s="420">
        <v>540521</v>
      </c>
      <c r="L47" s="466"/>
      <c r="M47" s="420">
        <v>32878</v>
      </c>
      <c r="N47" s="428">
        <v>3</v>
      </c>
      <c r="O47" s="429">
        <v>206.40462430832972</v>
      </c>
      <c r="P47" s="422">
        <v>502329</v>
      </c>
      <c r="Q47" s="466"/>
      <c r="R47" s="423">
        <f t="shared" si="54"/>
        <v>0.38317557398645119</v>
      </c>
      <c r="S47" s="422">
        <v>185265</v>
      </c>
      <c r="T47" s="466"/>
      <c r="U47" s="423">
        <f t="shared" si="55"/>
        <v>0.36495135360873687</v>
      </c>
      <c r="V47" s="422">
        <v>247827</v>
      </c>
      <c r="W47" s="466"/>
      <c r="X47" s="423">
        <f t="shared" si="56"/>
        <v>0.45849652464936608</v>
      </c>
      <c r="Y47" s="458">
        <f t="shared" si="12"/>
        <v>62562</v>
      </c>
      <c r="Z47" s="353">
        <v>2</v>
      </c>
      <c r="AA47" s="450" t="s">
        <v>2292</v>
      </c>
      <c r="AB47" s="420">
        <v>363848</v>
      </c>
      <c r="AC47" s="466"/>
      <c r="AD47" s="425">
        <f t="shared" si="57"/>
        <v>0.27754253933940165</v>
      </c>
      <c r="AE47" s="420">
        <v>127131</v>
      </c>
      <c r="AF47" s="466"/>
      <c r="AG47" s="425">
        <f t="shared" si="58"/>
        <v>0.25043386789535166</v>
      </c>
      <c r="AH47" s="420">
        <v>176817</v>
      </c>
      <c r="AI47" s="466"/>
      <c r="AJ47" s="425">
        <f t="shared" si="59"/>
        <v>0.32712327550640957</v>
      </c>
      <c r="AK47" s="461">
        <f t="shared" si="13"/>
        <v>49686</v>
      </c>
      <c r="AL47" s="421">
        <f>N47-Z47</f>
        <v>1</v>
      </c>
      <c r="AM47" s="422">
        <v>138481</v>
      </c>
      <c r="AN47" s="466"/>
      <c r="AO47" s="423">
        <f>AM47/G47</f>
        <v>0.10563303464704954</v>
      </c>
      <c r="AP47" s="422">
        <f>S47-AE47</f>
        <v>58134</v>
      </c>
      <c r="AQ47" s="466"/>
      <c r="AR47" s="423">
        <f>AP47/I47</f>
        <v>0.1145174857133852</v>
      </c>
      <c r="AS47" s="422">
        <v>71010</v>
      </c>
      <c r="AT47" s="466"/>
      <c r="AU47" s="423">
        <f>AS47/K47</f>
        <v>0.13137324914295651</v>
      </c>
      <c r="AV47" s="458">
        <f>AS47-AP47</f>
        <v>12876</v>
      </c>
      <c r="AW47" s="353">
        <v>2</v>
      </c>
      <c r="AX47" s="450" t="s">
        <v>2292</v>
      </c>
      <c r="AY47" s="559">
        <v>363848</v>
      </c>
      <c r="AZ47" s="466"/>
      <c r="BA47" s="445">
        <f t="shared" si="14"/>
        <v>0.27754253933940165</v>
      </c>
      <c r="BB47" s="559">
        <v>127131</v>
      </c>
      <c r="BC47" s="466"/>
      <c r="BD47" s="445">
        <f t="shared" si="15"/>
        <v>0.25043386789535166</v>
      </c>
      <c r="BE47" s="559">
        <v>176817</v>
      </c>
      <c r="BF47" s="466"/>
      <c r="BG47" s="445">
        <f t="shared" si="16"/>
        <v>0.32712327550640957</v>
      </c>
      <c r="BH47" s="458">
        <f t="shared" si="66"/>
        <v>49686</v>
      </c>
      <c r="CN47" s="368"/>
      <c r="CP47" s="368"/>
      <c r="CR47" s="368"/>
    </row>
    <row r="48" spans="1:96" x14ac:dyDescent="0.25">
      <c r="A48" s="412" t="s">
        <v>1887</v>
      </c>
      <c r="B48" s="412"/>
      <c r="C48" s="398" t="s">
        <v>855</v>
      </c>
      <c r="D48" s="353">
        <v>1</v>
      </c>
      <c r="E48" s="427">
        <v>5581.59716796875</v>
      </c>
      <c r="F48" s="40" t="s">
        <v>652</v>
      </c>
      <c r="G48" s="420">
        <v>1252987</v>
      </c>
      <c r="H48" s="466"/>
      <c r="I48" s="420">
        <v>515376</v>
      </c>
      <c r="J48" s="466"/>
      <c r="K48" s="420">
        <v>546958</v>
      </c>
      <c r="L48" s="466"/>
      <c r="M48" s="420">
        <v>31582</v>
      </c>
      <c r="N48" s="428">
        <v>1</v>
      </c>
      <c r="O48" s="429">
        <v>621.13360595703125</v>
      </c>
      <c r="P48" s="422">
        <v>579999</v>
      </c>
      <c r="Q48" s="466"/>
      <c r="R48" s="423">
        <f t="shared" si="54"/>
        <v>0.46289307071821179</v>
      </c>
      <c r="S48" s="422">
        <v>237779</v>
      </c>
      <c r="T48" s="466"/>
      <c r="U48" s="423">
        <f t="shared" si="55"/>
        <v>0.46136995125888669</v>
      </c>
      <c r="V48" s="422">
        <v>349098</v>
      </c>
      <c r="W48" s="466"/>
      <c r="X48" s="423">
        <f t="shared" si="56"/>
        <v>0.63825375988649946</v>
      </c>
      <c r="Y48" s="458">
        <f t="shared" si="12"/>
        <v>111319</v>
      </c>
      <c r="Z48" s="353">
        <v>1</v>
      </c>
      <c r="AA48" s="450" t="s">
        <v>181</v>
      </c>
      <c r="AB48" s="420">
        <v>579999</v>
      </c>
      <c r="AC48" s="466"/>
      <c r="AD48" s="425">
        <f t="shared" si="57"/>
        <v>0.46289307071821179</v>
      </c>
      <c r="AE48" s="420">
        <v>237779</v>
      </c>
      <c r="AF48" s="466"/>
      <c r="AG48" s="425">
        <f t="shared" si="58"/>
        <v>0.46136995125888669</v>
      </c>
      <c r="AH48" s="420">
        <v>349098</v>
      </c>
      <c r="AI48" s="466"/>
      <c r="AJ48" s="425">
        <f t="shared" si="59"/>
        <v>0.63825375988649946</v>
      </c>
      <c r="AK48" s="461">
        <f t="shared" si="13"/>
        <v>111319</v>
      </c>
      <c r="AL48" s="421"/>
      <c r="AM48" s="422"/>
      <c r="AN48" s="466"/>
      <c r="AO48" s="423"/>
      <c r="AP48" s="422"/>
      <c r="AQ48" s="466"/>
      <c r="AR48" s="423"/>
      <c r="AS48" s="422"/>
      <c r="AT48" s="466"/>
      <c r="AU48" s="423"/>
      <c r="AV48" s="458"/>
      <c r="AW48" s="353">
        <v>1</v>
      </c>
      <c r="AX48" s="450" t="s">
        <v>181</v>
      </c>
      <c r="AY48" s="559">
        <v>579999</v>
      </c>
      <c r="AZ48" s="466"/>
      <c r="BA48" s="445">
        <f t="shared" si="14"/>
        <v>0.46289307071821179</v>
      </c>
      <c r="BB48" s="559">
        <v>237779</v>
      </c>
      <c r="BC48" s="466"/>
      <c r="BD48" s="445">
        <f t="shared" si="15"/>
        <v>0.46136995125888669</v>
      </c>
      <c r="BE48" s="559">
        <v>349098</v>
      </c>
      <c r="BF48" s="466"/>
      <c r="BG48" s="445">
        <f t="shared" si="16"/>
        <v>0.63825375988649946</v>
      </c>
      <c r="BH48" s="458">
        <f t="shared" si="66"/>
        <v>111319</v>
      </c>
      <c r="CN48" s="368"/>
      <c r="CP48" s="368"/>
      <c r="CR48" s="368"/>
    </row>
    <row r="49" spans="1:96" x14ac:dyDescent="0.25">
      <c r="A49" s="412"/>
      <c r="B49" s="412">
        <v>276</v>
      </c>
      <c r="C49" s="354" t="s">
        <v>2183</v>
      </c>
      <c r="D49" s="353">
        <v>4</v>
      </c>
      <c r="E49" s="427">
        <v>3454.8851013183594</v>
      </c>
      <c r="F49" s="40" t="s">
        <v>652</v>
      </c>
      <c r="G49" s="420">
        <v>1219422</v>
      </c>
      <c r="H49" s="466"/>
      <c r="I49" s="420">
        <v>564795</v>
      </c>
      <c r="J49" s="466"/>
      <c r="K49" s="420">
        <v>563204</v>
      </c>
      <c r="L49" s="466"/>
      <c r="M49" s="420">
        <v>-1591</v>
      </c>
      <c r="N49" s="428">
        <v>6</v>
      </c>
      <c r="O49" s="429">
        <v>22.527644432760489</v>
      </c>
      <c r="P49" s="422">
        <v>160314</v>
      </c>
      <c r="Q49" s="466"/>
      <c r="R49" s="423">
        <f t="shared" si="54"/>
        <v>0.13146720331435713</v>
      </c>
      <c r="S49" s="422">
        <v>66515</v>
      </c>
      <c r="T49" s="466"/>
      <c r="U49" s="423">
        <f t="shared" si="55"/>
        <v>0.11776839384201347</v>
      </c>
      <c r="V49" s="422">
        <v>123543</v>
      </c>
      <c r="W49" s="466"/>
      <c r="X49" s="423">
        <f t="shared" si="56"/>
        <v>0.2193574619498441</v>
      </c>
      <c r="Y49" s="458">
        <f t="shared" si="12"/>
        <v>57028</v>
      </c>
      <c r="Z49" s="353">
        <v>4</v>
      </c>
      <c r="AA49" s="450" t="s">
        <v>2293</v>
      </c>
      <c r="AB49" s="420">
        <v>126343</v>
      </c>
      <c r="AC49" s="466"/>
      <c r="AD49" s="425">
        <f t="shared" si="57"/>
        <v>0.10360892291593886</v>
      </c>
      <c r="AE49" s="420">
        <v>50704</v>
      </c>
      <c r="AF49" s="466"/>
      <c r="AG49" s="425">
        <f t="shared" si="58"/>
        <v>8.9774165847785484E-2</v>
      </c>
      <c r="AH49" s="420">
        <v>97838</v>
      </c>
      <c r="AI49" s="466"/>
      <c r="AJ49" s="425">
        <f t="shared" si="59"/>
        <v>0.17371680598859382</v>
      </c>
      <c r="AK49" s="461">
        <f t="shared" si="13"/>
        <v>47134</v>
      </c>
      <c r="AL49" s="421">
        <f>N49-Z49</f>
        <v>2</v>
      </c>
      <c r="AM49" s="422">
        <v>33971</v>
      </c>
      <c r="AN49" s="466"/>
      <c r="AO49" s="423">
        <f>AM49/G49</f>
        <v>2.7858280398418266E-2</v>
      </c>
      <c r="AP49" s="422">
        <f>S49-AE49</f>
        <v>15811</v>
      </c>
      <c r="AQ49" s="466"/>
      <c r="AR49" s="423">
        <f>AP49/I49</f>
        <v>2.7994227994227995E-2</v>
      </c>
      <c r="AS49" s="422">
        <v>25705</v>
      </c>
      <c r="AT49" s="466"/>
      <c r="AU49" s="423">
        <f>AS49/K49</f>
        <v>4.5640655961250276E-2</v>
      </c>
      <c r="AV49" s="458">
        <f>AS49-AP49</f>
        <v>9894</v>
      </c>
      <c r="AW49" s="353">
        <v>4</v>
      </c>
      <c r="AX49" s="450" t="s">
        <v>2293</v>
      </c>
      <c r="AY49" s="559">
        <v>126343</v>
      </c>
      <c r="AZ49" s="466"/>
      <c r="BA49" s="445">
        <f t="shared" si="14"/>
        <v>0.10360892291593886</v>
      </c>
      <c r="BB49" s="559">
        <v>50704</v>
      </c>
      <c r="BC49" s="466"/>
      <c r="BD49" s="445">
        <f t="shared" si="15"/>
        <v>8.9774165847785484E-2</v>
      </c>
      <c r="BE49" s="559">
        <v>97838</v>
      </c>
      <c r="BF49" s="466"/>
      <c r="BG49" s="445">
        <f t="shared" si="16"/>
        <v>0.17371680598859382</v>
      </c>
      <c r="BH49" s="458">
        <f t="shared" si="66"/>
        <v>47134</v>
      </c>
      <c r="CN49" s="368"/>
      <c r="CP49" s="368"/>
      <c r="CR49" s="368"/>
    </row>
    <row r="50" spans="1:96" x14ac:dyDescent="0.25">
      <c r="A50" s="412" t="s">
        <v>1927</v>
      </c>
      <c r="B50" s="412"/>
      <c r="C50" s="398" t="s">
        <v>887</v>
      </c>
      <c r="D50" s="353">
        <v>1</v>
      </c>
      <c r="E50" s="427">
        <v>4671.666015625</v>
      </c>
      <c r="F50" s="40" t="s">
        <v>652</v>
      </c>
      <c r="G50" s="420">
        <v>1208101</v>
      </c>
      <c r="H50" s="466"/>
      <c r="I50" s="420">
        <v>546349</v>
      </c>
      <c r="J50" s="466"/>
      <c r="K50" s="420">
        <v>561928</v>
      </c>
      <c r="L50" s="466"/>
      <c r="M50" s="420">
        <v>15579</v>
      </c>
      <c r="N50" s="428">
        <v>1</v>
      </c>
      <c r="O50" s="429">
        <v>62.517654418945312</v>
      </c>
      <c r="P50" s="422">
        <v>204214</v>
      </c>
      <c r="Q50" s="466"/>
      <c r="R50" s="423">
        <f t="shared" si="54"/>
        <v>0.16903719142687573</v>
      </c>
      <c r="S50" s="422">
        <v>83068</v>
      </c>
      <c r="T50" s="466"/>
      <c r="U50" s="423">
        <f t="shared" si="55"/>
        <v>0.15204200977763299</v>
      </c>
      <c r="V50" s="422">
        <v>143937</v>
      </c>
      <c r="W50" s="466"/>
      <c r="X50" s="423">
        <f t="shared" si="56"/>
        <v>0.25614847453766321</v>
      </c>
      <c r="Y50" s="458">
        <f t="shared" si="12"/>
        <v>60869</v>
      </c>
      <c r="Z50" s="353">
        <v>1</v>
      </c>
      <c r="AA50" s="450" t="s">
        <v>132</v>
      </c>
      <c r="AB50" s="420">
        <v>204214</v>
      </c>
      <c r="AC50" s="466"/>
      <c r="AD50" s="425">
        <f t="shared" si="57"/>
        <v>0.16903719142687573</v>
      </c>
      <c r="AE50" s="420">
        <v>83068</v>
      </c>
      <c r="AF50" s="466"/>
      <c r="AG50" s="425">
        <f t="shared" si="58"/>
        <v>0.15204200977763299</v>
      </c>
      <c r="AH50" s="420">
        <v>143937</v>
      </c>
      <c r="AI50" s="466"/>
      <c r="AJ50" s="425">
        <f t="shared" si="59"/>
        <v>0.25614847453766321</v>
      </c>
      <c r="AK50" s="461">
        <f t="shared" si="13"/>
        <v>60869</v>
      </c>
      <c r="AL50" s="421"/>
      <c r="AM50" s="422"/>
      <c r="AN50" s="466"/>
      <c r="AO50" s="423"/>
      <c r="AP50" s="422"/>
      <c r="AQ50" s="466"/>
      <c r="AR50" s="423"/>
      <c r="AS50" s="422"/>
      <c r="AT50" s="466"/>
      <c r="AU50" s="423"/>
      <c r="AV50" s="458"/>
      <c r="AW50" s="353">
        <v>1</v>
      </c>
      <c r="AX50" s="450" t="s">
        <v>132</v>
      </c>
      <c r="AY50" s="559">
        <v>204214</v>
      </c>
      <c r="AZ50" s="466"/>
      <c r="BA50" s="445">
        <f t="shared" si="14"/>
        <v>0.16903719142687573</v>
      </c>
      <c r="BB50" s="559">
        <v>83068</v>
      </c>
      <c r="BC50" s="466"/>
      <c r="BD50" s="445">
        <f t="shared" si="15"/>
        <v>0.15204200977763299</v>
      </c>
      <c r="BE50" s="559">
        <v>143937</v>
      </c>
      <c r="BF50" s="466"/>
      <c r="BG50" s="445">
        <f t="shared" si="16"/>
        <v>0.25614847453766321</v>
      </c>
      <c r="BH50" s="458">
        <f t="shared" si="66"/>
        <v>60869</v>
      </c>
      <c r="CN50" s="368"/>
      <c r="CP50" s="368"/>
      <c r="CR50" s="368"/>
    </row>
    <row r="51" spans="1:96" x14ac:dyDescent="0.25">
      <c r="A51" s="412"/>
      <c r="B51" s="412">
        <v>266</v>
      </c>
      <c r="C51" s="354" t="s">
        <v>2180</v>
      </c>
      <c r="D51" s="353">
        <v>2</v>
      </c>
      <c r="E51" s="427">
        <v>3268.7490234375</v>
      </c>
      <c r="F51" s="40" t="s">
        <v>652</v>
      </c>
      <c r="G51" s="420">
        <v>1161126</v>
      </c>
      <c r="H51" s="466"/>
      <c r="I51" s="420">
        <v>475217</v>
      </c>
      <c r="J51" s="466"/>
      <c r="K51" s="420">
        <v>506137</v>
      </c>
      <c r="L51" s="466"/>
      <c r="M51" s="420">
        <v>30920</v>
      </c>
      <c r="N51" s="428">
        <v>3</v>
      </c>
      <c r="O51" s="429">
        <v>63.323154449462891</v>
      </c>
      <c r="P51" s="422">
        <v>298566</v>
      </c>
      <c r="Q51" s="466"/>
      <c r="R51" s="423">
        <f t="shared" si="54"/>
        <v>0.25713488458616895</v>
      </c>
      <c r="S51" s="422">
        <v>113652</v>
      </c>
      <c r="T51" s="466"/>
      <c r="U51" s="423">
        <f t="shared" si="55"/>
        <v>0.23915811092616637</v>
      </c>
      <c r="V51" s="422">
        <v>168531</v>
      </c>
      <c r="W51" s="466"/>
      <c r="X51" s="423">
        <f t="shared" si="56"/>
        <v>0.33297506406368238</v>
      </c>
      <c r="Y51" s="458">
        <f t="shared" si="12"/>
        <v>54879</v>
      </c>
      <c r="Z51" s="353">
        <v>2</v>
      </c>
      <c r="AA51" s="450" t="s">
        <v>2294</v>
      </c>
      <c r="AB51" s="420">
        <v>226441</v>
      </c>
      <c r="AC51" s="466"/>
      <c r="AD51" s="425">
        <f t="shared" si="57"/>
        <v>0.19501845622266661</v>
      </c>
      <c r="AE51" s="420">
        <v>82865</v>
      </c>
      <c r="AF51" s="466"/>
      <c r="AG51" s="425">
        <f t="shared" si="58"/>
        <v>0.17437297066392826</v>
      </c>
      <c r="AH51" s="420">
        <v>135525</v>
      </c>
      <c r="AI51" s="466"/>
      <c r="AJ51" s="425">
        <f t="shared" si="59"/>
        <v>0.26776347115504301</v>
      </c>
      <c r="AK51" s="461">
        <f t="shared" si="13"/>
        <v>52660</v>
      </c>
      <c r="AL51" s="421">
        <f>N51-Z51</f>
        <v>1</v>
      </c>
      <c r="AM51" s="422">
        <v>72125</v>
      </c>
      <c r="AN51" s="466"/>
      <c r="AO51" s="423">
        <f>AM51/G51</f>
        <v>6.2116428363502327E-2</v>
      </c>
      <c r="AP51" s="422">
        <f>S51-AE51</f>
        <v>30787</v>
      </c>
      <c r="AQ51" s="466"/>
      <c r="AR51" s="423">
        <f>AP51/I51</f>
        <v>6.4785140262238097E-2</v>
      </c>
      <c r="AS51" s="422">
        <v>33006</v>
      </c>
      <c r="AT51" s="466"/>
      <c r="AU51" s="423">
        <f>AS51/K51</f>
        <v>6.5211592908639357E-2</v>
      </c>
      <c r="AV51" s="458">
        <f>AS51-AP51</f>
        <v>2219</v>
      </c>
      <c r="AW51" s="353">
        <v>2</v>
      </c>
      <c r="AX51" s="450" t="s">
        <v>2294</v>
      </c>
      <c r="AY51" s="559">
        <v>226441</v>
      </c>
      <c r="AZ51" s="466"/>
      <c r="BA51" s="445">
        <f t="shared" si="14"/>
        <v>0.19501845622266661</v>
      </c>
      <c r="BB51" s="559">
        <v>82865</v>
      </c>
      <c r="BC51" s="466"/>
      <c r="BD51" s="445">
        <f t="shared" si="15"/>
        <v>0.17437297066392826</v>
      </c>
      <c r="BE51" s="559">
        <v>135525</v>
      </c>
      <c r="BF51" s="466"/>
      <c r="BG51" s="445">
        <f t="shared" si="16"/>
        <v>0.26776347115504301</v>
      </c>
      <c r="BH51" s="458">
        <f t="shared" si="66"/>
        <v>52660</v>
      </c>
      <c r="CN51" s="368"/>
      <c r="CP51" s="368"/>
      <c r="CR51" s="368"/>
    </row>
    <row r="52" spans="1:96" x14ac:dyDescent="0.25">
      <c r="A52" s="412"/>
      <c r="B52" s="412">
        <v>273</v>
      </c>
      <c r="C52" s="354" t="s">
        <v>2182</v>
      </c>
      <c r="D52" s="353">
        <v>2</v>
      </c>
      <c r="E52" s="427">
        <v>4123.76123046875</v>
      </c>
      <c r="F52" s="40" t="s">
        <v>652</v>
      </c>
      <c r="G52" s="420">
        <v>1137380</v>
      </c>
      <c r="H52" s="466"/>
      <c r="I52" s="420">
        <v>453015</v>
      </c>
      <c r="J52" s="466"/>
      <c r="K52" s="420">
        <v>466390</v>
      </c>
      <c r="L52" s="466"/>
      <c r="M52" s="420">
        <v>13375</v>
      </c>
      <c r="N52" s="428">
        <v>5</v>
      </c>
      <c r="O52" s="429">
        <v>45.379144668579102</v>
      </c>
      <c r="P52" s="422">
        <v>164990</v>
      </c>
      <c r="Q52" s="466"/>
      <c r="R52" s="423">
        <f t="shared" si="54"/>
        <v>0.14506145703282983</v>
      </c>
      <c r="S52" s="422">
        <v>58396</v>
      </c>
      <c r="T52" s="466"/>
      <c r="U52" s="423">
        <f t="shared" si="55"/>
        <v>0.12890522388883371</v>
      </c>
      <c r="V52" s="422">
        <v>128546</v>
      </c>
      <c r="W52" s="466"/>
      <c r="X52" s="423">
        <f t="shared" si="56"/>
        <v>0.27561911704796416</v>
      </c>
      <c r="Y52" s="458">
        <f t="shared" si="12"/>
        <v>70150</v>
      </c>
      <c r="Z52" s="353">
        <v>2</v>
      </c>
      <c r="AA52" s="450" t="s">
        <v>2295</v>
      </c>
      <c r="AB52" s="420">
        <v>95422</v>
      </c>
      <c r="AC52" s="466"/>
      <c r="AD52" s="425">
        <f t="shared" si="57"/>
        <v>8.3896323128593783E-2</v>
      </c>
      <c r="AE52" s="420">
        <v>35825</v>
      </c>
      <c r="AF52" s="466"/>
      <c r="AG52" s="425">
        <f t="shared" si="58"/>
        <v>7.9081266624725449E-2</v>
      </c>
      <c r="AH52" s="420">
        <v>89437</v>
      </c>
      <c r="AI52" s="466"/>
      <c r="AJ52" s="425">
        <f t="shared" si="59"/>
        <v>0.19176440318188639</v>
      </c>
      <c r="AK52" s="461">
        <f t="shared" si="13"/>
        <v>53612</v>
      </c>
      <c r="AL52" s="421">
        <f>N52-Z52</f>
        <v>3</v>
      </c>
      <c r="AM52" s="422">
        <v>69568</v>
      </c>
      <c r="AN52" s="466"/>
      <c r="AO52" s="423">
        <f>AM52/G52</f>
        <v>6.1165133904236051E-2</v>
      </c>
      <c r="AP52" s="422">
        <f>S52-AE52</f>
        <v>22571</v>
      </c>
      <c r="AQ52" s="466"/>
      <c r="AR52" s="423">
        <f>AP52/I52</f>
        <v>4.9823957264108251E-2</v>
      </c>
      <c r="AS52" s="422">
        <v>39109</v>
      </c>
      <c r="AT52" s="466"/>
      <c r="AU52" s="423">
        <f>AS52/K52</f>
        <v>8.3854713866077749E-2</v>
      </c>
      <c r="AV52" s="458">
        <f>AS52-AP52</f>
        <v>16538</v>
      </c>
      <c r="AW52" s="353">
        <v>2</v>
      </c>
      <c r="AX52" s="450" t="s">
        <v>2295</v>
      </c>
      <c r="AY52" s="559">
        <v>95422</v>
      </c>
      <c r="AZ52" s="466"/>
      <c r="BA52" s="445">
        <f t="shared" si="14"/>
        <v>8.3896323128593783E-2</v>
      </c>
      <c r="BB52" s="559">
        <v>35825</v>
      </c>
      <c r="BC52" s="466"/>
      <c r="BD52" s="445">
        <f t="shared" si="15"/>
        <v>7.9081266624725449E-2</v>
      </c>
      <c r="BE52" s="559">
        <v>89437</v>
      </c>
      <c r="BF52" s="466"/>
      <c r="BG52" s="445">
        <f t="shared" si="16"/>
        <v>0.19176440318188639</v>
      </c>
      <c r="BH52" s="458">
        <f t="shared" si="66"/>
        <v>53612</v>
      </c>
      <c r="CN52" s="368"/>
      <c r="CP52" s="368"/>
      <c r="CR52" s="368"/>
    </row>
    <row r="53" spans="1:96" x14ac:dyDescent="0.25">
      <c r="A53" s="412" t="s">
        <v>1524</v>
      </c>
      <c r="B53" s="412"/>
      <c r="C53" s="398" t="s">
        <v>1525</v>
      </c>
      <c r="D53" s="353">
        <v>1</v>
      </c>
      <c r="E53" s="427">
        <v>1569.6727294921875</v>
      </c>
      <c r="F53" s="40" t="s">
        <v>652</v>
      </c>
      <c r="G53" s="420">
        <v>1135509</v>
      </c>
      <c r="H53" s="466"/>
      <c r="I53" s="420">
        <v>519051</v>
      </c>
      <c r="J53" s="466"/>
      <c r="K53" s="420">
        <v>542353</v>
      </c>
      <c r="L53" s="466"/>
      <c r="M53" s="420">
        <v>23302</v>
      </c>
      <c r="N53" s="428">
        <v>3</v>
      </c>
      <c r="O53" s="429">
        <v>40.804164886474609</v>
      </c>
      <c r="P53" s="422">
        <v>386681</v>
      </c>
      <c r="Q53" s="466"/>
      <c r="R53" s="423">
        <f t="shared" si="54"/>
        <v>0.3405353898560029</v>
      </c>
      <c r="S53" s="422">
        <v>160232</v>
      </c>
      <c r="T53" s="466"/>
      <c r="U53" s="423">
        <f t="shared" si="55"/>
        <v>0.30870184240084309</v>
      </c>
      <c r="V53" s="422">
        <v>208882</v>
      </c>
      <c r="W53" s="466"/>
      <c r="X53" s="423">
        <f t="shared" si="56"/>
        <v>0.38514030529931614</v>
      </c>
      <c r="Y53" s="458">
        <f t="shared" si="12"/>
        <v>48650</v>
      </c>
      <c r="Z53" s="353">
        <v>1</v>
      </c>
      <c r="AA53" s="450" t="s">
        <v>494</v>
      </c>
      <c r="AB53" s="420">
        <v>261310</v>
      </c>
      <c r="AC53" s="466"/>
      <c r="AD53" s="425">
        <f t="shared" si="57"/>
        <v>0.23012587306661594</v>
      </c>
      <c r="AE53" s="420">
        <v>98702</v>
      </c>
      <c r="AF53" s="466"/>
      <c r="AG53" s="425">
        <f t="shared" si="58"/>
        <v>0.19015857786614418</v>
      </c>
      <c r="AH53" s="420">
        <v>147040</v>
      </c>
      <c r="AI53" s="466"/>
      <c r="AJ53" s="425">
        <f t="shared" si="59"/>
        <v>0.27111493805694814</v>
      </c>
      <c r="AK53" s="461">
        <f t="shared" si="13"/>
        <v>48338</v>
      </c>
      <c r="AL53" s="421">
        <f>N53-Z53</f>
        <v>2</v>
      </c>
      <c r="AM53" s="422">
        <v>125371</v>
      </c>
      <c r="AN53" s="466"/>
      <c r="AO53" s="423">
        <f>AM53/G53</f>
        <v>0.11040951678938696</v>
      </c>
      <c r="AP53" s="422">
        <f>S53-AE53</f>
        <v>61530</v>
      </c>
      <c r="AQ53" s="466"/>
      <c r="AR53" s="423">
        <f>AP53/I53</f>
        <v>0.11854326453469891</v>
      </c>
      <c r="AS53" s="422">
        <v>61842</v>
      </c>
      <c r="AT53" s="466"/>
      <c r="AU53" s="423">
        <f>AS53/K53</f>
        <v>0.11402536724236798</v>
      </c>
      <c r="AV53" s="458">
        <f>AS53-AP53</f>
        <v>312</v>
      </c>
      <c r="AW53" s="353">
        <v>1</v>
      </c>
      <c r="AX53" s="450" t="s">
        <v>494</v>
      </c>
      <c r="AY53" s="559">
        <v>261310</v>
      </c>
      <c r="AZ53" s="466"/>
      <c r="BA53" s="445">
        <f t="shared" si="14"/>
        <v>0.23012587306661594</v>
      </c>
      <c r="BB53" s="559">
        <v>98702</v>
      </c>
      <c r="BC53" s="466"/>
      <c r="BD53" s="445">
        <f t="shared" si="15"/>
        <v>0.19015857786614418</v>
      </c>
      <c r="BE53" s="559">
        <v>147040</v>
      </c>
      <c r="BF53" s="466"/>
      <c r="BG53" s="445">
        <f t="shared" si="16"/>
        <v>0.27111493805694814</v>
      </c>
      <c r="BH53" s="458">
        <f t="shared" si="66"/>
        <v>48338</v>
      </c>
      <c r="CN53" s="368"/>
      <c r="CP53" s="368"/>
      <c r="CR53" s="368"/>
    </row>
    <row r="54" spans="1:96" x14ac:dyDescent="0.25">
      <c r="A54" s="412" t="s">
        <v>1499</v>
      </c>
      <c r="B54" s="412"/>
      <c r="C54" s="398" t="s">
        <v>1025</v>
      </c>
      <c r="D54" s="353">
        <v>1</v>
      </c>
      <c r="E54" s="427">
        <v>5372.0400390625</v>
      </c>
      <c r="F54" s="40" t="s">
        <v>652</v>
      </c>
      <c r="G54" s="420">
        <v>1128047</v>
      </c>
      <c r="H54" s="466"/>
      <c r="I54" s="420">
        <v>452892</v>
      </c>
      <c r="J54" s="466"/>
      <c r="K54" s="420">
        <v>477549</v>
      </c>
      <c r="L54" s="466"/>
      <c r="M54" s="420">
        <v>24657</v>
      </c>
      <c r="N54" s="428">
        <v>2</v>
      </c>
      <c r="O54" s="429">
        <v>152.05731201171875</v>
      </c>
      <c r="P54" s="422">
        <v>293856</v>
      </c>
      <c r="Q54" s="466"/>
      <c r="R54" s="423">
        <f t="shared" si="54"/>
        <v>0.26049978414019981</v>
      </c>
      <c r="S54" s="422">
        <v>109467</v>
      </c>
      <c r="T54" s="466"/>
      <c r="U54" s="423">
        <f t="shared" si="55"/>
        <v>0.24170663204472589</v>
      </c>
      <c r="V54" s="422">
        <v>201164</v>
      </c>
      <c r="W54" s="466"/>
      <c r="X54" s="423">
        <f t="shared" si="56"/>
        <v>0.42124263688124153</v>
      </c>
      <c r="Y54" s="458">
        <f t="shared" si="12"/>
        <v>91697</v>
      </c>
      <c r="Z54" s="353">
        <v>1</v>
      </c>
      <c r="AA54" s="450" t="s">
        <v>524</v>
      </c>
      <c r="AB54" s="420">
        <v>212237</v>
      </c>
      <c r="AC54" s="466"/>
      <c r="AD54" s="425">
        <f t="shared" si="57"/>
        <v>0.18814552939726803</v>
      </c>
      <c r="AE54" s="420">
        <v>78103</v>
      </c>
      <c r="AF54" s="466"/>
      <c r="AG54" s="425">
        <f t="shared" si="58"/>
        <v>0.17245391837347535</v>
      </c>
      <c r="AH54" s="420">
        <v>162688</v>
      </c>
      <c r="AI54" s="466"/>
      <c r="AJ54" s="425">
        <f t="shared" si="59"/>
        <v>0.34067289429985192</v>
      </c>
      <c r="AK54" s="461">
        <f t="shared" si="13"/>
        <v>84585</v>
      </c>
      <c r="AL54" s="421">
        <f>N54-Z54</f>
        <v>1</v>
      </c>
      <c r="AM54" s="422">
        <v>81619</v>
      </c>
      <c r="AN54" s="466"/>
      <c r="AO54" s="423">
        <f>AM54/G54</f>
        <v>7.2354254742931806E-2</v>
      </c>
      <c r="AP54" s="422">
        <f>S54-AE54</f>
        <v>31364</v>
      </c>
      <c r="AQ54" s="466"/>
      <c r="AR54" s="423">
        <f>AP54/I54</f>
        <v>6.9252713671250535E-2</v>
      </c>
      <c r="AS54" s="422">
        <v>38476</v>
      </c>
      <c r="AT54" s="466"/>
      <c r="AU54" s="423">
        <f>AS54/K54</f>
        <v>8.0569742581389547E-2</v>
      </c>
      <c r="AV54" s="458">
        <f>AS54-AP54</f>
        <v>7112</v>
      </c>
      <c r="AW54" s="353">
        <v>1</v>
      </c>
      <c r="AX54" s="450" t="s">
        <v>524</v>
      </c>
      <c r="AY54" s="559">
        <v>212237</v>
      </c>
      <c r="AZ54" s="466"/>
      <c r="BA54" s="445">
        <f t="shared" si="14"/>
        <v>0.18814552939726803</v>
      </c>
      <c r="BB54" s="559">
        <v>78103</v>
      </c>
      <c r="BC54" s="466"/>
      <c r="BD54" s="445">
        <f t="shared" si="15"/>
        <v>0.17245391837347535</v>
      </c>
      <c r="BE54" s="559">
        <v>162688</v>
      </c>
      <c r="BF54" s="466"/>
      <c r="BG54" s="445">
        <f t="shared" si="16"/>
        <v>0.34067289429985192</v>
      </c>
      <c r="BH54" s="458">
        <f t="shared" si="66"/>
        <v>84585</v>
      </c>
      <c r="CN54" s="368"/>
      <c r="CP54" s="368"/>
      <c r="CR54" s="368"/>
    </row>
    <row r="55" spans="1:96" x14ac:dyDescent="0.25">
      <c r="A55" s="412"/>
      <c r="B55" s="412">
        <v>260</v>
      </c>
      <c r="C55" s="354" t="s">
        <v>2179</v>
      </c>
      <c r="D55" s="353">
        <v>2</v>
      </c>
      <c r="E55" s="427">
        <v>8168.045654296875</v>
      </c>
      <c r="F55" s="40" t="s">
        <v>652</v>
      </c>
      <c r="G55" s="420">
        <v>1081315</v>
      </c>
      <c r="H55" s="466"/>
      <c r="I55" s="420">
        <v>368395</v>
      </c>
      <c r="J55" s="466"/>
      <c r="K55" s="420">
        <v>361801</v>
      </c>
      <c r="L55" s="466"/>
      <c r="M55" s="420">
        <v>-6594</v>
      </c>
      <c r="N55" s="428">
        <v>2</v>
      </c>
      <c r="O55" s="429">
        <v>117.07284450531006</v>
      </c>
      <c r="P55" s="422">
        <v>556081</v>
      </c>
      <c r="Q55" s="466"/>
      <c r="R55" s="423">
        <f t="shared" si="54"/>
        <v>0.51426365120247108</v>
      </c>
      <c r="S55" s="422">
        <v>166241</v>
      </c>
      <c r="T55" s="466"/>
      <c r="U55" s="423">
        <f t="shared" si="55"/>
        <v>0.45125748177906866</v>
      </c>
      <c r="V55" s="422">
        <v>192990</v>
      </c>
      <c r="W55" s="466"/>
      <c r="X55" s="423">
        <f t="shared" si="56"/>
        <v>0.53341477773693269</v>
      </c>
      <c r="Y55" s="458">
        <f t="shared" si="12"/>
        <v>26749</v>
      </c>
      <c r="Z55" s="353">
        <v>2</v>
      </c>
      <c r="AA55" s="450" t="s">
        <v>2296</v>
      </c>
      <c r="AB55" s="420">
        <v>556081</v>
      </c>
      <c r="AC55" s="466"/>
      <c r="AD55" s="425">
        <f t="shared" si="57"/>
        <v>0.51426365120247108</v>
      </c>
      <c r="AE55" s="420">
        <v>166241</v>
      </c>
      <c r="AF55" s="466"/>
      <c r="AG55" s="425">
        <f t="shared" si="58"/>
        <v>0.45125748177906866</v>
      </c>
      <c r="AH55" s="420">
        <v>192990</v>
      </c>
      <c r="AI55" s="466"/>
      <c r="AJ55" s="425">
        <f t="shared" si="59"/>
        <v>0.53341477773693269</v>
      </c>
      <c r="AK55" s="461">
        <f t="shared" si="13"/>
        <v>26749</v>
      </c>
      <c r="AL55" s="421"/>
      <c r="AM55" s="422"/>
      <c r="AN55" s="466"/>
      <c r="AO55" s="423"/>
      <c r="AP55" s="422"/>
      <c r="AQ55" s="466"/>
      <c r="AR55" s="423"/>
      <c r="AS55" s="422"/>
      <c r="AT55" s="466"/>
      <c r="AU55" s="423"/>
      <c r="AV55" s="458"/>
      <c r="AW55" s="353">
        <v>2</v>
      </c>
      <c r="AX55" s="450" t="s">
        <v>2296</v>
      </c>
      <c r="AY55" s="559">
        <v>556081</v>
      </c>
      <c r="AZ55" s="466"/>
      <c r="BA55" s="445">
        <f t="shared" si="14"/>
        <v>0.51426365120247108</v>
      </c>
      <c r="BB55" s="559">
        <v>166241</v>
      </c>
      <c r="BC55" s="466"/>
      <c r="BD55" s="445">
        <f t="shared" si="15"/>
        <v>0.45125748177906866</v>
      </c>
      <c r="BE55" s="559">
        <v>192990</v>
      </c>
      <c r="BF55" s="466"/>
      <c r="BG55" s="445">
        <f t="shared" si="16"/>
        <v>0.53341477773693269</v>
      </c>
      <c r="BH55" s="458">
        <f t="shared" si="66"/>
        <v>26749</v>
      </c>
      <c r="CN55" s="368"/>
      <c r="CP55" s="368"/>
      <c r="CR55" s="368"/>
    </row>
    <row r="56" spans="1:96" x14ac:dyDescent="0.25">
      <c r="A56" s="412" t="s">
        <v>1930</v>
      </c>
      <c r="B56" s="412"/>
      <c r="C56" s="398" t="s">
        <v>893</v>
      </c>
      <c r="D56" s="353">
        <v>1</v>
      </c>
      <c r="E56" s="427">
        <v>3336.93701171875</v>
      </c>
      <c r="F56" s="40" t="s">
        <v>652</v>
      </c>
      <c r="G56" s="420">
        <v>1079671</v>
      </c>
      <c r="H56" s="466"/>
      <c r="I56" s="420">
        <v>479388</v>
      </c>
      <c r="J56" s="466"/>
      <c r="K56" s="420">
        <v>494018</v>
      </c>
      <c r="L56" s="466"/>
      <c r="M56" s="420">
        <v>14630</v>
      </c>
      <c r="N56" s="428">
        <v>1</v>
      </c>
      <c r="O56" s="429">
        <v>36.697807312011719</v>
      </c>
      <c r="P56" s="422">
        <v>210565</v>
      </c>
      <c r="Q56" s="466"/>
      <c r="R56" s="423">
        <f t="shared" si="54"/>
        <v>0.19502700359646596</v>
      </c>
      <c r="S56" s="422">
        <v>80937</v>
      </c>
      <c r="T56" s="466"/>
      <c r="U56" s="423">
        <f t="shared" si="55"/>
        <v>0.16883401336704298</v>
      </c>
      <c r="V56" s="422">
        <v>150255</v>
      </c>
      <c r="W56" s="466"/>
      <c r="X56" s="423">
        <f t="shared" si="56"/>
        <v>0.30414883668206422</v>
      </c>
      <c r="Y56" s="458">
        <f t="shared" si="12"/>
        <v>69318</v>
      </c>
      <c r="Z56" s="353">
        <v>1</v>
      </c>
      <c r="AA56" s="450" t="s">
        <v>125</v>
      </c>
      <c r="AB56" s="420">
        <v>210565</v>
      </c>
      <c r="AC56" s="466"/>
      <c r="AD56" s="425">
        <f t="shared" si="57"/>
        <v>0.19502700359646596</v>
      </c>
      <c r="AE56" s="420">
        <v>80937</v>
      </c>
      <c r="AF56" s="466"/>
      <c r="AG56" s="425">
        <f t="shared" si="58"/>
        <v>0.16883401336704298</v>
      </c>
      <c r="AH56" s="420">
        <v>150255</v>
      </c>
      <c r="AI56" s="466"/>
      <c r="AJ56" s="425">
        <f t="shared" si="59"/>
        <v>0.30414883668206422</v>
      </c>
      <c r="AK56" s="461">
        <f t="shared" si="13"/>
        <v>69318</v>
      </c>
      <c r="AL56" s="421"/>
      <c r="AM56" s="422"/>
      <c r="AN56" s="466"/>
      <c r="AO56" s="423"/>
      <c r="AP56" s="422"/>
      <c r="AQ56" s="466"/>
      <c r="AR56" s="423"/>
      <c r="AS56" s="422"/>
      <c r="AT56" s="466"/>
      <c r="AU56" s="423"/>
      <c r="AV56" s="458"/>
      <c r="AW56" s="353">
        <v>1</v>
      </c>
      <c r="AX56" s="450" t="s">
        <v>125</v>
      </c>
      <c r="AY56" s="559">
        <v>210565</v>
      </c>
      <c r="AZ56" s="466"/>
      <c r="BA56" s="445">
        <f t="shared" si="14"/>
        <v>0.19502700359646596</v>
      </c>
      <c r="BB56" s="559">
        <v>80937</v>
      </c>
      <c r="BC56" s="466"/>
      <c r="BD56" s="445">
        <f t="shared" si="15"/>
        <v>0.16883401336704298</v>
      </c>
      <c r="BE56" s="559">
        <v>150255</v>
      </c>
      <c r="BF56" s="466"/>
      <c r="BG56" s="445">
        <f t="shared" si="16"/>
        <v>0.30414883668206422</v>
      </c>
      <c r="BH56" s="458">
        <f t="shared" si="66"/>
        <v>69318</v>
      </c>
      <c r="CN56" s="368"/>
      <c r="CP56" s="368"/>
      <c r="CR56" s="368"/>
    </row>
    <row r="57" spans="1:96" x14ac:dyDescent="0.25">
      <c r="A57" s="412"/>
      <c r="B57" s="412">
        <v>106</v>
      </c>
      <c r="C57" s="354" t="s">
        <v>2162</v>
      </c>
      <c r="D57" s="353">
        <v>2</v>
      </c>
      <c r="E57" s="427">
        <v>11208.1005859375</v>
      </c>
      <c r="F57" s="40" t="s">
        <v>652</v>
      </c>
      <c r="G57" s="420">
        <v>1031247</v>
      </c>
      <c r="H57" s="466"/>
      <c r="I57" s="420">
        <v>406137</v>
      </c>
      <c r="J57" s="466"/>
      <c r="K57" s="420">
        <v>421520</v>
      </c>
      <c r="L57" s="466"/>
      <c r="M57" s="420">
        <v>15383</v>
      </c>
      <c r="N57" s="428">
        <v>2</v>
      </c>
      <c r="O57" s="429">
        <v>218.95094680786133</v>
      </c>
      <c r="P57" s="422">
        <v>613799</v>
      </c>
      <c r="Q57" s="466"/>
      <c r="R57" s="423">
        <f t="shared" si="54"/>
        <v>0.59520076179615555</v>
      </c>
      <c r="S57" s="422">
        <v>229502</v>
      </c>
      <c r="T57" s="466"/>
      <c r="U57" s="423">
        <f t="shared" si="55"/>
        <v>0.56508518061639301</v>
      </c>
      <c r="V57" s="422">
        <v>324821</v>
      </c>
      <c r="W57" s="466"/>
      <c r="X57" s="423">
        <f t="shared" si="56"/>
        <v>0.77059451508825205</v>
      </c>
      <c r="Y57" s="458">
        <f t="shared" si="12"/>
        <v>95319</v>
      </c>
      <c r="Z57" s="353">
        <v>2</v>
      </c>
      <c r="AA57" s="450" t="s">
        <v>2297</v>
      </c>
      <c r="AB57" s="420">
        <v>613799</v>
      </c>
      <c r="AC57" s="466"/>
      <c r="AD57" s="425">
        <f t="shared" si="57"/>
        <v>0.59520076179615555</v>
      </c>
      <c r="AE57" s="420">
        <v>229502</v>
      </c>
      <c r="AF57" s="466"/>
      <c r="AG57" s="425">
        <f t="shared" si="58"/>
        <v>0.56508518061639301</v>
      </c>
      <c r="AH57" s="420">
        <v>324821</v>
      </c>
      <c r="AI57" s="466"/>
      <c r="AJ57" s="425">
        <f t="shared" si="59"/>
        <v>0.77059451508825205</v>
      </c>
      <c r="AK57" s="461">
        <f t="shared" si="13"/>
        <v>95319</v>
      </c>
      <c r="AL57" s="421"/>
      <c r="AM57" s="422"/>
      <c r="AN57" s="466"/>
      <c r="AO57" s="423"/>
      <c r="AP57" s="422"/>
      <c r="AQ57" s="466"/>
      <c r="AR57" s="423"/>
      <c r="AS57" s="422"/>
      <c r="AT57" s="466"/>
      <c r="AU57" s="423"/>
      <c r="AV57" s="458"/>
      <c r="AW57" s="353">
        <v>2</v>
      </c>
      <c r="AX57" s="450" t="s">
        <v>2297</v>
      </c>
      <c r="AY57" s="559">
        <v>613799</v>
      </c>
      <c r="AZ57" s="466"/>
      <c r="BA57" s="445">
        <f t="shared" si="14"/>
        <v>0.59520076179615555</v>
      </c>
      <c r="BB57" s="559">
        <v>229502</v>
      </c>
      <c r="BC57" s="466"/>
      <c r="BD57" s="445">
        <f t="shared" si="15"/>
        <v>0.56508518061639301</v>
      </c>
      <c r="BE57" s="559">
        <v>324821</v>
      </c>
      <c r="BF57" s="466"/>
      <c r="BG57" s="445">
        <f t="shared" si="16"/>
        <v>0.77059451508825205</v>
      </c>
      <c r="BH57" s="458">
        <f t="shared" si="66"/>
        <v>95319</v>
      </c>
      <c r="CN57" s="368"/>
      <c r="CP57" s="368"/>
      <c r="CR57" s="368"/>
    </row>
    <row r="58" spans="1:96" x14ac:dyDescent="0.25">
      <c r="A58" s="412"/>
      <c r="B58" s="412">
        <v>238</v>
      </c>
      <c r="C58" s="354" t="s">
        <v>2178</v>
      </c>
      <c r="D58" s="353">
        <v>2</v>
      </c>
      <c r="E58" s="427">
        <v>9408.382568359375</v>
      </c>
      <c r="F58" s="40" t="s">
        <v>652</v>
      </c>
      <c r="G58" s="420">
        <v>1013356</v>
      </c>
      <c r="H58" s="466"/>
      <c r="I58" s="420">
        <v>369045</v>
      </c>
      <c r="J58" s="466"/>
      <c r="K58" s="420">
        <v>383861</v>
      </c>
      <c r="L58" s="466"/>
      <c r="M58" s="420">
        <v>14816</v>
      </c>
      <c r="N58" s="428">
        <v>2</v>
      </c>
      <c r="O58" s="429">
        <v>303.01530075073242</v>
      </c>
      <c r="P58" s="422">
        <v>746739</v>
      </c>
      <c r="Q58" s="466"/>
      <c r="R58" s="423">
        <f t="shared" si="54"/>
        <v>0.73689700361965582</v>
      </c>
      <c r="S58" s="422">
        <v>275214</v>
      </c>
      <c r="T58" s="466"/>
      <c r="U58" s="423">
        <f t="shared" si="55"/>
        <v>0.74574645368450998</v>
      </c>
      <c r="V58" s="422">
        <v>328112</v>
      </c>
      <c r="W58" s="466"/>
      <c r="X58" s="423">
        <f t="shared" si="56"/>
        <v>0.85476774144807621</v>
      </c>
      <c r="Y58" s="458">
        <f t="shared" si="12"/>
        <v>52898</v>
      </c>
      <c r="Z58" s="353">
        <v>2</v>
      </c>
      <c r="AA58" s="450" t="s">
        <v>2298</v>
      </c>
      <c r="AB58" s="420">
        <v>746739</v>
      </c>
      <c r="AC58" s="466"/>
      <c r="AD58" s="425">
        <f t="shared" si="57"/>
        <v>0.73689700361965582</v>
      </c>
      <c r="AE58" s="420">
        <v>275214</v>
      </c>
      <c r="AF58" s="466"/>
      <c r="AG58" s="425">
        <f t="shared" si="58"/>
        <v>0.74574645368450998</v>
      </c>
      <c r="AH58" s="420">
        <v>328112</v>
      </c>
      <c r="AI58" s="466"/>
      <c r="AJ58" s="425">
        <f t="shared" si="59"/>
        <v>0.85476774144807621</v>
      </c>
      <c r="AK58" s="461">
        <f t="shared" si="13"/>
        <v>52898</v>
      </c>
      <c r="AL58" s="421"/>
      <c r="AM58" s="422"/>
      <c r="AN58" s="466"/>
      <c r="AO58" s="423"/>
      <c r="AP58" s="422"/>
      <c r="AQ58" s="466"/>
      <c r="AR58" s="423"/>
      <c r="AS58" s="422"/>
      <c r="AT58" s="466"/>
      <c r="AU58" s="423"/>
      <c r="AV58" s="458"/>
      <c r="AW58" s="353">
        <v>2</v>
      </c>
      <c r="AX58" s="450" t="s">
        <v>2298</v>
      </c>
      <c r="AY58" s="559">
        <v>746739</v>
      </c>
      <c r="AZ58" s="466"/>
      <c r="BA58" s="445">
        <f t="shared" si="14"/>
        <v>0.73689700361965582</v>
      </c>
      <c r="BB58" s="559">
        <v>275214</v>
      </c>
      <c r="BC58" s="466"/>
      <c r="BD58" s="445">
        <f t="shared" si="15"/>
        <v>0.74574645368450998</v>
      </c>
      <c r="BE58" s="559">
        <v>328112</v>
      </c>
      <c r="BF58" s="466"/>
      <c r="BG58" s="445">
        <f t="shared" si="16"/>
        <v>0.85476774144807621</v>
      </c>
      <c r="BH58" s="458">
        <f t="shared" si="66"/>
        <v>52898</v>
      </c>
      <c r="CN58" s="368"/>
      <c r="CP58" s="368"/>
      <c r="CR58" s="368"/>
    </row>
    <row r="59" spans="1:96" x14ac:dyDescent="0.25">
      <c r="A59" s="412"/>
      <c r="B59" s="412"/>
      <c r="C59" s="366"/>
      <c r="D59" s="364"/>
      <c r="E59" s="427"/>
      <c r="F59" s="40"/>
      <c r="G59" s="420"/>
      <c r="H59" s="466">
        <f>SUM(G27:G58)</f>
        <v>51131690</v>
      </c>
      <c r="I59" s="420"/>
      <c r="J59" s="466">
        <f>SUM(I27:I58)</f>
        <v>21493641</v>
      </c>
      <c r="K59" s="420"/>
      <c r="L59" s="466">
        <f>SUM(K27:K58)</f>
        <v>22331789</v>
      </c>
      <c r="M59" s="420"/>
      <c r="N59" s="364"/>
      <c r="O59" s="429"/>
      <c r="P59" s="422"/>
      <c r="Q59" s="466">
        <f>SUM(P27:P58)</f>
        <v>20382678</v>
      </c>
      <c r="R59" s="423"/>
      <c r="S59" s="422"/>
      <c r="T59" s="466">
        <f>SUM(S27:S58)</f>
        <v>7650716</v>
      </c>
      <c r="U59" s="423"/>
      <c r="V59" s="422"/>
      <c r="W59" s="466">
        <f>SUM(V27:V58)</f>
        <v>11220020</v>
      </c>
      <c r="X59" s="423"/>
      <c r="Y59" s="458"/>
      <c r="Z59" s="364"/>
      <c r="AA59" s="450"/>
      <c r="AB59" s="420"/>
      <c r="AC59" s="466">
        <f>SUM(AB27:AB58)</f>
        <v>16718081</v>
      </c>
      <c r="AD59" s="425"/>
      <c r="AE59" s="420"/>
      <c r="AF59" s="466">
        <f>SUM(AE27:AE58)</f>
        <v>6249366</v>
      </c>
      <c r="AG59" s="425"/>
      <c r="AH59" s="420"/>
      <c r="AI59" s="466">
        <f>SUM(AH27:AH58)</f>
        <v>9310648</v>
      </c>
      <c r="AJ59" s="425"/>
      <c r="AK59" s="461"/>
      <c r="AL59" s="364"/>
      <c r="AM59" s="422"/>
      <c r="AN59" s="466">
        <f>SUM(AM27:AM58)</f>
        <v>3664597</v>
      </c>
      <c r="AO59" s="423"/>
      <c r="AP59" s="422"/>
      <c r="AQ59" s="466">
        <f>SUM(AP27:AP58)</f>
        <v>1401350</v>
      </c>
      <c r="AR59" s="423"/>
      <c r="AS59" s="422"/>
      <c r="AT59" s="466">
        <f>SUM(AS27:AS58)</f>
        <v>1909372</v>
      </c>
      <c r="AU59" s="423"/>
      <c r="AV59" s="458"/>
      <c r="AW59" s="364"/>
      <c r="AX59" s="450"/>
      <c r="AY59" s="559"/>
      <c r="AZ59" s="466">
        <f>SUM(AY27:AY58)</f>
        <v>16356405</v>
      </c>
      <c r="BA59" s="445"/>
      <c r="BB59" s="559"/>
      <c r="BC59" s="466">
        <f>SUM(BB27:BB58)</f>
        <v>6135471</v>
      </c>
      <c r="BD59" s="445"/>
      <c r="BE59" s="559"/>
      <c r="BF59" s="466">
        <f>SUM(BE27:BE58)</f>
        <v>9468606</v>
      </c>
      <c r="BG59" s="445"/>
      <c r="BH59" s="458"/>
      <c r="CN59" s="368"/>
      <c r="CP59" s="368"/>
      <c r="CR59" s="368"/>
    </row>
    <row r="60" spans="1:96" x14ac:dyDescent="0.25">
      <c r="A60" s="412"/>
      <c r="B60" s="412">
        <v>104</v>
      </c>
      <c r="C60" s="354" t="s">
        <v>2161</v>
      </c>
      <c r="D60" s="353">
        <v>2</v>
      </c>
      <c r="E60" s="427">
        <v>4646.97216796875</v>
      </c>
      <c r="F60" s="40" t="s">
        <v>563</v>
      </c>
      <c r="G60" s="420">
        <v>999639</v>
      </c>
      <c r="H60" s="466"/>
      <c r="I60" s="420">
        <v>450015</v>
      </c>
      <c r="J60" s="466"/>
      <c r="K60" s="420">
        <v>461336</v>
      </c>
      <c r="L60" s="466"/>
      <c r="M60" s="420">
        <v>11321</v>
      </c>
      <c r="N60" s="428">
        <v>4</v>
      </c>
      <c r="O60" s="429">
        <v>25.728544950485229</v>
      </c>
      <c r="P60" s="422">
        <v>228820</v>
      </c>
      <c r="Q60" s="466"/>
      <c r="R60" s="423">
        <f t="shared" ref="R60:R99" si="73">P60/G60</f>
        <v>0.22890263385082016</v>
      </c>
      <c r="S60" s="422">
        <v>94176</v>
      </c>
      <c r="T60" s="466"/>
      <c r="U60" s="423">
        <f t="shared" ref="U60:U99" si="74">S60/I60</f>
        <v>0.20927302423252558</v>
      </c>
      <c r="V60" s="422">
        <v>173036</v>
      </c>
      <c r="W60" s="466"/>
      <c r="X60" s="423">
        <f t="shared" ref="X60:X99" si="75">V60/K60</f>
        <v>0.3750758666134878</v>
      </c>
      <c r="Y60" s="458">
        <f t="shared" si="12"/>
        <v>78860</v>
      </c>
      <c r="Z60" s="353">
        <v>2</v>
      </c>
      <c r="AA60" s="450" t="s">
        <v>2299</v>
      </c>
      <c r="AB60" s="420">
        <v>112556</v>
      </c>
      <c r="AC60" s="466"/>
      <c r="AD60" s="425">
        <f t="shared" ref="AD60:AD99" si="76">AB60/G60</f>
        <v>0.11259664738970769</v>
      </c>
      <c r="AE60" s="420">
        <v>46900</v>
      </c>
      <c r="AF60" s="466"/>
      <c r="AG60" s="425">
        <f t="shared" ref="AG60:AG99" si="77">AE60/I60</f>
        <v>0.10421874826394675</v>
      </c>
      <c r="AH60" s="420">
        <v>124258</v>
      </c>
      <c r="AI60" s="466"/>
      <c r="AJ60" s="425">
        <f t="shared" ref="AJ60:AJ99" si="78">AH60/K60</f>
        <v>0.26934381882185654</v>
      </c>
      <c r="AK60" s="461">
        <f t="shared" si="13"/>
        <v>77358</v>
      </c>
      <c r="AL60" s="421">
        <f>N60-Z60</f>
        <v>2</v>
      </c>
      <c r="AM60" s="422">
        <v>116264</v>
      </c>
      <c r="AN60" s="466"/>
      <c r="AO60" s="423">
        <f>AM60/G60</f>
        <v>0.11630598646111247</v>
      </c>
      <c r="AP60" s="422">
        <f>S60-AE60</f>
        <v>47276</v>
      </c>
      <c r="AQ60" s="466"/>
      <c r="AR60" s="423">
        <f>AP60/I60</f>
        <v>0.10505427596857883</v>
      </c>
      <c r="AS60" s="422">
        <v>48778</v>
      </c>
      <c r="AT60" s="466"/>
      <c r="AU60" s="423">
        <f>AS60/K60</f>
        <v>0.10573204779163126</v>
      </c>
      <c r="AV60" s="458">
        <f>AS60-AP60</f>
        <v>1502</v>
      </c>
      <c r="AW60" s="353">
        <v>2</v>
      </c>
      <c r="AX60" s="450" t="s">
        <v>2299</v>
      </c>
      <c r="AY60" s="559">
        <v>112556</v>
      </c>
      <c r="AZ60" s="466"/>
      <c r="BA60" s="445">
        <f t="shared" si="14"/>
        <v>0.11259664738970769</v>
      </c>
      <c r="BB60" s="559">
        <v>46900</v>
      </c>
      <c r="BC60" s="466"/>
      <c r="BD60" s="445">
        <f t="shared" si="15"/>
        <v>0.10421874826394675</v>
      </c>
      <c r="BE60" s="559">
        <v>124258</v>
      </c>
      <c r="BF60" s="466"/>
      <c r="BG60" s="445">
        <f t="shared" si="16"/>
        <v>0.26934381882185654</v>
      </c>
      <c r="BH60" s="458">
        <f t="shared" ref="BH60:BH99" si="79">BE60-BB60</f>
        <v>77358</v>
      </c>
      <c r="CN60" s="368"/>
      <c r="CP60" s="368"/>
      <c r="CR60" s="368"/>
    </row>
    <row r="61" spans="1:96" x14ac:dyDescent="0.25">
      <c r="A61" s="412" t="s">
        <v>2035</v>
      </c>
      <c r="B61" s="412"/>
      <c r="C61" s="398" t="s">
        <v>952</v>
      </c>
      <c r="D61" s="353">
        <v>1</v>
      </c>
      <c r="E61" s="427">
        <v>9194.97265625</v>
      </c>
      <c r="F61" s="40" t="s">
        <v>563</v>
      </c>
      <c r="G61" s="420">
        <v>980263</v>
      </c>
      <c r="H61" s="466"/>
      <c r="I61" s="420">
        <v>360045</v>
      </c>
      <c r="J61" s="466"/>
      <c r="K61" s="420">
        <v>345317</v>
      </c>
      <c r="L61" s="466"/>
      <c r="M61" s="420">
        <v>-14728</v>
      </c>
      <c r="N61" s="428">
        <v>1</v>
      </c>
      <c r="O61" s="429">
        <v>195.15069580078125</v>
      </c>
      <c r="P61" s="422">
        <v>520116</v>
      </c>
      <c r="Q61" s="466"/>
      <c r="R61" s="423">
        <f t="shared" si="73"/>
        <v>0.53058821969206227</v>
      </c>
      <c r="S61" s="422">
        <v>186065</v>
      </c>
      <c r="T61" s="466"/>
      <c r="U61" s="423">
        <f t="shared" si="74"/>
        <v>0.516782624394173</v>
      </c>
      <c r="V61" s="422">
        <v>244692</v>
      </c>
      <c r="W61" s="466"/>
      <c r="X61" s="423">
        <f t="shared" si="75"/>
        <v>0.70860108248363096</v>
      </c>
      <c r="Y61" s="458">
        <f t="shared" si="12"/>
        <v>58627</v>
      </c>
      <c r="Z61" s="353">
        <v>1</v>
      </c>
      <c r="AA61" s="450" t="s">
        <v>39</v>
      </c>
      <c r="AB61" s="420">
        <v>520116</v>
      </c>
      <c r="AC61" s="466"/>
      <c r="AD61" s="425">
        <f t="shared" si="76"/>
        <v>0.53058821969206227</v>
      </c>
      <c r="AE61" s="420">
        <v>186065</v>
      </c>
      <c r="AF61" s="466"/>
      <c r="AG61" s="425">
        <f t="shared" si="77"/>
        <v>0.516782624394173</v>
      </c>
      <c r="AH61" s="420">
        <v>244692</v>
      </c>
      <c r="AI61" s="466"/>
      <c r="AJ61" s="425">
        <f t="shared" si="78"/>
        <v>0.70860108248363096</v>
      </c>
      <c r="AK61" s="461">
        <f t="shared" si="13"/>
        <v>58627</v>
      </c>
      <c r="AL61" s="421"/>
      <c r="AM61" s="422"/>
      <c r="AN61" s="466"/>
      <c r="AO61" s="423"/>
      <c r="AP61" s="422"/>
      <c r="AQ61" s="466"/>
      <c r="AR61" s="423"/>
      <c r="AS61" s="422"/>
      <c r="AT61" s="466"/>
      <c r="AU61" s="423"/>
      <c r="AV61" s="458"/>
      <c r="AW61" s="353">
        <v>1</v>
      </c>
      <c r="AX61" s="450" t="s">
        <v>39</v>
      </c>
      <c r="AY61" s="559">
        <v>520116</v>
      </c>
      <c r="AZ61" s="466"/>
      <c r="BA61" s="445">
        <f t="shared" si="14"/>
        <v>0.53058821969206227</v>
      </c>
      <c r="BB61" s="559">
        <v>186065</v>
      </c>
      <c r="BC61" s="466"/>
      <c r="BD61" s="445">
        <f t="shared" si="15"/>
        <v>0.516782624394173</v>
      </c>
      <c r="BE61" s="559">
        <v>244692</v>
      </c>
      <c r="BF61" s="466"/>
      <c r="BG61" s="445">
        <f t="shared" si="16"/>
        <v>0.70860108248363096</v>
      </c>
      <c r="BH61" s="458">
        <f t="shared" si="79"/>
        <v>58627</v>
      </c>
      <c r="CN61" s="368"/>
      <c r="CP61" s="368"/>
      <c r="CR61" s="368"/>
    </row>
    <row r="62" spans="1:96" x14ac:dyDescent="0.25">
      <c r="A62" s="412" t="s">
        <v>1727</v>
      </c>
      <c r="B62" s="412"/>
      <c r="C62" s="398" t="s">
        <v>1728</v>
      </c>
      <c r="D62" s="353">
        <v>1</v>
      </c>
      <c r="E62" s="427">
        <v>604.2196044921875</v>
      </c>
      <c r="F62" s="40" t="s">
        <v>563</v>
      </c>
      <c r="G62" s="420">
        <v>953207</v>
      </c>
      <c r="H62" s="466"/>
      <c r="I62" s="420">
        <v>340187</v>
      </c>
      <c r="J62" s="466"/>
      <c r="K62" s="420">
        <v>352262</v>
      </c>
      <c r="L62" s="466"/>
      <c r="M62" s="420">
        <v>12075</v>
      </c>
      <c r="N62" s="428">
        <v>1</v>
      </c>
      <c r="O62" s="429">
        <v>87.039939880371094</v>
      </c>
      <c r="P62" s="422">
        <v>337256</v>
      </c>
      <c r="Q62" s="466"/>
      <c r="R62" s="423">
        <f t="shared" si="73"/>
        <v>0.35381192123012106</v>
      </c>
      <c r="S62" s="422">
        <v>149295</v>
      </c>
      <c r="T62" s="466"/>
      <c r="U62" s="423">
        <f t="shared" si="74"/>
        <v>0.43886156731444764</v>
      </c>
      <c r="V62" s="422">
        <v>250362</v>
      </c>
      <c r="W62" s="466"/>
      <c r="X62" s="423">
        <f t="shared" si="75"/>
        <v>0.71072667503165254</v>
      </c>
      <c r="Y62" s="458">
        <f t="shared" si="12"/>
        <v>101067</v>
      </c>
      <c r="Z62" s="353">
        <v>1</v>
      </c>
      <c r="AA62" s="450" t="s">
        <v>1730</v>
      </c>
      <c r="AB62" s="420">
        <v>337256</v>
      </c>
      <c r="AC62" s="466"/>
      <c r="AD62" s="425">
        <f t="shared" si="76"/>
        <v>0.35381192123012106</v>
      </c>
      <c r="AE62" s="420">
        <v>149295</v>
      </c>
      <c r="AF62" s="466"/>
      <c r="AG62" s="425">
        <f t="shared" si="77"/>
        <v>0.43886156731444764</v>
      </c>
      <c r="AH62" s="420">
        <v>250362</v>
      </c>
      <c r="AI62" s="466"/>
      <c r="AJ62" s="425">
        <f t="shared" si="78"/>
        <v>0.71072667503165254</v>
      </c>
      <c r="AK62" s="461">
        <f t="shared" si="13"/>
        <v>101067</v>
      </c>
      <c r="AL62" s="421"/>
      <c r="AM62" s="422"/>
      <c r="AN62" s="466"/>
      <c r="AO62" s="423"/>
      <c r="AP62" s="422"/>
      <c r="AQ62" s="466"/>
      <c r="AR62" s="423"/>
      <c r="AS62" s="422"/>
      <c r="AT62" s="466"/>
      <c r="AU62" s="423"/>
      <c r="AV62" s="458"/>
      <c r="AW62" s="353">
        <v>1</v>
      </c>
      <c r="AX62" s="450" t="s">
        <v>1730</v>
      </c>
      <c r="AY62" s="559">
        <v>337256</v>
      </c>
      <c r="AZ62" s="466"/>
      <c r="BA62" s="445">
        <f t="shared" si="14"/>
        <v>0.35381192123012106</v>
      </c>
      <c r="BB62" s="559">
        <v>149295</v>
      </c>
      <c r="BC62" s="466"/>
      <c r="BD62" s="445">
        <f t="shared" si="15"/>
        <v>0.43886156731444764</v>
      </c>
      <c r="BE62" s="559">
        <v>250362</v>
      </c>
      <c r="BF62" s="466"/>
      <c r="BG62" s="445">
        <f t="shared" si="16"/>
        <v>0.71072667503165254</v>
      </c>
      <c r="BH62" s="458">
        <f t="shared" si="79"/>
        <v>101067</v>
      </c>
      <c r="CN62" s="368"/>
      <c r="CP62" s="368"/>
      <c r="CR62" s="368"/>
    </row>
    <row r="63" spans="1:96" x14ac:dyDescent="0.25">
      <c r="A63" s="412"/>
      <c r="B63" s="412">
        <v>314</v>
      </c>
      <c r="C63" s="354" t="s">
        <v>2191</v>
      </c>
      <c r="D63" s="353">
        <v>2</v>
      </c>
      <c r="E63" s="427">
        <v>4139.0291137695312</v>
      </c>
      <c r="F63" s="40" t="s">
        <v>563</v>
      </c>
      <c r="G63" s="420">
        <v>951522</v>
      </c>
      <c r="H63" s="466"/>
      <c r="I63" s="420">
        <v>375370</v>
      </c>
      <c r="J63" s="466"/>
      <c r="K63" s="420">
        <v>391049</v>
      </c>
      <c r="L63" s="466"/>
      <c r="M63" s="420">
        <v>15679</v>
      </c>
      <c r="N63" s="428">
        <v>2</v>
      </c>
      <c r="O63" s="429">
        <v>119.08004570007324</v>
      </c>
      <c r="P63" s="422">
        <v>208011</v>
      </c>
      <c r="Q63" s="466"/>
      <c r="R63" s="423">
        <f t="shared" si="73"/>
        <v>0.21860871319843367</v>
      </c>
      <c r="S63" s="422">
        <v>78120</v>
      </c>
      <c r="T63" s="466"/>
      <c r="U63" s="423">
        <f t="shared" si="74"/>
        <v>0.20811466020193409</v>
      </c>
      <c r="V63" s="422">
        <v>147652</v>
      </c>
      <c r="W63" s="466"/>
      <c r="X63" s="423">
        <f t="shared" si="75"/>
        <v>0.37757928034594129</v>
      </c>
      <c r="Y63" s="458">
        <f t="shared" si="12"/>
        <v>69532</v>
      </c>
      <c r="Z63" s="353">
        <v>2</v>
      </c>
      <c r="AA63" s="450" t="s">
        <v>2300</v>
      </c>
      <c r="AB63" s="420">
        <v>208011</v>
      </c>
      <c r="AC63" s="466"/>
      <c r="AD63" s="425">
        <f t="shared" si="76"/>
        <v>0.21860871319843367</v>
      </c>
      <c r="AE63" s="420">
        <v>78120</v>
      </c>
      <c r="AF63" s="466"/>
      <c r="AG63" s="425">
        <f t="shared" si="77"/>
        <v>0.20811466020193409</v>
      </c>
      <c r="AH63" s="420">
        <v>147652</v>
      </c>
      <c r="AI63" s="466"/>
      <c r="AJ63" s="425">
        <f t="shared" si="78"/>
        <v>0.37757928034594129</v>
      </c>
      <c r="AK63" s="461">
        <f t="shared" si="13"/>
        <v>69532</v>
      </c>
      <c r="AL63" s="421"/>
      <c r="AM63" s="422"/>
      <c r="AN63" s="466"/>
      <c r="AO63" s="423"/>
      <c r="AP63" s="422"/>
      <c r="AQ63" s="466"/>
      <c r="AR63" s="423"/>
      <c r="AS63" s="422"/>
      <c r="AT63" s="466"/>
      <c r="AU63" s="423"/>
      <c r="AV63" s="458"/>
      <c r="AW63" s="353">
        <v>2</v>
      </c>
      <c r="AX63" s="450" t="s">
        <v>2300</v>
      </c>
      <c r="AY63" s="559">
        <v>208011</v>
      </c>
      <c r="AZ63" s="466"/>
      <c r="BA63" s="445">
        <f t="shared" si="14"/>
        <v>0.21860871319843367</v>
      </c>
      <c r="BB63" s="559">
        <v>78120</v>
      </c>
      <c r="BC63" s="466"/>
      <c r="BD63" s="445">
        <f t="shared" si="15"/>
        <v>0.20811466020193409</v>
      </c>
      <c r="BE63" s="559">
        <v>147652</v>
      </c>
      <c r="BF63" s="466"/>
      <c r="BG63" s="445">
        <f t="shared" si="16"/>
        <v>0.37757928034594129</v>
      </c>
      <c r="BH63" s="458">
        <f t="shared" si="79"/>
        <v>69532</v>
      </c>
      <c r="CN63" s="368"/>
      <c r="CP63" s="368"/>
      <c r="CR63" s="368"/>
    </row>
    <row r="64" spans="1:96" x14ac:dyDescent="0.25">
      <c r="A64" s="412"/>
      <c r="B64" s="412">
        <v>162</v>
      </c>
      <c r="C64" s="354" t="s">
        <v>2166</v>
      </c>
      <c r="D64" s="353">
        <v>2</v>
      </c>
      <c r="E64" s="427">
        <v>2863.2645874023437</v>
      </c>
      <c r="F64" s="40" t="s">
        <v>563</v>
      </c>
      <c r="G64" s="420">
        <v>940274</v>
      </c>
      <c r="H64" s="466"/>
      <c r="I64" s="420">
        <v>302178</v>
      </c>
      <c r="J64" s="466"/>
      <c r="K64" s="420">
        <v>287398</v>
      </c>
      <c r="L64" s="466"/>
      <c r="M64" s="420">
        <v>-14780</v>
      </c>
      <c r="N64" s="428">
        <v>5</v>
      </c>
      <c r="O64" s="429">
        <v>39.994296092874279</v>
      </c>
      <c r="P64" s="422">
        <v>276707</v>
      </c>
      <c r="Q64" s="466"/>
      <c r="R64" s="423">
        <f t="shared" si="73"/>
        <v>0.2942833684649368</v>
      </c>
      <c r="S64" s="422">
        <v>86195</v>
      </c>
      <c r="T64" s="466"/>
      <c r="U64" s="423">
        <f t="shared" si="74"/>
        <v>0.28524578228726116</v>
      </c>
      <c r="V64" s="422">
        <v>113895</v>
      </c>
      <c r="W64" s="466"/>
      <c r="X64" s="423">
        <f t="shared" si="75"/>
        <v>0.39629712106556064</v>
      </c>
      <c r="Y64" s="458">
        <f t="shared" si="12"/>
        <v>27700</v>
      </c>
      <c r="Z64" s="353">
        <v>2</v>
      </c>
      <c r="AA64" s="450" t="s">
        <v>2301</v>
      </c>
      <c r="AB64" s="420">
        <v>178459</v>
      </c>
      <c r="AC64" s="466"/>
      <c r="AD64" s="425">
        <f t="shared" si="76"/>
        <v>0.18979467687078447</v>
      </c>
      <c r="AE64" s="420">
        <v>54790</v>
      </c>
      <c r="AF64" s="466"/>
      <c r="AG64" s="425">
        <f t="shared" si="77"/>
        <v>0.18131697211577283</v>
      </c>
      <c r="AH64" s="420">
        <v>26337</v>
      </c>
      <c r="AI64" s="466"/>
      <c r="AJ64" s="425">
        <f t="shared" si="78"/>
        <v>9.1639468611472596E-2</v>
      </c>
      <c r="AK64" s="461">
        <f t="shared" si="13"/>
        <v>-28453</v>
      </c>
      <c r="AL64" s="421">
        <f>N64-Z64</f>
        <v>3</v>
      </c>
      <c r="AM64" s="422">
        <v>98248</v>
      </c>
      <c r="AN64" s="466"/>
      <c r="AO64" s="423">
        <f>AM64/G64</f>
        <v>0.10448869159415235</v>
      </c>
      <c r="AP64" s="422">
        <f>S64-AE64</f>
        <v>31405</v>
      </c>
      <c r="AQ64" s="466"/>
      <c r="AR64" s="423">
        <f>AP64/I64</f>
        <v>0.10392881017148833</v>
      </c>
      <c r="AS64" s="422">
        <v>87558</v>
      </c>
      <c r="AT64" s="466"/>
      <c r="AU64" s="423">
        <f>AS64/K64</f>
        <v>0.30465765245408805</v>
      </c>
      <c r="AV64" s="458">
        <f>AS64-AP64</f>
        <v>56153</v>
      </c>
      <c r="AW64" s="353">
        <v>2</v>
      </c>
      <c r="AX64" s="477" t="s">
        <v>2353</v>
      </c>
      <c r="AY64" s="559">
        <v>81835</v>
      </c>
      <c r="AZ64" s="466"/>
      <c r="BA64" s="445">
        <f t="shared" si="14"/>
        <v>8.7033141403463243E-2</v>
      </c>
      <c r="BB64" s="559">
        <v>28226</v>
      </c>
      <c r="BC64" s="466"/>
      <c r="BD64" s="445">
        <f t="shared" si="15"/>
        <v>9.3408520805617887E-2</v>
      </c>
      <c r="BE64" s="559">
        <v>82966</v>
      </c>
      <c r="BF64" s="466"/>
      <c r="BG64" s="445">
        <f t="shared" si="16"/>
        <v>0.28867980988037495</v>
      </c>
      <c r="BH64" s="458">
        <f t="shared" si="79"/>
        <v>54740</v>
      </c>
      <c r="CN64" s="368"/>
      <c r="CP64" s="368"/>
      <c r="CR64" s="368"/>
    </row>
    <row r="65" spans="1:96" x14ac:dyDescent="0.25">
      <c r="A65" s="412"/>
      <c r="B65" s="412">
        <v>212</v>
      </c>
      <c r="C65" s="354" t="s">
        <v>2174</v>
      </c>
      <c r="D65" s="353">
        <v>2</v>
      </c>
      <c r="E65" s="427">
        <v>1690.2524108886719</v>
      </c>
      <c r="F65" s="40" t="s">
        <v>563</v>
      </c>
      <c r="G65" s="420">
        <v>937565</v>
      </c>
      <c r="H65" s="466"/>
      <c r="I65" s="420">
        <v>360256</v>
      </c>
      <c r="J65" s="466"/>
      <c r="K65" s="420">
        <v>367118</v>
      </c>
      <c r="L65" s="466"/>
      <c r="M65" s="420">
        <v>6862</v>
      </c>
      <c r="N65" s="428">
        <v>2</v>
      </c>
      <c r="O65" s="429">
        <v>79.013370513916016</v>
      </c>
      <c r="P65" s="422">
        <v>202135</v>
      </c>
      <c r="Q65" s="466"/>
      <c r="R65" s="423">
        <f t="shared" si="73"/>
        <v>0.21559571869683702</v>
      </c>
      <c r="S65" s="422">
        <v>69005</v>
      </c>
      <c r="T65" s="466"/>
      <c r="U65" s="423">
        <f t="shared" si="74"/>
        <v>0.19154434624267189</v>
      </c>
      <c r="V65" s="422">
        <v>106700</v>
      </c>
      <c r="W65" s="466"/>
      <c r="X65" s="423">
        <f t="shared" si="75"/>
        <v>0.2906422458174211</v>
      </c>
      <c r="Y65" s="458">
        <f t="shared" si="12"/>
        <v>37695</v>
      </c>
      <c r="Z65" s="353">
        <v>2</v>
      </c>
      <c r="AA65" s="450" t="s">
        <v>2302</v>
      </c>
      <c r="AB65" s="420">
        <v>202135</v>
      </c>
      <c r="AC65" s="466"/>
      <c r="AD65" s="425">
        <f t="shared" si="76"/>
        <v>0.21559571869683702</v>
      </c>
      <c r="AE65" s="420">
        <v>69005</v>
      </c>
      <c r="AF65" s="466"/>
      <c r="AG65" s="425">
        <f t="shared" si="77"/>
        <v>0.19154434624267189</v>
      </c>
      <c r="AH65" s="420">
        <v>106700</v>
      </c>
      <c r="AI65" s="466"/>
      <c r="AJ65" s="425">
        <f t="shared" si="78"/>
        <v>0.2906422458174211</v>
      </c>
      <c r="AK65" s="461">
        <f t="shared" si="13"/>
        <v>37695</v>
      </c>
      <c r="AL65" s="421"/>
      <c r="AM65" s="422"/>
      <c r="AN65" s="466"/>
      <c r="AO65" s="423"/>
      <c r="AP65" s="422"/>
      <c r="AQ65" s="466"/>
      <c r="AR65" s="423"/>
      <c r="AS65" s="422"/>
      <c r="AT65" s="466"/>
      <c r="AU65" s="423"/>
      <c r="AV65" s="458"/>
      <c r="AW65" s="353">
        <v>2</v>
      </c>
      <c r="AX65" s="450" t="s">
        <v>2302</v>
      </c>
      <c r="AY65" s="559">
        <v>202135</v>
      </c>
      <c r="AZ65" s="466"/>
      <c r="BA65" s="445">
        <f t="shared" si="14"/>
        <v>0.21559571869683702</v>
      </c>
      <c r="BB65" s="559">
        <v>69005</v>
      </c>
      <c r="BC65" s="466"/>
      <c r="BD65" s="445">
        <f t="shared" si="15"/>
        <v>0.19154434624267189</v>
      </c>
      <c r="BE65" s="559">
        <v>106700</v>
      </c>
      <c r="BF65" s="466"/>
      <c r="BG65" s="445">
        <f t="shared" si="16"/>
        <v>0.2906422458174211</v>
      </c>
      <c r="BH65" s="458">
        <f t="shared" si="79"/>
        <v>37695</v>
      </c>
      <c r="CN65" s="368"/>
      <c r="CP65" s="368"/>
      <c r="CR65" s="368"/>
    </row>
    <row r="66" spans="1:96" x14ac:dyDescent="0.25">
      <c r="A66" s="412" t="s">
        <v>2036</v>
      </c>
      <c r="B66" s="412"/>
      <c r="C66" s="398" t="s">
        <v>954</v>
      </c>
      <c r="D66" s="353">
        <v>1</v>
      </c>
      <c r="E66" s="427">
        <v>6458.05615234375</v>
      </c>
      <c r="F66" s="40" t="s">
        <v>563</v>
      </c>
      <c r="G66" s="420">
        <v>937478</v>
      </c>
      <c r="H66" s="466"/>
      <c r="I66" s="420">
        <v>399150</v>
      </c>
      <c r="J66" s="466"/>
      <c r="K66" s="420">
        <v>408647</v>
      </c>
      <c r="L66" s="466"/>
      <c r="M66" s="420">
        <v>9497</v>
      </c>
      <c r="N66" s="428">
        <v>1</v>
      </c>
      <c r="O66" s="429">
        <v>186.82693481445312</v>
      </c>
      <c r="P66" s="422">
        <v>391906</v>
      </c>
      <c r="Q66" s="466"/>
      <c r="R66" s="423">
        <f t="shared" si="73"/>
        <v>0.41804287673950746</v>
      </c>
      <c r="S66" s="422">
        <v>159102</v>
      </c>
      <c r="T66" s="466"/>
      <c r="U66" s="423">
        <f t="shared" si="74"/>
        <v>0.39860202931228861</v>
      </c>
      <c r="V66" s="422">
        <v>254805</v>
      </c>
      <c r="W66" s="466"/>
      <c r="X66" s="423">
        <f t="shared" si="75"/>
        <v>0.62353326954559807</v>
      </c>
      <c r="Y66" s="458">
        <f t="shared" si="12"/>
        <v>95703</v>
      </c>
      <c r="Z66" s="353">
        <v>1</v>
      </c>
      <c r="AA66" s="450" t="s">
        <v>37</v>
      </c>
      <c r="AB66" s="420">
        <v>391906</v>
      </c>
      <c r="AC66" s="466"/>
      <c r="AD66" s="425">
        <f t="shared" si="76"/>
        <v>0.41804287673950746</v>
      </c>
      <c r="AE66" s="420">
        <v>159102</v>
      </c>
      <c r="AF66" s="466"/>
      <c r="AG66" s="425">
        <f t="shared" si="77"/>
        <v>0.39860202931228861</v>
      </c>
      <c r="AH66" s="420">
        <v>254805</v>
      </c>
      <c r="AI66" s="466"/>
      <c r="AJ66" s="425">
        <f t="shared" si="78"/>
        <v>0.62353326954559807</v>
      </c>
      <c r="AK66" s="461">
        <f t="shared" si="13"/>
        <v>95703</v>
      </c>
      <c r="AL66" s="421"/>
      <c r="AM66" s="422"/>
      <c r="AN66" s="466"/>
      <c r="AO66" s="423"/>
      <c r="AP66" s="422"/>
      <c r="AQ66" s="466"/>
      <c r="AR66" s="423"/>
      <c r="AS66" s="422"/>
      <c r="AT66" s="466"/>
      <c r="AU66" s="423"/>
      <c r="AV66" s="458"/>
      <c r="AW66" s="353">
        <v>1</v>
      </c>
      <c r="AX66" s="450" t="s">
        <v>37</v>
      </c>
      <c r="AY66" s="559">
        <v>391906</v>
      </c>
      <c r="AZ66" s="466"/>
      <c r="BA66" s="445">
        <f t="shared" si="14"/>
        <v>0.41804287673950746</v>
      </c>
      <c r="BB66" s="559">
        <v>159102</v>
      </c>
      <c r="BC66" s="466"/>
      <c r="BD66" s="445">
        <f t="shared" si="15"/>
        <v>0.39860202931228861</v>
      </c>
      <c r="BE66" s="559">
        <v>254805</v>
      </c>
      <c r="BF66" s="466"/>
      <c r="BG66" s="445">
        <f t="shared" si="16"/>
        <v>0.62353326954559807</v>
      </c>
      <c r="BH66" s="458">
        <f t="shared" si="79"/>
        <v>95703</v>
      </c>
      <c r="CN66" s="368"/>
      <c r="CP66" s="368"/>
      <c r="CR66" s="368"/>
    </row>
    <row r="67" spans="1:96" x14ac:dyDescent="0.25">
      <c r="A67" s="412" t="s">
        <v>1888</v>
      </c>
      <c r="B67" s="412"/>
      <c r="C67" s="398" t="s">
        <v>1279</v>
      </c>
      <c r="D67" s="353">
        <v>1</v>
      </c>
      <c r="E67" s="427">
        <v>4400.31787109375</v>
      </c>
      <c r="F67" s="40" t="s">
        <v>563</v>
      </c>
      <c r="G67" s="420">
        <v>865350</v>
      </c>
      <c r="H67" s="466"/>
      <c r="I67" s="420">
        <v>420740</v>
      </c>
      <c r="J67" s="466"/>
      <c r="K67" s="420">
        <v>435914</v>
      </c>
      <c r="L67" s="466"/>
      <c r="M67" s="420">
        <v>15174</v>
      </c>
      <c r="N67" s="428">
        <v>2</v>
      </c>
      <c r="O67" s="429">
        <v>118.45001220703125</v>
      </c>
      <c r="P67" s="422">
        <v>471188</v>
      </c>
      <c r="Q67" s="466"/>
      <c r="R67" s="423">
        <f t="shared" si="73"/>
        <v>0.5445056913387647</v>
      </c>
      <c r="S67" s="422">
        <v>201877</v>
      </c>
      <c r="T67" s="466"/>
      <c r="U67" s="423">
        <f t="shared" si="74"/>
        <v>0.47981413699672004</v>
      </c>
      <c r="V67" s="422">
        <v>290426</v>
      </c>
      <c r="W67" s="466"/>
      <c r="X67" s="423">
        <f t="shared" si="75"/>
        <v>0.66624609441311822</v>
      </c>
      <c r="Y67" s="458">
        <f t="shared" si="12"/>
        <v>88549</v>
      </c>
      <c r="Z67" s="353">
        <v>1</v>
      </c>
      <c r="AA67" s="450" t="s">
        <v>202</v>
      </c>
      <c r="AB67" s="420">
        <v>408958</v>
      </c>
      <c r="AC67" s="466"/>
      <c r="AD67" s="425">
        <f t="shared" si="76"/>
        <v>0.47259259259259262</v>
      </c>
      <c r="AE67" s="420">
        <v>175875</v>
      </c>
      <c r="AF67" s="466"/>
      <c r="AG67" s="425">
        <f t="shared" si="77"/>
        <v>0.41801350002376764</v>
      </c>
      <c r="AH67" s="420">
        <v>261902</v>
      </c>
      <c r="AI67" s="466"/>
      <c r="AJ67" s="425">
        <f t="shared" si="78"/>
        <v>0.60081116917557131</v>
      </c>
      <c r="AK67" s="461">
        <f t="shared" si="13"/>
        <v>86027</v>
      </c>
      <c r="AL67" s="421">
        <f>N67-Z67</f>
        <v>1</v>
      </c>
      <c r="AM67" s="422">
        <v>62230</v>
      </c>
      <c r="AN67" s="466"/>
      <c r="AO67" s="423">
        <f>AM67/G67</f>
        <v>7.1913098746172063E-2</v>
      </c>
      <c r="AP67" s="422">
        <f>S67-AE67</f>
        <v>26002</v>
      </c>
      <c r="AQ67" s="466"/>
      <c r="AR67" s="423">
        <f>AP67/I67</f>
        <v>6.1800636972952419E-2</v>
      </c>
      <c r="AS67" s="422">
        <v>28524</v>
      </c>
      <c r="AT67" s="466"/>
      <c r="AU67" s="423">
        <f>AS67/K67</f>
        <v>6.5434925237546862E-2</v>
      </c>
      <c r="AV67" s="458">
        <f>AS67-AP67</f>
        <v>2522</v>
      </c>
      <c r="AW67" s="353">
        <v>1</v>
      </c>
      <c r="AX67" s="450" t="s">
        <v>202</v>
      </c>
      <c r="AY67" s="559">
        <v>408958</v>
      </c>
      <c r="AZ67" s="466"/>
      <c r="BA67" s="445">
        <f t="shared" si="14"/>
        <v>0.47259259259259262</v>
      </c>
      <c r="BB67" s="559">
        <v>175875</v>
      </c>
      <c r="BC67" s="466"/>
      <c r="BD67" s="445">
        <f t="shared" si="15"/>
        <v>0.41801350002376764</v>
      </c>
      <c r="BE67" s="559">
        <v>261902</v>
      </c>
      <c r="BF67" s="466"/>
      <c r="BG67" s="445">
        <f t="shared" si="16"/>
        <v>0.60081116917557131</v>
      </c>
      <c r="BH67" s="458">
        <f t="shared" si="79"/>
        <v>86027</v>
      </c>
      <c r="CN67" s="368"/>
      <c r="CP67" s="368"/>
      <c r="CR67" s="368"/>
    </row>
    <row r="68" spans="1:96" x14ac:dyDescent="0.25">
      <c r="A68" s="412"/>
      <c r="B68" s="412">
        <v>412</v>
      </c>
      <c r="C68" s="354" t="s">
        <v>2207</v>
      </c>
      <c r="D68" s="353">
        <v>2</v>
      </c>
      <c r="E68" s="427">
        <v>2043.869873046875</v>
      </c>
      <c r="F68" s="40" t="s">
        <v>563</v>
      </c>
      <c r="G68" s="420">
        <v>862259</v>
      </c>
      <c r="H68" s="466"/>
      <c r="I68" s="420">
        <v>284379</v>
      </c>
      <c r="J68" s="466"/>
      <c r="K68" s="420">
        <v>257127</v>
      </c>
      <c r="L68" s="466"/>
      <c r="M68" s="420">
        <v>-27252</v>
      </c>
      <c r="N68" s="428">
        <v>5</v>
      </c>
      <c r="O68" s="429">
        <v>30.486915588378906</v>
      </c>
      <c r="P68" s="422">
        <v>196209</v>
      </c>
      <c r="Q68" s="466"/>
      <c r="R68" s="423">
        <f t="shared" si="73"/>
        <v>0.22755227837575484</v>
      </c>
      <c r="S68" s="422">
        <v>54414</v>
      </c>
      <c r="T68" s="466"/>
      <c r="U68" s="423">
        <f t="shared" si="74"/>
        <v>0.19134324264449906</v>
      </c>
      <c r="V68" s="422">
        <v>92403</v>
      </c>
      <c r="W68" s="466"/>
      <c r="X68" s="423">
        <f t="shared" si="75"/>
        <v>0.35936716097492677</v>
      </c>
      <c r="Y68" s="458">
        <f t="shared" ref="Y68:Y131" si="80">V68-S68</f>
        <v>37989</v>
      </c>
      <c r="Z68" s="353">
        <v>2</v>
      </c>
      <c r="AA68" s="450" t="s">
        <v>2303</v>
      </c>
      <c r="AB68" s="420">
        <v>73998</v>
      </c>
      <c r="AC68" s="466"/>
      <c r="AD68" s="425">
        <f t="shared" si="76"/>
        <v>8.5818762112080019E-2</v>
      </c>
      <c r="AE68" s="420">
        <v>15940</v>
      </c>
      <c r="AF68" s="466"/>
      <c r="AG68" s="425">
        <f t="shared" si="77"/>
        <v>5.605195882959009E-2</v>
      </c>
      <c r="AH68" s="420">
        <v>12366</v>
      </c>
      <c r="AI68" s="466"/>
      <c r="AJ68" s="425">
        <f t="shared" si="78"/>
        <v>4.8092965732886864E-2</v>
      </c>
      <c r="AK68" s="461">
        <f t="shared" ref="AK68:AK131" si="81">AH68-AE68</f>
        <v>-3574</v>
      </c>
      <c r="AL68" s="421">
        <f>N68-Z68</f>
        <v>3</v>
      </c>
      <c r="AM68" s="422">
        <v>122211</v>
      </c>
      <c r="AN68" s="466"/>
      <c r="AO68" s="423">
        <f>AM68/G68</f>
        <v>0.14173351626367484</v>
      </c>
      <c r="AP68" s="422">
        <f>S68-AE68</f>
        <v>38474</v>
      </c>
      <c r="AQ68" s="466"/>
      <c r="AR68" s="423">
        <f>AP68/I68</f>
        <v>0.13529128381490899</v>
      </c>
      <c r="AS68" s="422">
        <v>80037</v>
      </c>
      <c r="AT68" s="466"/>
      <c r="AU68" s="423">
        <f>AS68/K68</f>
        <v>0.31127419524203992</v>
      </c>
      <c r="AV68" s="458">
        <f>AS68-AP68</f>
        <v>41563</v>
      </c>
      <c r="AW68" s="353">
        <v>2</v>
      </c>
      <c r="AX68" s="477" t="s">
        <v>2350</v>
      </c>
      <c r="AY68" s="559">
        <v>106309</v>
      </c>
      <c r="AZ68" s="466"/>
      <c r="BA68" s="445">
        <f t="shared" ref="BA68:BA131" si="82">AY68/G68</f>
        <v>0.12329126167427652</v>
      </c>
      <c r="BB68" s="559">
        <v>36487</v>
      </c>
      <c r="BC68" s="466"/>
      <c r="BD68" s="445">
        <f t="shared" ref="BD68:BD131" si="83">BB68/I68</f>
        <v>0.12830412934851027</v>
      </c>
      <c r="BE68" s="559">
        <v>62481</v>
      </c>
      <c r="BF68" s="466"/>
      <c r="BG68" s="445">
        <f t="shared" ref="BG68:BG131" si="84">BE68/K68</f>
        <v>0.24299665146017338</v>
      </c>
      <c r="BH68" s="458">
        <f t="shared" si="79"/>
        <v>25994</v>
      </c>
      <c r="CN68" s="368"/>
      <c r="CP68" s="368"/>
      <c r="CR68" s="368"/>
    </row>
    <row r="69" spans="1:96" x14ac:dyDescent="0.25">
      <c r="A69" s="412" t="s">
        <v>1481</v>
      </c>
      <c r="B69" s="412"/>
      <c r="C69" s="398" t="s">
        <v>1482</v>
      </c>
      <c r="D69" s="353">
        <v>1</v>
      </c>
      <c r="E69" s="427">
        <v>8161.4013671875</v>
      </c>
      <c r="F69" s="40" t="s">
        <v>563</v>
      </c>
      <c r="G69" s="420">
        <v>839631</v>
      </c>
      <c r="H69" s="466"/>
      <c r="I69" s="420">
        <v>266286</v>
      </c>
      <c r="J69" s="466"/>
      <c r="K69" s="420">
        <v>247210</v>
      </c>
      <c r="L69" s="466"/>
      <c r="M69" s="420">
        <v>-19076</v>
      </c>
      <c r="N69" s="428">
        <v>1</v>
      </c>
      <c r="O69" s="429">
        <v>114.37474060058594</v>
      </c>
      <c r="P69" s="422">
        <v>347483</v>
      </c>
      <c r="Q69" s="466"/>
      <c r="R69" s="423">
        <f t="shared" si="73"/>
        <v>0.41385203738308851</v>
      </c>
      <c r="S69" s="422">
        <v>103876</v>
      </c>
      <c r="T69" s="466"/>
      <c r="U69" s="423">
        <f t="shared" si="74"/>
        <v>0.39009185612461789</v>
      </c>
      <c r="V69" s="422">
        <v>104740</v>
      </c>
      <c r="W69" s="466"/>
      <c r="X69" s="423">
        <f t="shared" si="75"/>
        <v>0.42368836212127342</v>
      </c>
      <c r="Y69" s="458">
        <f t="shared" si="80"/>
        <v>864</v>
      </c>
      <c r="Z69" s="353">
        <v>1</v>
      </c>
      <c r="AA69" s="450" t="s">
        <v>533</v>
      </c>
      <c r="AB69" s="420">
        <v>347483</v>
      </c>
      <c r="AC69" s="466"/>
      <c r="AD69" s="425">
        <f t="shared" si="76"/>
        <v>0.41385203738308851</v>
      </c>
      <c r="AE69" s="420">
        <v>103876</v>
      </c>
      <c r="AF69" s="466"/>
      <c r="AG69" s="425">
        <f t="shared" si="77"/>
        <v>0.39009185612461789</v>
      </c>
      <c r="AH69" s="420">
        <v>104740</v>
      </c>
      <c r="AI69" s="466"/>
      <c r="AJ69" s="425">
        <f t="shared" si="78"/>
        <v>0.42368836212127342</v>
      </c>
      <c r="AK69" s="461">
        <f t="shared" si="81"/>
        <v>864</v>
      </c>
      <c r="AL69" s="421"/>
      <c r="AM69" s="422"/>
      <c r="AN69" s="466"/>
      <c r="AO69" s="423"/>
      <c r="AP69" s="422"/>
      <c r="AQ69" s="466"/>
      <c r="AR69" s="423"/>
      <c r="AS69" s="422"/>
      <c r="AT69" s="466"/>
      <c r="AU69" s="423"/>
      <c r="AV69" s="458"/>
      <c r="AW69" s="353">
        <v>1</v>
      </c>
      <c r="AX69" s="450" t="s">
        <v>533</v>
      </c>
      <c r="AY69" s="559">
        <v>347483</v>
      </c>
      <c r="AZ69" s="466"/>
      <c r="BA69" s="445">
        <f t="shared" si="82"/>
        <v>0.41385203738308851</v>
      </c>
      <c r="BB69" s="559">
        <v>103876</v>
      </c>
      <c r="BC69" s="466"/>
      <c r="BD69" s="445">
        <f t="shared" si="83"/>
        <v>0.39009185612461789</v>
      </c>
      <c r="BE69" s="559">
        <v>104740</v>
      </c>
      <c r="BF69" s="466"/>
      <c r="BG69" s="445">
        <f t="shared" si="84"/>
        <v>0.42368836212127342</v>
      </c>
      <c r="BH69" s="458">
        <f t="shared" si="79"/>
        <v>864</v>
      </c>
      <c r="CN69" s="368"/>
      <c r="CP69" s="368"/>
      <c r="CR69" s="368"/>
    </row>
    <row r="70" spans="1:96" x14ac:dyDescent="0.25">
      <c r="A70" s="412" t="s">
        <v>1486</v>
      </c>
      <c r="B70" s="412"/>
      <c r="C70" s="398" t="s">
        <v>594</v>
      </c>
      <c r="D70" s="353">
        <v>1</v>
      </c>
      <c r="E70" s="427">
        <v>4169.0107421875</v>
      </c>
      <c r="F70" s="40" t="s">
        <v>563</v>
      </c>
      <c r="G70" s="420">
        <v>802484</v>
      </c>
      <c r="H70" s="466"/>
      <c r="I70" s="420">
        <v>332188</v>
      </c>
      <c r="J70" s="466"/>
      <c r="K70" s="420">
        <v>357280</v>
      </c>
      <c r="L70" s="466"/>
      <c r="M70" s="420">
        <v>25092</v>
      </c>
      <c r="N70" s="428">
        <v>1</v>
      </c>
      <c r="O70" s="429">
        <v>79.145240783691406</v>
      </c>
      <c r="P70" s="422">
        <v>229493</v>
      </c>
      <c r="Q70" s="466"/>
      <c r="R70" s="423">
        <f t="shared" si="73"/>
        <v>0.28597828741756848</v>
      </c>
      <c r="S70" s="422">
        <v>85025</v>
      </c>
      <c r="T70" s="466"/>
      <c r="U70" s="423">
        <f t="shared" si="74"/>
        <v>0.25595445952292073</v>
      </c>
      <c r="V70" s="422">
        <v>161255</v>
      </c>
      <c r="W70" s="466"/>
      <c r="X70" s="423">
        <f t="shared" si="75"/>
        <v>0.45134068517689208</v>
      </c>
      <c r="Y70" s="458">
        <f t="shared" si="80"/>
        <v>76230</v>
      </c>
      <c r="Z70" s="353">
        <v>1</v>
      </c>
      <c r="AA70" s="450" t="s">
        <v>514</v>
      </c>
      <c r="AB70" s="420">
        <v>229493</v>
      </c>
      <c r="AC70" s="466"/>
      <c r="AD70" s="425">
        <f t="shared" si="76"/>
        <v>0.28597828741756848</v>
      </c>
      <c r="AE70" s="420">
        <v>85025</v>
      </c>
      <c r="AF70" s="466"/>
      <c r="AG70" s="425">
        <f t="shared" si="77"/>
        <v>0.25595445952292073</v>
      </c>
      <c r="AH70" s="420">
        <v>161255</v>
      </c>
      <c r="AI70" s="466"/>
      <c r="AJ70" s="425">
        <f t="shared" si="78"/>
        <v>0.45134068517689208</v>
      </c>
      <c r="AK70" s="461">
        <f t="shared" si="81"/>
        <v>76230</v>
      </c>
      <c r="AL70" s="421"/>
      <c r="AM70" s="422"/>
      <c r="AN70" s="466"/>
      <c r="AO70" s="423"/>
      <c r="AP70" s="422"/>
      <c r="AQ70" s="466"/>
      <c r="AR70" s="423"/>
      <c r="AS70" s="422"/>
      <c r="AT70" s="466"/>
      <c r="AU70" s="423"/>
      <c r="AV70" s="458"/>
      <c r="AW70" s="353">
        <v>1</v>
      </c>
      <c r="AX70" s="450" t="s">
        <v>514</v>
      </c>
      <c r="AY70" s="559">
        <v>229493</v>
      </c>
      <c r="AZ70" s="466"/>
      <c r="BA70" s="445">
        <f t="shared" si="82"/>
        <v>0.28597828741756848</v>
      </c>
      <c r="BB70" s="559">
        <v>85025</v>
      </c>
      <c r="BC70" s="466"/>
      <c r="BD70" s="445">
        <f t="shared" si="83"/>
        <v>0.25595445952292073</v>
      </c>
      <c r="BE70" s="559">
        <v>161255</v>
      </c>
      <c r="BF70" s="466"/>
      <c r="BG70" s="445">
        <f t="shared" si="84"/>
        <v>0.45134068517689208</v>
      </c>
      <c r="BH70" s="458">
        <f t="shared" si="79"/>
        <v>76230</v>
      </c>
      <c r="CN70" s="368"/>
      <c r="CP70" s="368"/>
      <c r="CR70" s="368"/>
    </row>
    <row r="71" spans="1:96" x14ac:dyDescent="0.25">
      <c r="A71" s="412"/>
      <c r="B71" s="412">
        <v>340</v>
      </c>
      <c r="C71" s="354" t="s">
        <v>2193</v>
      </c>
      <c r="D71" s="353">
        <v>2</v>
      </c>
      <c r="E71" s="427">
        <v>6283.80908203125</v>
      </c>
      <c r="F71" s="40" t="s">
        <v>563</v>
      </c>
      <c r="G71" s="420">
        <v>800015</v>
      </c>
      <c r="H71" s="466"/>
      <c r="I71" s="420">
        <v>337114</v>
      </c>
      <c r="J71" s="466"/>
      <c r="K71" s="420">
        <v>364355</v>
      </c>
      <c r="L71" s="466"/>
      <c r="M71" s="420">
        <v>27241</v>
      </c>
      <c r="N71" s="428">
        <v>4</v>
      </c>
      <c r="O71" s="429">
        <v>164.44699859619141</v>
      </c>
      <c r="P71" s="422">
        <v>363819</v>
      </c>
      <c r="Q71" s="466"/>
      <c r="R71" s="423">
        <f t="shared" si="73"/>
        <v>0.45476522315206591</v>
      </c>
      <c r="S71" s="422">
        <v>144079</v>
      </c>
      <c r="T71" s="466"/>
      <c r="U71" s="423">
        <f t="shared" si="74"/>
        <v>0.427389547749426</v>
      </c>
      <c r="V71" s="422">
        <v>256756</v>
      </c>
      <c r="W71" s="466"/>
      <c r="X71" s="423">
        <f t="shared" si="75"/>
        <v>0.70468636357398695</v>
      </c>
      <c r="Y71" s="458">
        <f t="shared" si="80"/>
        <v>112677</v>
      </c>
      <c r="Z71" s="353">
        <v>2</v>
      </c>
      <c r="AA71" s="450" t="s">
        <v>2304</v>
      </c>
      <c r="AB71" s="420">
        <v>242607</v>
      </c>
      <c r="AC71" s="466"/>
      <c r="AD71" s="425">
        <f t="shared" si="76"/>
        <v>0.30325306400504992</v>
      </c>
      <c r="AE71" s="420">
        <v>96518</v>
      </c>
      <c r="AF71" s="466"/>
      <c r="AG71" s="425">
        <f t="shared" si="77"/>
        <v>0.28630670930308444</v>
      </c>
      <c r="AH71" s="420">
        <v>192539</v>
      </c>
      <c r="AI71" s="466"/>
      <c r="AJ71" s="425">
        <f t="shared" si="78"/>
        <v>0.52843792455160488</v>
      </c>
      <c r="AK71" s="461">
        <f t="shared" si="81"/>
        <v>96021</v>
      </c>
      <c r="AL71" s="421">
        <f>N71-Z71</f>
        <v>2</v>
      </c>
      <c r="AM71" s="422">
        <v>121212</v>
      </c>
      <c r="AN71" s="466"/>
      <c r="AO71" s="423">
        <f>AM71/G71</f>
        <v>0.15151215914701599</v>
      </c>
      <c r="AP71" s="422">
        <f>S71-AE71</f>
        <v>47561</v>
      </c>
      <c r="AQ71" s="466"/>
      <c r="AR71" s="423">
        <f>AP71/I71</f>
        <v>0.14108283844634159</v>
      </c>
      <c r="AS71" s="422">
        <v>64217</v>
      </c>
      <c r="AT71" s="466"/>
      <c r="AU71" s="423">
        <f>AS71/K71</f>
        <v>0.17624843902238202</v>
      </c>
      <c r="AV71" s="458">
        <f>AS71-AP71</f>
        <v>16656</v>
      </c>
      <c r="AW71" s="353">
        <v>2</v>
      </c>
      <c r="AX71" s="450" t="s">
        <v>2304</v>
      </c>
      <c r="AY71" s="559">
        <v>242607</v>
      </c>
      <c r="AZ71" s="466"/>
      <c r="BA71" s="445">
        <f t="shared" si="82"/>
        <v>0.30325306400504992</v>
      </c>
      <c r="BB71" s="559">
        <v>96518</v>
      </c>
      <c r="BC71" s="466"/>
      <c r="BD71" s="445">
        <f t="shared" si="83"/>
        <v>0.28630670930308444</v>
      </c>
      <c r="BE71" s="559">
        <v>192539</v>
      </c>
      <c r="BF71" s="466"/>
      <c r="BG71" s="445">
        <f t="shared" si="84"/>
        <v>0.52843792455160488</v>
      </c>
      <c r="BH71" s="458">
        <f t="shared" si="79"/>
        <v>96021</v>
      </c>
      <c r="CN71" s="368"/>
      <c r="CP71" s="368"/>
      <c r="CR71" s="368"/>
    </row>
    <row r="72" spans="1:96" x14ac:dyDescent="0.25">
      <c r="A72" s="412"/>
      <c r="B72" s="412">
        <v>174</v>
      </c>
      <c r="C72" s="354" t="s">
        <v>2169</v>
      </c>
      <c r="D72" s="353">
        <v>3</v>
      </c>
      <c r="E72" s="427">
        <v>3549.9692993164062</v>
      </c>
      <c r="F72" s="40" t="s">
        <v>563</v>
      </c>
      <c r="G72" s="420">
        <v>786158</v>
      </c>
      <c r="H72" s="466"/>
      <c r="I72" s="420">
        <v>304805</v>
      </c>
      <c r="J72" s="466"/>
      <c r="K72" s="420">
        <v>321685</v>
      </c>
      <c r="L72" s="466"/>
      <c r="M72" s="420">
        <v>16880</v>
      </c>
      <c r="N72" s="428">
        <v>3</v>
      </c>
      <c r="O72" s="429">
        <v>188.12602996826172</v>
      </c>
      <c r="P72" s="422">
        <v>242087</v>
      </c>
      <c r="Q72" s="466"/>
      <c r="R72" s="423">
        <f t="shared" si="73"/>
        <v>0.30793682694827246</v>
      </c>
      <c r="S72" s="422">
        <v>80796</v>
      </c>
      <c r="T72" s="466"/>
      <c r="U72" s="423">
        <f t="shared" si="74"/>
        <v>0.26507439182428111</v>
      </c>
      <c r="V72" s="422">
        <v>193190</v>
      </c>
      <c r="W72" s="466"/>
      <c r="X72" s="423">
        <f t="shared" si="75"/>
        <v>0.6005564449694577</v>
      </c>
      <c r="Y72" s="458">
        <f t="shared" si="80"/>
        <v>112394</v>
      </c>
      <c r="Z72" s="353">
        <v>3</v>
      </c>
      <c r="AA72" s="450" t="s">
        <v>2305</v>
      </c>
      <c r="AB72" s="420">
        <v>242087</v>
      </c>
      <c r="AC72" s="466"/>
      <c r="AD72" s="425">
        <f t="shared" si="76"/>
        <v>0.30793682694827246</v>
      </c>
      <c r="AE72" s="420">
        <v>80796</v>
      </c>
      <c r="AF72" s="466"/>
      <c r="AG72" s="425">
        <f t="shared" si="77"/>
        <v>0.26507439182428111</v>
      </c>
      <c r="AH72" s="420">
        <v>193190</v>
      </c>
      <c r="AI72" s="466"/>
      <c r="AJ72" s="425">
        <f t="shared" si="78"/>
        <v>0.6005564449694577</v>
      </c>
      <c r="AK72" s="461">
        <f t="shared" si="81"/>
        <v>112394</v>
      </c>
      <c r="AL72" s="421"/>
      <c r="AM72" s="422"/>
      <c r="AN72" s="466"/>
      <c r="AO72" s="423"/>
      <c r="AP72" s="422"/>
      <c r="AQ72" s="466"/>
      <c r="AR72" s="423"/>
      <c r="AS72" s="422"/>
      <c r="AT72" s="466"/>
      <c r="AU72" s="423"/>
      <c r="AV72" s="458"/>
      <c r="AW72" s="353">
        <v>3</v>
      </c>
      <c r="AX72" s="450" t="s">
        <v>2305</v>
      </c>
      <c r="AY72" s="559">
        <v>242087</v>
      </c>
      <c r="AZ72" s="466"/>
      <c r="BA72" s="445">
        <f t="shared" si="82"/>
        <v>0.30793682694827246</v>
      </c>
      <c r="BB72" s="559">
        <v>80796</v>
      </c>
      <c r="BC72" s="466"/>
      <c r="BD72" s="445">
        <f t="shared" si="83"/>
        <v>0.26507439182428111</v>
      </c>
      <c r="BE72" s="559">
        <v>193190</v>
      </c>
      <c r="BF72" s="466"/>
      <c r="BG72" s="445">
        <f t="shared" si="84"/>
        <v>0.6005564449694577</v>
      </c>
      <c r="BH72" s="458">
        <f t="shared" si="79"/>
        <v>112394</v>
      </c>
      <c r="CN72" s="368"/>
      <c r="CP72" s="368"/>
      <c r="CR72" s="368"/>
    </row>
    <row r="73" spans="1:96" x14ac:dyDescent="0.25">
      <c r="A73" s="412" t="s">
        <v>1830</v>
      </c>
      <c r="B73" s="412"/>
      <c r="C73" s="398" t="s">
        <v>1219</v>
      </c>
      <c r="D73" s="353">
        <v>1</v>
      </c>
      <c r="E73" s="427">
        <v>1587.4368896484375</v>
      </c>
      <c r="F73" s="40" t="s">
        <v>563</v>
      </c>
      <c r="G73" s="420">
        <v>774769</v>
      </c>
      <c r="H73" s="466"/>
      <c r="I73" s="420">
        <v>221710</v>
      </c>
      <c r="J73" s="466"/>
      <c r="K73" s="420">
        <v>216901</v>
      </c>
      <c r="L73" s="466"/>
      <c r="M73" s="420">
        <v>-4809</v>
      </c>
      <c r="N73" s="428">
        <v>3</v>
      </c>
      <c r="O73" s="429">
        <v>46.347137451171875</v>
      </c>
      <c r="P73" s="422">
        <v>284035</v>
      </c>
      <c r="Q73" s="466"/>
      <c r="R73" s="423">
        <f t="shared" si="73"/>
        <v>0.3666060464473927</v>
      </c>
      <c r="S73" s="422">
        <v>82125</v>
      </c>
      <c r="T73" s="466"/>
      <c r="U73" s="423">
        <f t="shared" si="74"/>
        <v>0.37041630959361327</v>
      </c>
      <c r="V73" s="422">
        <v>133005</v>
      </c>
      <c r="W73" s="466"/>
      <c r="X73" s="423">
        <f t="shared" si="75"/>
        <v>0.61320602486848841</v>
      </c>
      <c r="Y73" s="458">
        <f t="shared" si="80"/>
        <v>50880</v>
      </c>
      <c r="Z73" s="353">
        <v>1</v>
      </c>
      <c r="AA73" s="450" t="s">
        <v>1220</v>
      </c>
      <c r="AB73" s="420">
        <v>129877</v>
      </c>
      <c r="AC73" s="466"/>
      <c r="AD73" s="425">
        <f t="shared" si="76"/>
        <v>0.16763319131250734</v>
      </c>
      <c r="AE73" s="420">
        <v>45225</v>
      </c>
      <c r="AF73" s="466"/>
      <c r="AG73" s="425">
        <f t="shared" si="77"/>
        <v>0.20398268007757883</v>
      </c>
      <c r="AH73" s="420">
        <v>80055</v>
      </c>
      <c r="AI73" s="466"/>
      <c r="AJ73" s="425">
        <f t="shared" si="78"/>
        <v>0.36908543529075477</v>
      </c>
      <c r="AK73" s="461">
        <f t="shared" si="81"/>
        <v>34830</v>
      </c>
      <c r="AL73" s="421">
        <f>N73-Z73</f>
        <v>2</v>
      </c>
      <c r="AM73" s="422">
        <v>154158</v>
      </c>
      <c r="AN73" s="466"/>
      <c r="AO73" s="423">
        <f>AM73/G73</f>
        <v>0.19897285513488536</v>
      </c>
      <c r="AP73" s="422">
        <f>S73-AE73</f>
        <v>36900</v>
      </c>
      <c r="AQ73" s="466"/>
      <c r="AR73" s="423">
        <f>AP73/I73</f>
        <v>0.16643362951603446</v>
      </c>
      <c r="AS73" s="422">
        <v>52950</v>
      </c>
      <c r="AT73" s="466"/>
      <c r="AU73" s="423">
        <f>AS73/K73</f>
        <v>0.24412058957773361</v>
      </c>
      <c r="AV73" s="458">
        <f>AS73-AP73</f>
        <v>16050</v>
      </c>
      <c r="AW73" s="353">
        <v>1</v>
      </c>
      <c r="AX73" s="450" t="s">
        <v>1220</v>
      </c>
      <c r="AY73" s="559">
        <v>129877</v>
      </c>
      <c r="AZ73" s="466"/>
      <c r="BA73" s="445">
        <f t="shared" si="82"/>
        <v>0.16763319131250734</v>
      </c>
      <c r="BB73" s="559">
        <v>45225</v>
      </c>
      <c r="BC73" s="466"/>
      <c r="BD73" s="445">
        <f t="shared" si="83"/>
        <v>0.20398268007757883</v>
      </c>
      <c r="BE73" s="559">
        <v>80055</v>
      </c>
      <c r="BF73" s="466"/>
      <c r="BG73" s="445">
        <f t="shared" si="84"/>
        <v>0.36908543529075477</v>
      </c>
      <c r="BH73" s="458">
        <f t="shared" si="79"/>
        <v>34830</v>
      </c>
      <c r="CN73" s="368"/>
      <c r="CP73" s="368"/>
      <c r="CR73" s="368"/>
    </row>
    <row r="74" spans="1:96" x14ac:dyDescent="0.25">
      <c r="A74" s="412"/>
      <c r="B74" s="412">
        <v>382</v>
      </c>
      <c r="C74" s="354" t="s">
        <v>2204</v>
      </c>
      <c r="D74" s="353">
        <v>2</v>
      </c>
      <c r="E74" s="427">
        <v>3485.9808349609375</v>
      </c>
      <c r="F74" s="40" t="s">
        <v>563</v>
      </c>
      <c r="G74" s="420">
        <v>770246</v>
      </c>
      <c r="H74" s="466"/>
      <c r="I74" s="420">
        <v>258560</v>
      </c>
      <c r="J74" s="466"/>
      <c r="K74" s="420">
        <v>223509</v>
      </c>
      <c r="L74" s="466"/>
      <c r="M74" s="420">
        <v>-35051</v>
      </c>
      <c r="N74" s="428">
        <v>2</v>
      </c>
      <c r="O74" s="429">
        <v>55.76136589050293</v>
      </c>
      <c r="P74" s="422">
        <v>280123</v>
      </c>
      <c r="Q74" s="466"/>
      <c r="R74" s="423">
        <f t="shared" si="73"/>
        <v>0.36367991524785587</v>
      </c>
      <c r="S74" s="422">
        <v>86005</v>
      </c>
      <c r="T74" s="466"/>
      <c r="U74" s="423">
        <f t="shared" si="74"/>
        <v>0.33263072400990101</v>
      </c>
      <c r="V74" s="422">
        <v>86108</v>
      </c>
      <c r="W74" s="466"/>
      <c r="X74" s="423">
        <f t="shared" si="75"/>
        <v>0.38525517988089963</v>
      </c>
      <c r="Y74" s="458">
        <f t="shared" si="80"/>
        <v>103</v>
      </c>
      <c r="Z74" s="353">
        <v>2</v>
      </c>
      <c r="AA74" s="450" t="s">
        <v>2306</v>
      </c>
      <c r="AB74" s="420">
        <v>280123</v>
      </c>
      <c r="AC74" s="466"/>
      <c r="AD74" s="425">
        <f t="shared" si="76"/>
        <v>0.36367991524785587</v>
      </c>
      <c r="AE74" s="420">
        <v>86005</v>
      </c>
      <c r="AF74" s="466"/>
      <c r="AG74" s="425">
        <f t="shared" si="77"/>
        <v>0.33263072400990101</v>
      </c>
      <c r="AH74" s="420">
        <v>86108</v>
      </c>
      <c r="AI74" s="466"/>
      <c r="AJ74" s="425">
        <f t="shared" si="78"/>
        <v>0.38525517988089963</v>
      </c>
      <c r="AK74" s="461">
        <f t="shared" si="81"/>
        <v>103</v>
      </c>
      <c r="AL74" s="421"/>
      <c r="AM74" s="422"/>
      <c r="AN74" s="466"/>
      <c r="AO74" s="423"/>
      <c r="AP74" s="422"/>
      <c r="AQ74" s="466"/>
      <c r="AR74" s="423"/>
      <c r="AS74" s="422"/>
      <c r="AT74" s="466"/>
      <c r="AU74" s="423"/>
      <c r="AV74" s="458"/>
      <c r="AW74" s="353">
        <v>2</v>
      </c>
      <c r="AX74" s="450" t="s">
        <v>2306</v>
      </c>
      <c r="AY74" s="559">
        <v>280123</v>
      </c>
      <c r="AZ74" s="466"/>
      <c r="BA74" s="445">
        <f t="shared" si="82"/>
        <v>0.36367991524785587</v>
      </c>
      <c r="BB74" s="559">
        <v>86005</v>
      </c>
      <c r="BC74" s="466"/>
      <c r="BD74" s="445">
        <f t="shared" si="83"/>
        <v>0.33263072400990101</v>
      </c>
      <c r="BE74" s="559">
        <v>86108</v>
      </c>
      <c r="BF74" s="466"/>
      <c r="BG74" s="445">
        <f t="shared" si="84"/>
        <v>0.38525517988089963</v>
      </c>
      <c r="BH74" s="458">
        <f t="shared" si="79"/>
        <v>103</v>
      </c>
      <c r="CN74" s="368"/>
      <c r="CP74" s="368"/>
      <c r="CR74" s="368"/>
    </row>
    <row r="75" spans="1:96" x14ac:dyDescent="0.25">
      <c r="A75" s="412" t="s">
        <v>1588</v>
      </c>
      <c r="B75" s="412"/>
      <c r="C75" s="398" t="s">
        <v>646</v>
      </c>
      <c r="D75" s="353">
        <v>1</v>
      </c>
      <c r="E75" s="427">
        <v>3834.687744140625</v>
      </c>
      <c r="F75" s="40" t="s">
        <v>563</v>
      </c>
      <c r="G75" s="420">
        <v>767598</v>
      </c>
      <c r="H75" s="466"/>
      <c r="I75" s="420">
        <v>307079</v>
      </c>
      <c r="J75" s="466"/>
      <c r="K75" s="420">
        <v>344676</v>
      </c>
      <c r="L75" s="466"/>
      <c r="M75" s="420">
        <v>37597</v>
      </c>
      <c r="N75" s="428">
        <v>1</v>
      </c>
      <c r="O75" s="429">
        <v>127.74560546875</v>
      </c>
      <c r="P75" s="422">
        <v>129272</v>
      </c>
      <c r="Q75" s="466"/>
      <c r="R75" s="423">
        <f t="shared" si="73"/>
        <v>0.1684110693357721</v>
      </c>
      <c r="S75" s="422">
        <v>34691</v>
      </c>
      <c r="T75" s="466"/>
      <c r="U75" s="423">
        <f t="shared" si="74"/>
        <v>0.11297092930483686</v>
      </c>
      <c r="V75" s="422">
        <v>112007</v>
      </c>
      <c r="W75" s="466"/>
      <c r="X75" s="423">
        <f t="shared" si="75"/>
        <v>0.32496315380241153</v>
      </c>
      <c r="Y75" s="458">
        <f t="shared" si="80"/>
        <v>77316</v>
      </c>
      <c r="Z75" s="353">
        <v>1</v>
      </c>
      <c r="AA75" s="450" t="s">
        <v>451</v>
      </c>
      <c r="AB75" s="420">
        <v>129272</v>
      </c>
      <c r="AC75" s="466"/>
      <c r="AD75" s="425">
        <f t="shared" si="76"/>
        <v>0.1684110693357721</v>
      </c>
      <c r="AE75" s="420">
        <v>34691</v>
      </c>
      <c r="AF75" s="466"/>
      <c r="AG75" s="425">
        <f t="shared" si="77"/>
        <v>0.11297092930483686</v>
      </c>
      <c r="AH75" s="420">
        <v>112007</v>
      </c>
      <c r="AI75" s="466"/>
      <c r="AJ75" s="425">
        <f t="shared" si="78"/>
        <v>0.32496315380241153</v>
      </c>
      <c r="AK75" s="461">
        <f t="shared" si="81"/>
        <v>77316</v>
      </c>
      <c r="AL75" s="421"/>
      <c r="AM75" s="422"/>
      <c r="AN75" s="466"/>
      <c r="AO75" s="423"/>
      <c r="AP75" s="422"/>
      <c r="AQ75" s="466"/>
      <c r="AR75" s="423"/>
      <c r="AS75" s="422"/>
      <c r="AT75" s="466"/>
      <c r="AU75" s="423"/>
      <c r="AV75" s="458"/>
      <c r="AW75" s="353">
        <v>1</v>
      </c>
      <c r="AX75" s="450" t="s">
        <v>451</v>
      </c>
      <c r="AY75" s="559">
        <v>129272</v>
      </c>
      <c r="AZ75" s="466"/>
      <c r="BA75" s="445">
        <f t="shared" si="82"/>
        <v>0.1684110693357721</v>
      </c>
      <c r="BB75" s="559">
        <v>34691</v>
      </c>
      <c r="BC75" s="466"/>
      <c r="BD75" s="445">
        <f t="shared" si="83"/>
        <v>0.11297092930483686</v>
      </c>
      <c r="BE75" s="559">
        <v>112007</v>
      </c>
      <c r="BF75" s="466"/>
      <c r="BG75" s="445">
        <f t="shared" si="84"/>
        <v>0.32496315380241153</v>
      </c>
      <c r="BH75" s="458">
        <f t="shared" si="79"/>
        <v>77316</v>
      </c>
      <c r="CN75" s="368"/>
      <c r="CP75" s="368"/>
      <c r="CR75" s="368"/>
    </row>
    <row r="76" spans="1:96" x14ac:dyDescent="0.25">
      <c r="A76" s="412"/>
      <c r="B76" s="412">
        <v>357</v>
      </c>
      <c r="C76" s="354" t="s">
        <v>2197</v>
      </c>
      <c r="D76" s="353">
        <v>2</v>
      </c>
      <c r="E76" s="427">
        <v>4105.5836791992187</v>
      </c>
      <c r="F76" s="40" t="s">
        <v>563</v>
      </c>
      <c r="G76" s="420">
        <v>765766</v>
      </c>
      <c r="H76" s="466"/>
      <c r="I76" s="420">
        <v>368795</v>
      </c>
      <c r="J76" s="466"/>
      <c r="K76" s="420">
        <v>400450</v>
      </c>
      <c r="L76" s="466"/>
      <c r="M76" s="420">
        <v>31655</v>
      </c>
      <c r="N76" s="428">
        <v>3</v>
      </c>
      <c r="O76" s="429">
        <v>112.36640548706055</v>
      </c>
      <c r="P76" s="422">
        <v>333750</v>
      </c>
      <c r="Q76" s="466"/>
      <c r="R76" s="423">
        <f t="shared" si="73"/>
        <v>0.43583810197893352</v>
      </c>
      <c r="S76" s="422">
        <v>133241</v>
      </c>
      <c r="T76" s="466"/>
      <c r="U76" s="423">
        <f t="shared" si="74"/>
        <v>0.36128743610949171</v>
      </c>
      <c r="V76" s="422">
        <v>220070</v>
      </c>
      <c r="W76" s="466"/>
      <c r="X76" s="423">
        <f t="shared" si="75"/>
        <v>0.54955674865776005</v>
      </c>
      <c r="Y76" s="458">
        <f t="shared" si="80"/>
        <v>86829</v>
      </c>
      <c r="Z76" s="353">
        <v>2</v>
      </c>
      <c r="AA76" s="450" t="s">
        <v>2307</v>
      </c>
      <c r="AB76" s="420">
        <v>296784</v>
      </c>
      <c r="AC76" s="466"/>
      <c r="AD76" s="425">
        <f t="shared" si="76"/>
        <v>0.38756486968603987</v>
      </c>
      <c r="AE76" s="420">
        <v>122035</v>
      </c>
      <c r="AF76" s="466"/>
      <c r="AG76" s="425">
        <f t="shared" si="77"/>
        <v>0.33090199162136147</v>
      </c>
      <c r="AH76" s="420">
        <v>208457</v>
      </c>
      <c r="AI76" s="466"/>
      <c r="AJ76" s="425">
        <f t="shared" si="78"/>
        <v>0.52055687351729307</v>
      </c>
      <c r="AK76" s="461">
        <f t="shared" si="81"/>
        <v>86422</v>
      </c>
      <c r="AL76" s="421">
        <f>N76-Z76</f>
        <v>1</v>
      </c>
      <c r="AM76" s="422">
        <v>36966</v>
      </c>
      <c r="AN76" s="466"/>
      <c r="AO76" s="423">
        <f>AM76/G76</f>
        <v>4.8273232292893653E-2</v>
      </c>
      <c r="AP76" s="422">
        <f>S76-AE76</f>
        <v>11206</v>
      </c>
      <c r="AQ76" s="466"/>
      <c r="AR76" s="423">
        <f>AP76/I76</f>
        <v>3.0385444488130263E-2</v>
      </c>
      <c r="AS76" s="422">
        <v>11613</v>
      </c>
      <c r="AT76" s="466"/>
      <c r="AU76" s="423">
        <f>AS76/K76</f>
        <v>2.8999875140466976E-2</v>
      </c>
      <c r="AV76" s="458">
        <f>AS76-AP76</f>
        <v>407</v>
      </c>
      <c r="AW76" s="353">
        <v>2</v>
      </c>
      <c r="AX76" s="450" t="s">
        <v>2307</v>
      </c>
      <c r="AY76" s="559">
        <v>296784</v>
      </c>
      <c r="AZ76" s="466"/>
      <c r="BA76" s="445">
        <f t="shared" si="82"/>
        <v>0.38756486968603987</v>
      </c>
      <c r="BB76" s="559">
        <v>122035</v>
      </c>
      <c r="BC76" s="466"/>
      <c r="BD76" s="445">
        <f t="shared" si="83"/>
        <v>0.33090199162136147</v>
      </c>
      <c r="BE76" s="559">
        <v>208457</v>
      </c>
      <c r="BF76" s="466"/>
      <c r="BG76" s="445">
        <f t="shared" si="84"/>
        <v>0.52055687351729307</v>
      </c>
      <c r="BH76" s="458">
        <f t="shared" si="79"/>
        <v>86422</v>
      </c>
      <c r="CN76" s="368"/>
      <c r="CP76" s="368"/>
      <c r="CR76" s="368"/>
    </row>
    <row r="77" spans="1:96" x14ac:dyDescent="0.25">
      <c r="A77" s="412"/>
      <c r="B77" s="412">
        <v>515</v>
      </c>
      <c r="C77" s="354" t="s">
        <v>2221</v>
      </c>
      <c r="D77" s="353">
        <v>3</v>
      </c>
      <c r="E77" s="427">
        <v>2014.8415222167969</v>
      </c>
      <c r="F77" s="40" t="s">
        <v>563</v>
      </c>
      <c r="G77" s="420">
        <v>673596</v>
      </c>
      <c r="H77" s="466"/>
      <c r="I77" s="420">
        <v>276485</v>
      </c>
      <c r="J77" s="466"/>
      <c r="K77" s="420">
        <v>284886</v>
      </c>
      <c r="L77" s="466"/>
      <c r="M77" s="420">
        <v>8401</v>
      </c>
      <c r="N77" s="428">
        <v>6</v>
      </c>
      <c r="O77" s="429">
        <v>67.353906631469727</v>
      </c>
      <c r="P77" s="422">
        <v>253726</v>
      </c>
      <c r="Q77" s="466"/>
      <c r="R77" s="423">
        <f t="shared" si="73"/>
        <v>0.37667385198249398</v>
      </c>
      <c r="S77" s="422">
        <v>87679</v>
      </c>
      <c r="T77" s="466"/>
      <c r="U77" s="423">
        <f t="shared" si="74"/>
        <v>0.31712027777275442</v>
      </c>
      <c r="V77" s="422">
        <v>124884</v>
      </c>
      <c r="W77" s="466"/>
      <c r="X77" s="423">
        <f t="shared" si="75"/>
        <v>0.43836481961205537</v>
      </c>
      <c r="Y77" s="458">
        <f t="shared" si="80"/>
        <v>37205</v>
      </c>
      <c r="Z77" s="353">
        <v>3</v>
      </c>
      <c r="AA77" s="450" t="s">
        <v>2308</v>
      </c>
      <c r="AB77" s="420">
        <v>163717</v>
      </c>
      <c r="AC77" s="466"/>
      <c r="AD77" s="425">
        <f t="shared" si="76"/>
        <v>0.24304924613566589</v>
      </c>
      <c r="AE77" s="420">
        <v>60203</v>
      </c>
      <c r="AF77" s="466"/>
      <c r="AG77" s="425">
        <f t="shared" si="77"/>
        <v>0.21774418142033022</v>
      </c>
      <c r="AH77" s="420">
        <v>92795</v>
      </c>
      <c r="AI77" s="466"/>
      <c r="AJ77" s="425">
        <f t="shared" si="78"/>
        <v>0.32572678194084653</v>
      </c>
      <c r="AK77" s="461">
        <f t="shared" si="81"/>
        <v>32592</v>
      </c>
      <c r="AL77" s="421">
        <f>N77-Z77</f>
        <v>3</v>
      </c>
      <c r="AM77" s="422">
        <v>90009</v>
      </c>
      <c r="AN77" s="466"/>
      <c r="AO77" s="423">
        <f>AM77/G77</f>
        <v>0.13362460584682806</v>
      </c>
      <c r="AP77" s="422">
        <f>S77-AE77</f>
        <v>27476</v>
      </c>
      <c r="AQ77" s="466"/>
      <c r="AR77" s="423">
        <f>AP77/I77</f>
        <v>9.9376096352424184E-2</v>
      </c>
      <c r="AS77" s="422">
        <v>32089</v>
      </c>
      <c r="AT77" s="466"/>
      <c r="AU77" s="423">
        <f>AS77/K77</f>
        <v>0.11263803767120883</v>
      </c>
      <c r="AV77" s="458">
        <f>AS77-AP77</f>
        <v>4613</v>
      </c>
      <c r="AW77" s="353">
        <v>3</v>
      </c>
      <c r="AX77" s="450" t="s">
        <v>2349</v>
      </c>
      <c r="AY77" s="559">
        <v>160482</v>
      </c>
      <c r="AZ77" s="466"/>
      <c r="BA77" s="445">
        <f t="shared" si="82"/>
        <v>0.23824666417259011</v>
      </c>
      <c r="BB77" s="559">
        <v>60409</v>
      </c>
      <c r="BC77" s="466"/>
      <c r="BD77" s="445">
        <f t="shared" si="83"/>
        <v>0.21848924896468164</v>
      </c>
      <c r="BE77" s="559">
        <v>96229</v>
      </c>
      <c r="BF77" s="466"/>
      <c r="BG77" s="445">
        <f t="shared" si="84"/>
        <v>0.33778072632561795</v>
      </c>
      <c r="BH77" s="458">
        <f t="shared" si="79"/>
        <v>35820</v>
      </c>
      <c r="CN77" s="368"/>
      <c r="CP77" s="368"/>
      <c r="CR77" s="368"/>
    </row>
    <row r="78" spans="1:96" x14ac:dyDescent="0.25">
      <c r="A78" s="412"/>
      <c r="B78" s="412">
        <v>518</v>
      </c>
      <c r="C78" s="354" t="s">
        <v>2222</v>
      </c>
      <c r="D78" s="353">
        <v>2</v>
      </c>
      <c r="E78" s="427">
        <v>7043.35888671875</v>
      </c>
      <c r="F78" s="40" t="s">
        <v>563</v>
      </c>
      <c r="G78" s="420">
        <v>666247</v>
      </c>
      <c r="H78" s="466"/>
      <c r="I78" s="420">
        <v>266318</v>
      </c>
      <c r="J78" s="466"/>
      <c r="K78" s="420">
        <v>276607</v>
      </c>
      <c r="L78" s="466"/>
      <c r="M78" s="420">
        <v>10289</v>
      </c>
      <c r="N78" s="428">
        <v>3</v>
      </c>
      <c r="O78" s="429">
        <v>71.917722702026367</v>
      </c>
      <c r="P78" s="422">
        <v>342808</v>
      </c>
      <c r="Q78" s="466"/>
      <c r="R78" s="423">
        <f t="shared" si="73"/>
        <v>0.51453590034926988</v>
      </c>
      <c r="S78" s="422">
        <v>132450</v>
      </c>
      <c r="T78" s="466"/>
      <c r="U78" s="423">
        <f t="shared" si="74"/>
        <v>0.49733776913314159</v>
      </c>
      <c r="V78" s="422">
        <v>189522</v>
      </c>
      <c r="W78" s="466"/>
      <c r="X78" s="423">
        <f t="shared" si="75"/>
        <v>0.68516704204882739</v>
      </c>
      <c r="Y78" s="458">
        <f t="shared" si="80"/>
        <v>57072</v>
      </c>
      <c r="Z78" s="353">
        <v>2</v>
      </c>
      <c r="AA78" s="450" t="s">
        <v>2309</v>
      </c>
      <c r="AB78" s="420">
        <v>253053</v>
      </c>
      <c r="AC78" s="466"/>
      <c r="AD78" s="425">
        <f t="shared" si="76"/>
        <v>0.37981859580605992</v>
      </c>
      <c r="AE78" s="420">
        <v>93193</v>
      </c>
      <c r="AF78" s="466"/>
      <c r="AG78" s="425">
        <f t="shared" si="77"/>
        <v>0.34993128515534061</v>
      </c>
      <c r="AH78" s="420">
        <v>137422</v>
      </c>
      <c r="AI78" s="466"/>
      <c r="AJ78" s="425">
        <f t="shared" si="78"/>
        <v>0.49681316814108101</v>
      </c>
      <c r="AK78" s="461">
        <f t="shared" si="81"/>
        <v>44229</v>
      </c>
      <c r="AL78" s="421">
        <f>N78-Z78</f>
        <v>1</v>
      </c>
      <c r="AM78" s="422">
        <v>89755</v>
      </c>
      <c r="AN78" s="466"/>
      <c r="AO78" s="423">
        <f>AM78/G78</f>
        <v>0.13471730454320996</v>
      </c>
      <c r="AP78" s="422">
        <f>S78-AE78</f>
        <v>39257</v>
      </c>
      <c r="AQ78" s="466"/>
      <c r="AR78" s="423">
        <f>AP78/I78</f>
        <v>0.14740648397780098</v>
      </c>
      <c r="AS78" s="422">
        <v>52100</v>
      </c>
      <c r="AT78" s="466"/>
      <c r="AU78" s="423">
        <f>AS78/K78</f>
        <v>0.18835387390774638</v>
      </c>
      <c r="AV78" s="458">
        <f>AS78-AP78</f>
        <v>12843</v>
      </c>
      <c r="AW78" s="353">
        <v>2</v>
      </c>
      <c r="AX78" s="450" t="s">
        <v>2309</v>
      </c>
      <c r="AY78" s="559">
        <v>253053</v>
      </c>
      <c r="AZ78" s="466"/>
      <c r="BA78" s="445">
        <f t="shared" si="82"/>
        <v>0.37981859580605992</v>
      </c>
      <c r="BB78" s="559">
        <v>93193</v>
      </c>
      <c r="BC78" s="466"/>
      <c r="BD78" s="445">
        <f t="shared" si="83"/>
        <v>0.34993128515534061</v>
      </c>
      <c r="BE78" s="559">
        <v>137422</v>
      </c>
      <c r="BF78" s="466"/>
      <c r="BG78" s="445">
        <f t="shared" si="84"/>
        <v>0.49681316814108101</v>
      </c>
      <c r="BH78" s="458">
        <f t="shared" si="79"/>
        <v>44229</v>
      </c>
      <c r="CN78" s="368"/>
      <c r="CP78" s="368"/>
      <c r="CR78" s="368"/>
    </row>
    <row r="79" spans="1:96" x14ac:dyDescent="0.25">
      <c r="A79" s="412" t="s">
        <v>1554</v>
      </c>
      <c r="B79" s="412"/>
      <c r="C79" s="398" t="s">
        <v>1064</v>
      </c>
      <c r="D79" s="353">
        <v>1</v>
      </c>
      <c r="E79" s="427">
        <v>2817.1640625</v>
      </c>
      <c r="F79" s="40" t="s">
        <v>563</v>
      </c>
      <c r="G79" s="420">
        <v>664607</v>
      </c>
      <c r="H79" s="466"/>
      <c r="I79" s="420">
        <v>266711</v>
      </c>
      <c r="J79" s="466"/>
      <c r="K79" s="420">
        <v>270640</v>
      </c>
      <c r="L79" s="466"/>
      <c r="M79" s="420">
        <v>3929</v>
      </c>
      <c r="N79" s="428">
        <v>2</v>
      </c>
      <c r="O79" s="429">
        <v>110.89848327636719</v>
      </c>
      <c r="P79" s="422">
        <v>217554</v>
      </c>
      <c r="Q79" s="466"/>
      <c r="R79" s="423">
        <f t="shared" si="73"/>
        <v>0.32734232411033887</v>
      </c>
      <c r="S79" s="422">
        <v>79483</v>
      </c>
      <c r="T79" s="466"/>
      <c r="U79" s="423">
        <f t="shared" si="74"/>
        <v>0.29801170555395168</v>
      </c>
      <c r="V79" s="422">
        <v>164637</v>
      </c>
      <c r="W79" s="466"/>
      <c r="X79" s="423">
        <f t="shared" si="75"/>
        <v>0.60832471179426539</v>
      </c>
      <c r="Y79" s="458">
        <f t="shared" si="80"/>
        <v>85154</v>
      </c>
      <c r="Z79" s="353">
        <v>1</v>
      </c>
      <c r="AA79" s="450" t="s">
        <v>474</v>
      </c>
      <c r="AB79" s="420">
        <v>120083</v>
      </c>
      <c r="AC79" s="466"/>
      <c r="AD79" s="425">
        <f t="shared" si="76"/>
        <v>0.18068271926115734</v>
      </c>
      <c r="AE79" s="420">
        <v>43964</v>
      </c>
      <c r="AF79" s="466"/>
      <c r="AG79" s="425">
        <f t="shared" si="77"/>
        <v>0.16483759574970661</v>
      </c>
      <c r="AH79" s="420">
        <v>89708</v>
      </c>
      <c r="AI79" s="466"/>
      <c r="AJ79" s="425">
        <f t="shared" si="78"/>
        <v>0.33146615430091636</v>
      </c>
      <c r="AK79" s="461">
        <f t="shared" si="81"/>
        <v>45744</v>
      </c>
      <c r="AL79" s="421">
        <f>N79-Z79</f>
        <v>1</v>
      </c>
      <c r="AM79" s="422">
        <v>97471</v>
      </c>
      <c r="AN79" s="466"/>
      <c r="AO79" s="423">
        <f>AM79/G79</f>
        <v>0.14665960484918156</v>
      </c>
      <c r="AP79" s="422">
        <f>S79-AE79</f>
        <v>35519</v>
      </c>
      <c r="AQ79" s="466"/>
      <c r="AR79" s="423">
        <f>AP79/I79</f>
        <v>0.13317410980424504</v>
      </c>
      <c r="AS79" s="422">
        <v>74929</v>
      </c>
      <c r="AT79" s="466"/>
      <c r="AU79" s="423">
        <f>AS79/K79</f>
        <v>0.27685855749334909</v>
      </c>
      <c r="AV79" s="458">
        <f>AS79-AP79</f>
        <v>39410</v>
      </c>
      <c r="AW79" s="353">
        <v>1</v>
      </c>
      <c r="AX79" s="450" t="s">
        <v>474</v>
      </c>
      <c r="AY79" s="559">
        <v>120083</v>
      </c>
      <c r="AZ79" s="466"/>
      <c r="BA79" s="445">
        <f t="shared" si="82"/>
        <v>0.18068271926115734</v>
      </c>
      <c r="BB79" s="559">
        <v>43964</v>
      </c>
      <c r="BC79" s="466"/>
      <c r="BD79" s="445">
        <f t="shared" si="83"/>
        <v>0.16483759574970661</v>
      </c>
      <c r="BE79" s="559">
        <v>89708</v>
      </c>
      <c r="BF79" s="466"/>
      <c r="BG79" s="445">
        <f t="shared" si="84"/>
        <v>0.33146615430091636</v>
      </c>
      <c r="BH79" s="458">
        <f t="shared" si="79"/>
        <v>45744</v>
      </c>
      <c r="CN79" s="368"/>
      <c r="CP79" s="368"/>
      <c r="CR79" s="368"/>
    </row>
    <row r="80" spans="1:96" x14ac:dyDescent="0.25">
      <c r="A80" s="412" t="s">
        <v>2023</v>
      </c>
      <c r="B80" s="412"/>
      <c r="C80" s="398" t="s">
        <v>942</v>
      </c>
      <c r="D80" s="353">
        <v>1</v>
      </c>
      <c r="E80" s="427">
        <v>2478.129150390625</v>
      </c>
      <c r="F80" s="40" t="s">
        <v>563</v>
      </c>
      <c r="G80" s="420">
        <v>662577</v>
      </c>
      <c r="H80" s="466"/>
      <c r="I80" s="420">
        <v>284644</v>
      </c>
      <c r="J80" s="466"/>
      <c r="K80" s="420">
        <v>297115</v>
      </c>
      <c r="L80" s="466"/>
      <c r="M80" s="420">
        <v>12471</v>
      </c>
      <c r="N80" s="428">
        <v>1</v>
      </c>
      <c r="O80" s="429">
        <v>25.595966339111328</v>
      </c>
      <c r="P80" s="422">
        <v>145170</v>
      </c>
      <c r="Q80" s="466"/>
      <c r="R80" s="423">
        <f t="shared" si="73"/>
        <v>0.21909906320322015</v>
      </c>
      <c r="S80" s="422">
        <v>51268</v>
      </c>
      <c r="T80" s="466"/>
      <c r="U80" s="423">
        <f t="shared" si="74"/>
        <v>0.18011270218237518</v>
      </c>
      <c r="V80" s="422">
        <v>99242</v>
      </c>
      <c r="W80" s="466"/>
      <c r="X80" s="423">
        <f t="shared" si="75"/>
        <v>0.33401881426383723</v>
      </c>
      <c r="Y80" s="458">
        <f t="shared" si="80"/>
        <v>47974</v>
      </c>
      <c r="Z80" s="353">
        <v>1</v>
      </c>
      <c r="AA80" s="450" t="s">
        <v>51</v>
      </c>
      <c r="AB80" s="420">
        <v>145170</v>
      </c>
      <c r="AC80" s="466"/>
      <c r="AD80" s="425">
        <f t="shared" si="76"/>
        <v>0.21909906320322015</v>
      </c>
      <c r="AE80" s="420">
        <v>51268</v>
      </c>
      <c r="AF80" s="466"/>
      <c r="AG80" s="425">
        <f t="shared" si="77"/>
        <v>0.18011270218237518</v>
      </c>
      <c r="AH80" s="420">
        <v>99242</v>
      </c>
      <c r="AI80" s="466"/>
      <c r="AJ80" s="425">
        <f t="shared" si="78"/>
        <v>0.33401881426383723</v>
      </c>
      <c r="AK80" s="461">
        <f t="shared" si="81"/>
        <v>47974</v>
      </c>
      <c r="AL80" s="421"/>
      <c r="AM80" s="422"/>
      <c r="AN80" s="466"/>
      <c r="AO80" s="423"/>
      <c r="AP80" s="422"/>
      <c r="AQ80" s="466"/>
      <c r="AR80" s="423"/>
      <c r="AS80" s="422"/>
      <c r="AT80" s="466"/>
      <c r="AU80" s="423"/>
      <c r="AV80" s="458"/>
      <c r="AW80" s="353">
        <v>1</v>
      </c>
      <c r="AX80" s="450" t="s">
        <v>51</v>
      </c>
      <c r="AY80" s="559">
        <v>145170</v>
      </c>
      <c r="AZ80" s="466"/>
      <c r="BA80" s="445">
        <f t="shared" si="82"/>
        <v>0.21909906320322015</v>
      </c>
      <c r="BB80" s="559">
        <v>51268</v>
      </c>
      <c r="BC80" s="466"/>
      <c r="BD80" s="445">
        <f t="shared" si="83"/>
        <v>0.18011270218237518</v>
      </c>
      <c r="BE80" s="559">
        <v>99242</v>
      </c>
      <c r="BF80" s="466"/>
      <c r="BG80" s="445">
        <f t="shared" si="84"/>
        <v>0.33401881426383723</v>
      </c>
      <c r="BH80" s="458">
        <f t="shared" si="79"/>
        <v>47974</v>
      </c>
      <c r="CN80" s="368"/>
      <c r="CP80" s="368"/>
      <c r="CR80" s="368"/>
    </row>
    <row r="81" spans="1:96" x14ac:dyDescent="0.25">
      <c r="A81" s="412"/>
      <c r="B81" s="412">
        <v>218</v>
      </c>
      <c r="C81" s="354" t="s">
        <v>2176</v>
      </c>
      <c r="D81" s="353">
        <v>2</v>
      </c>
      <c r="E81" s="427">
        <v>3480.4085083007812</v>
      </c>
      <c r="F81" s="40" t="s">
        <v>563</v>
      </c>
      <c r="G81" s="420">
        <v>659175</v>
      </c>
      <c r="H81" s="466"/>
      <c r="I81" s="420">
        <v>313311</v>
      </c>
      <c r="J81" s="466"/>
      <c r="K81" s="420">
        <v>351231</v>
      </c>
      <c r="L81" s="466"/>
      <c r="M81" s="420">
        <v>37920</v>
      </c>
      <c r="N81" s="428">
        <v>3</v>
      </c>
      <c r="O81" s="429">
        <v>98.825168609619141</v>
      </c>
      <c r="P81" s="422">
        <v>319007</v>
      </c>
      <c r="Q81" s="466"/>
      <c r="R81" s="423">
        <f t="shared" si="73"/>
        <v>0.48394887548829979</v>
      </c>
      <c r="S81" s="422">
        <v>131947</v>
      </c>
      <c r="T81" s="466"/>
      <c r="U81" s="423">
        <f t="shared" si="74"/>
        <v>0.42113746405328889</v>
      </c>
      <c r="V81" s="422">
        <v>200104</v>
      </c>
      <c r="W81" s="466"/>
      <c r="X81" s="423">
        <f t="shared" si="75"/>
        <v>0.56972192090105944</v>
      </c>
      <c r="Y81" s="458">
        <f t="shared" si="80"/>
        <v>68157</v>
      </c>
      <c r="Z81" s="353">
        <v>2</v>
      </c>
      <c r="AA81" s="450" t="s">
        <v>2310</v>
      </c>
      <c r="AB81" s="420">
        <v>262398</v>
      </c>
      <c r="AC81" s="466"/>
      <c r="AD81" s="425">
        <f t="shared" si="76"/>
        <v>0.39807031516668562</v>
      </c>
      <c r="AE81" s="420">
        <v>104746</v>
      </c>
      <c r="AF81" s="466"/>
      <c r="AG81" s="425">
        <f t="shared" si="77"/>
        <v>0.33431957384196531</v>
      </c>
      <c r="AH81" s="420">
        <v>157530</v>
      </c>
      <c r="AI81" s="466"/>
      <c r="AJ81" s="425">
        <f t="shared" si="78"/>
        <v>0.44850824670943057</v>
      </c>
      <c r="AK81" s="461">
        <f t="shared" si="81"/>
        <v>52784</v>
      </c>
      <c r="AL81" s="421">
        <f>N81-Z81</f>
        <v>1</v>
      </c>
      <c r="AM81" s="422">
        <v>56609</v>
      </c>
      <c r="AN81" s="466"/>
      <c r="AO81" s="423">
        <f>AM81/G81</f>
        <v>8.5878560321614145E-2</v>
      </c>
      <c r="AP81" s="422">
        <f>S81-AE81</f>
        <v>27201</v>
      </c>
      <c r="AQ81" s="466"/>
      <c r="AR81" s="423">
        <f>AP81/I81</f>
        <v>8.6817890211323578E-2</v>
      </c>
      <c r="AS81" s="422">
        <v>42574</v>
      </c>
      <c r="AT81" s="466"/>
      <c r="AU81" s="423">
        <f>AS81/K81</f>
        <v>0.12121367419162887</v>
      </c>
      <c r="AV81" s="458">
        <f>AS81-AP81</f>
        <v>15373</v>
      </c>
      <c r="AW81" s="353">
        <v>2</v>
      </c>
      <c r="AX81" s="450" t="s">
        <v>2310</v>
      </c>
      <c r="AY81" s="559">
        <v>262398</v>
      </c>
      <c r="AZ81" s="466"/>
      <c r="BA81" s="445">
        <f t="shared" si="82"/>
        <v>0.39807031516668562</v>
      </c>
      <c r="BB81" s="559">
        <v>104746</v>
      </c>
      <c r="BC81" s="466"/>
      <c r="BD81" s="445">
        <f t="shared" si="83"/>
        <v>0.33431957384196531</v>
      </c>
      <c r="BE81" s="559">
        <v>157530</v>
      </c>
      <c r="BF81" s="466"/>
      <c r="BG81" s="445">
        <f t="shared" si="84"/>
        <v>0.44850824670943057</v>
      </c>
      <c r="BH81" s="458">
        <f t="shared" si="79"/>
        <v>52784</v>
      </c>
      <c r="CN81" s="368"/>
      <c r="CP81" s="368"/>
      <c r="CR81" s="368"/>
    </row>
    <row r="82" spans="1:96" x14ac:dyDescent="0.25">
      <c r="A82" s="412" t="s">
        <v>1586</v>
      </c>
      <c r="B82" s="412"/>
      <c r="C82" s="398" t="s">
        <v>642</v>
      </c>
      <c r="D82" s="353">
        <v>1</v>
      </c>
      <c r="E82" s="427">
        <v>2686.406005859375</v>
      </c>
      <c r="F82" s="40" t="s">
        <v>563</v>
      </c>
      <c r="G82" s="420">
        <v>645613</v>
      </c>
      <c r="H82" s="466"/>
      <c r="I82" s="420">
        <v>225254</v>
      </c>
      <c r="J82" s="466"/>
      <c r="K82" s="420">
        <v>212776</v>
      </c>
      <c r="L82" s="466"/>
      <c r="M82" s="420">
        <v>-12478</v>
      </c>
      <c r="N82" s="428">
        <v>1</v>
      </c>
      <c r="O82" s="429">
        <v>185.96334838867187</v>
      </c>
      <c r="P82" s="422">
        <v>416427</v>
      </c>
      <c r="Q82" s="466"/>
      <c r="R82" s="423">
        <f t="shared" si="73"/>
        <v>0.64501024607620971</v>
      </c>
      <c r="S82" s="422">
        <v>147193</v>
      </c>
      <c r="T82" s="466"/>
      <c r="U82" s="423">
        <f t="shared" si="74"/>
        <v>0.65345343478917128</v>
      </c>
      <c r="V82" s="422">
        <v>170268</v>
      </c>
      <c r="W82" s="466"/>
      <c r="X82" s="423">
        <f t="shared" si="75"/>
        <v>0.80022182952964616</v>
      </c>
      <c r="Y82" s="458">
        <f t="shared" si="80"/>
        <v>23075</v>
      </c>
      <c r="Z82" s="353">
        <v>1</v>
      </c>
      <c r="AA82" s="450" t="s">
        <v>455</v>
      </c>
      <c r="AB82" s="420">
        <v>416427</v>
      </c>
      <c r="AC82" s="466"/>
      <c r="AD82" s="425">
        <f t="shared" si="76"/>
        <v>0.64501024607620971</v>
      </c>
      <c r="AE82" s="420">
        <v>147193</v>
      </c>
      <c r="AF82" s="466"/>
      <c r="AG82" s="425">
        <f t="shared" si="77"/>
        <v>0.65345343478917128</v>
      </c>
      <c r="AH82" s="420">
        <v>170268</v>
      </c>
      <c r="AI82" s="466"/>
      <c r="AJ82" s="425">
        <f t="shared" si="78"/>
        <v>0.80022182952964616</v>
      </c>
      <c r="AK82" s="461">
        <f t="shared" si="81"/>
        <v>23075</v>
      </c>
      <c r="AL82" s="421"/>
      <c r="AM82" s="422"/>
      <c r="AN82" s="466"/>
      <c r="AO82" s="423"/>
      <c r="AP82" s="422"/>
      <c r="AQ82" s="466"/>
      <c r="AR82" s="423"/>
      <c r="AS82" s="422"/>
      <c r="AT82" s="466"/>
      <c r="AU82" s="423"/>
      <c r="AV82" s="458"/>
      <c r="AW82" s="353">
        <v>1</v>
      </c>
      <c r="AX82" s="450" t="s">
        <v>455</v>
      </c>
      <c r="AY82" s="559">
        <v>416427</v>
      </c>
      <c r="AZ82" s="466"/>
      <c r="BA82" s="445">
        <f t="shared" si="82"/>
        <v>0.64501024607620971</v>
      </c>
      <c r="BB82" s="559">
        <v>147193</v>
      </c>
      <c r="BC82" s="466"/>
      <c r="BD82" s="445">
        <f t="shared" si="83"/>
        <v>0.65345343478917128</v>
      </c>
      <c r="BE82" s="559">
        <v>170268</v>
      </c>
      <c r="BF82" s="466"/>
      <c r="BG82" s="445">
        <f t="shared" si="84"/>
        <v>0.80022182952964616</v>
      </c>
      <c r="BH82" s="458">
        <f t="shared" si="79"/>
        <v>23075</v>
      </c>
      <c r="CN82" s="368"/>
      <c r="CP82" s="368"/>
      <c r="CR82" s="368"/>
    </row>
    <row r="83" spans="1:96" x14ac:dyDescent="0.25">
      <c r="A83" s="412" t="s">
        <v>2075</v>
      </c>
      <c r="B83" s="412"/>
      <c r="C83" s="398" t="s">
        <v>972</v>
      </c>
      <c r="D83" s="353">
        <v>1</v>
      </c>
      <c r="E83" s="427">
        <v>5045.4736328125</v>
      </c>
      <c r="F83" s="40" t="s">
        <v>563</v>
      </c>
      <c r="G83" s="420">
        <v>630919</v>
      </c>
      <c r="H83" s="466"/>
      <c r="I83" s="420">
        <v>273066</v>
      </c>
      <c r="J83" s="466"/>
      <c r="K83" s="420">
        <v>279642</v>
      </c>
      <c r="L83" s="466"/>
      <c r="M83" s="420">
        <v>6576</v>
      </c>
      <c r="N83" s="428">
        <v>1</v>
      </c>
      <c r="O83" s="429">
        <v>140.19772338867187</v>
      </c>
      <c r="P83" s="422">
        <v>382368</v>
      </c>
      <c r="Q83" s="466"/>
      <c r="R83" s="423">
        <f t="shared" si="73"/>
        <v>0.60604927098407246</v>
      </c>
      <c r="S83" s="422">
        <v>149890</v>
      </c>
      <c r="T83" s="466"/>
      <c r="U83" s="423">
        <f t="shared" si="74"/>
        <v>0.54891491434305262</v>
      </c>
      <c r="V83" s="422">
        <v>195110</v>
      </c>
      <c r="W83" s="466"/>
      <c r="X83" s="423">
        <f t="shared" si="75"/>
        <v>0.69771350512440911</v>
      </c>
      <c r="Y83" s="458">
        <f t="shared" si="80"/>
        <v>45220</v>
      </c>
      <c r="Z83" s="353">
        <v>1</v>
      </c>
      <c r="AA83" s="450" t="s">
        <v>15</v>
      </c>
      <c r="AB83" s="420">
        <v>382368</v>
      </c>
      <c r="AC83" s="466"/>
      <c r="AD83" s="425">
        <f t="shared" si="76"/>
        <v>0.60604927098407246</v>
      </c>
      <c r="AE83" s="420">
        <v>149890</v>
      </c>
      <c r="AF83" s="466"/>
      <c r="AG83" s="425">
        <f t="shared" si="77"/>
        <v>0.54891491434305262</v>
      </c>
      <c r="AH83" s="420">
        <v>195110</v>
      </c>
      <c r="AI83" s="466"/>
      <c r="AJ83" s="425">
        <f t="shared" si="78"/>
        <v>0.69771350512440911</v>
      </c>
      <c r="AK83" s="461">
        <f t="shared" si="81"/>
        <v>45220</v>
      </c>
      <c r="AL83" s="421"/>
      <c r="AM83" s="422"/>
      <c r="AN83" s="466"/>
      <c r="AO83" s="423"/>
      <c r="AP83" s="422"/>
      <c r="AQ83" s="466"/>
      <c r="AR83" s="423"/>
      <c r="AS83" s="422"/>
      <c r="AT83" s="466"/>
      <c r="AU83" s="423"/>
      <c r="AV83" s="458"/>
      <c r="AW83" s="353">
        <v>1</v>
      </c>
      <c r="AX83" s="450" t="s">
        <v>15</v>
      </c>
      <c r="AY83" s="559">
        <v>382368</v>
      </c>
      <c r="AZ83" s="466"/>
      <c r="BA83" s="445">
        <f t="shared" si="82"/>
        <v>0.60604927098407246</v>
      </c>
      <c r="BB83" s="559">
        <v>149890</v>
      </c>
      <c r="BC83" s="466"/>
      <c r="BD83" s="445">
        <f t="shared" si="83"/>
        <v>0.54891491434305262</v>
      </c>
      <c r="BE83" s="559">
        <v>195110</v>
      </c>
      <c r="BF83" s="466"/>
      <c r="BG83" s="445">
        <f t="shared" si="84"/>
        <v>0.69771350512440911</v>
      </c>
      <c r="BH83" s="458">
        <f t="shared" si="79"/>
        <v>45220</v>
      </c>
      <c r="CN83" s="368"/>
      <c r="CP83" s="368"/>
      <c r="CR83" s="368"/>
    </row>
    <row r="84" spans="1:96" x14ac:dyDescent="0.25">
      <c r="A84" s="412"/>
      <c r="B84" s="412">
        <v>438</v>
      </c>
      <c r="C84" s="354" t="s">
        <v>2211</v>
      </c>
      <c r="D84" s="353">
        <v>2</v>
      </c>
      <c r="E84" s="427">
        <v>2693.0220947265625</v>
      </c>
      <c r="F84" s="40" t="s">
        <v>563</v>
      </c>
      <c r="G84" s="420">
        <v>621800</v>
      </c>
      <c r="H84" s="466"/>
      <c r="I84" s="420">
        <v>280588</v>
      </c>
      <c r="J84" s="466"/>
      <c r="K84" s="420">
        <v>289773</v>
      </c>
      <c r="L84" s="466"/>
      <c r="M84" s="420">
        <v>9185</v>
      </c>
      <c r="N84" s="428">
        <v>4</v>
      </c>
      <c r="O84" s="429">
        <v>56.409761428833008</v>
      </c>
      <c r="P84" s="422">
        <v>150843</v>
      </c>
      <c r="Q84" s="466"/>
      <c r="R84" s="423">
        <f t="shared" si="73"/>
        <v>0.2425908652299775</v>
      </c>
      <c r="S84" s="422">
        <v>66938</v>
      </c>
      <c r="T84" s="466"/>
      <c r="U84" s="423">
        <f t="shared" si="74"/>
        <v>0.23856330277845098</v>
      </c>
      <c r="V84" s="422">
        <v>131092</v>
      </c>
      <c r="W84" s="466"/>
      <c r="X84" s="423">
        <f t="shared" si="75"/>
        <v>0.4523954957846314</v>
      </c>
      <c r="Y84" s="458">
        <f t="shared" si="80"/>
        <v>64154</v>
      </c>
      <c r="Z84" s="353">
        <v>2</v>
      </c>
      <c r="AA84" s="450" t="s">
        <v>2311</v>
      </c>
      <c r="AB84" s="420">
        <v>102786</v>
      </c>
      <c r="AC84" s="466"/>
      <c r="AD84" s="425">
        <f t="shared" si="76"/>
        <v>0.16530395625603087</v>
      </c>
      <c r="AE84" s="420">
        <v>46182</v>
      </c>
      <c r="AF84" s="466"/>
      <c r="AG84" s="425">
        <f t="shared" si="77"/>
        <v>0.1645900751279456</v>
      </c>
      <c r="AH84" s="420">
        <v>91256</v>
      </c>
      <c r="AI84" s="466"/>
      <c r="AJ84" s="425">
        <f t="shared" si="78"/>
        <v>0.31492237026914172</v>
      </c>
      <c r="AK84" s="461">
        <f t="shared" si="81"/>
        <v>45074</v>
      </c>
      <c r="AL84" s="421">
        <f>N84-Z84</f>
        <v>2</v>
      </c>
      <c r="AM84" s="422">
        <v>48057</v>
      </c>
      <c r="AN84" s="466"/>
      <c r="AO84" s="423">
        <f>AM84/G84</f>
        <v>7.7286908973946605E-2</v>
      </c>
      <c r="AP84" s="422">
        <f>S84-AE84</f>
        <v>20756</v>
      </c>
      <c r="AQ84" s="466"/>
      <c r="AR84" s="423">
        <f>AP84/I84</f>
        <v>7.397322765050536E-2</v>
      </c>
      <c r="AS84" s="422">
        <v>39836</v>
      </c>
      <c r="AT84" s="466"/>
      <c r="AU84" s="423">
        <f>AS84/K84</f>
        <v>0.13747312551548971</v>
      </c>
      <c r="AV84" s="458">
        <f>AS84-AP84</f>
        <v>19080</v>
      </c>
      <c r="AW84" s="353">
        <v>2</v>
      </c>
      <c r="AX84" s="450" t="s">
        <v>2311</v>
      </c>
      <c r="AY84" s="559">
        <v>102786</v>
      </c>
      <c r="AZ84" s="466"/>
      <c r="BA84" s="445">
        <f t="shared" si="82"/>
        <v>0.16530395625603087</v>
      </c>
      <c r="BB84" s="559">
        <v>46182</v>
      </c>
      <c r="BC84" s="466"/>
      <c r="BD84" s="445">
        <f t="shared" si="83"/>
        <v>0.1645900751279456</v>
      </c>
      <c r="BE84" s="559">
        <v>91256</v>
      </c>
      <c r="BF84" s="466"/>
      <c r="BG84" s="445">
        <f t="shared" si="84"/>
        <v>0.31492237026914172</v>
      </c>
      <c r="BH84" s="458">
        <f t="shared" si="79"/>
        <v>45074</v>
      </c>
      <c r="CN84" s="368"/>
      <c r="CP84" s="368"/>
      <c r="CR84" s="368"/>
    </row>
    <row r="85" spans="1:96" x14ac:dyDescent="0.25">
      <c r="A85" s="412" t="s">
        <v>2009</v>
      </c>
      <c r="B85" s="412"/>
      <c r="C85" s="398" t="s">
        <v>931</v>
      </c>
      <c r="D85" s="353">
        <v>1</v>
      </c>
      <c r="E85" s="427">
        <v>1177.7252197265625</v>
      </c>
      <c r="F85" s="40" t="s">
        <v>563</v>
      </c>
      <c r="G85" s="420">
        <v>621570</v>
      </c>
      <c r="H85" s="466"/>
      <c r="I85" s="420">
        <v>278805</v>
      </c>
      <c r="J85" s="466"/>
      <c r="K85" s="420">
        <v>279285</v>
      </c>
      <c r="L85" s="466"/>
      <c r="M85" s="420">
        <v>480</v>
      </c>
      <c r="N85" s="428">
        <v>1</v>
      </c>
      <c r="O85" s="429">
        <v>33.149906158447266</v>
      </c>
      <c r="P85" s="422">
        <v>153060</v>
      </c>
      <c r="Q85" s="466"/>
      <c r="R85" s="423">
        <f t="shared" si="73"/>
        <v>0.24624740576282639</v>
      </c>
      <c r="S85" s="422">
        <v>37734</v>
      </c>
      <c r="T85" s="466"/>
      <c r="U85" s="423">
        <f t="shared" si="74"/>
        <v>0.13534190563296927</v>
      </c>
      <c r="V85" s="422">
        <v>75275</v>
      </c>
      <c r="W85" s="466"/>
      <c r="X85" s="423">
        <f t="shared" si="75"/>
        <v>0.26952754354870473</v>
      </c>
      <c r="Y85" s="458">
        <f t="shared" si="80"/>
        <v>37541</v>
      </c>
      <c r="Z85" s="353">
        <v>1</v>
      </c>
      <c r="AA85" s="450" t="s">
        <v>63</v>
      </c>
      <c r="AB85" s="420">
        <v>153060</v>
      </c>
      <c r="AC85" s="466"/>
      <c r="AD85" s="425">
        <f t="shared" si="76"/>
        <v>0.24624740576282639</v>
      </c>
      <c r="AE85" s="420">
        <v>37734</v>
      </c>
      <c r="AF85" s="466"/>
      <c r="AG85" s="425">
        <f t="shared" si="77"/>
        <v>0.13534190563296927</v>
      </c>
      <c r="AH85" s="420">
        <v>75275</v>
      </c>
      <c r="AI85" s="466"/>
      <c r="AJ85" s="425">
        <f t="shared" si="78"/>
        <v>0.26952754354870473</v>
      </c>
      <c r="AK85" s="461">
        <f t="shared" si="81"/>
        <v>37541</v>
      </c>
      <c r="AL85" s="421"/>
      <c r="AM85" s="422"/>
      <c r="AN85" s="466"/>
      <c r="AO85" s="423"/>
      <c r="AP85" s="422"/>
      <c r="AQ85" s="466"/>
      <c r="AR85" s="423"/>
      <c r="AS85" s="422"/>
      <c r="AT85" s="466"/>
      <c r="AU85" s="423"/>
      <c r="AV85" s="458"/>
      <c r="AW85" s="353">
        <v>1</v>
      </c>
      <c r="AX85" s="450" t="s">
        <v>63</v>
      </c>
      <c r="AY85" s="559">
        <v>153060</v>
      </c>
      <c r="AZ85" s="466"/>
      <c r="BA85" s="445">
        <f t="shared" si="82"/>
        <v>0.24624740576282639</v>
      </c>
      <c r="BB85" s="559">
        <v>37734</v>
      </c>
      <c r="BC85" s="466"/>
      <c r="BD85" s="445">
        <f t="shared" si="83"/>
        <v>0.13534190563296927</v>
      </c>
      <c r="BE85" s="559">
        <v>75275</v>
      </c>
      <c r="BF85" s="466"/>
      <c r="BG85" s="445">
        <f t="shared" si="84"/>
        <v>0.26952754354870473</v>
      </c>
      <c r="BH85" s="458">
        <f t="shared" si="79"/>
        <v>37541</v>
      </c>
      <c r="CN85" s="368"/>
      <c r="CP85" s="368"/>
      <c r="CR85" s="368"/>
    </row>
    <row r="86" spans="1:96" x14ac:dyDescent="0.25">
      <c r="A86" s="412" t="s">
        <v>1511</v>
      </c>
      <c r="B86" s="412"/>
      <c r="C86" s="398" t="s">
        <v>1512</v>
      </c>
      <c r="D86" s="353">
        <v>1</v>
      </c>
      <c r="E86" s="427">
        <v>11812.244140625</v>
      </c>
      <c r="F86" s="40" t="s">
        <v>563</v>
      </c>
      <c r="G86" s="420">
        <v>616561</v>
      </c>
      <c r="H86" s="466"/>
      <c r="I86" s="420">
        <v>248135</v>
      </c>
      <c r="J86" s="466"/>
      <c r="K86" s="420">
        <v>255290</v>
      </c>
      <c r="L86" s="466"/>
      <c r="M86" s="420">
        <v>7155</v>
      </c>
      <c r="N86" s="428">
        <v>1</v>
      </c>
      <c r="O86" s="429">
        <v>64.114692687988281</v>
      </c>
      <c r="P86" s="422">
        <v>205671</v>
      </c>
      <c r="Q86" s="466"/>
      <c r="R86" s="423">
        <f t="shared" si="73"/>
        <v>0.33357769953013572</v>
      </c>
      <c r="S86" s="422">
        <v>76377</v>
      </c>
      <c r="T86" s="466"/>
      <c r="U86" s="423">
        <f t="shared" si="74"/>
        <v>0.30780421947730069</v>
      </c>
      <c r="V86" s="422">
        <v>116209</v>
      </c>
      <c r="W86" s="466"/>
      <c r="X86" s="423">
        <f t="shared" si="75"/>
        <v>0.45520388577695953</v>
      </c>
      <c r="Y86" s="458">
        <f t="shared" si="80"/>
        <v>39832</v>
      </c>
      <c r="Z86" s="353">
        <v>1</v>
      </c>
      <c r="AA86" s="450" t="s">
        <v>518</v>
      </c>
      <c r="AB86" s="420">
        <v>205671</v>
      </c>
      <c r="AC86" s="466"/>
      <c r="AD86" s="425">
        <f t="shared" si="76"/>
        <v>0.33357769953013572</v>
      </c>
      <c r="AE86" s="420">
        <v>76377</v>
      </c>
      <c r="AF86" s="466"/>
      <c r="AG86" s="425">
        <f t="shared" si="77"/>
        <v>0.30780421947730069</v>
      </c>
      <c r="AH86" s="420">
        <v>116209</v>
      </c>
      <c r="AI86" s="466"/>
      <c r="AJ86" s="425">
        <f t="shared" si="78"/>
        <v>0.45520388577695953</v>
      </c>
      <c r="AK86" s="461">
        <f t="shared" si="81"/>
        <v>39832</v>
      </c>
      <c r="AL86" s="421"/>
      <c r="AM86" s="422"/>
      <c r="AN86" s="466"/>
      <c r="AO86" s="423"/>
      <c r="AP86" s="422"/>
      <c r="AQ86" s="466"/>
      <c r="AR86" s="423"/>
      <c r="AS86" s="422"/>
      <c r="AT86" s="466"/>
      <c r="AU86" s="423"/>
      <c r="AV86" s="458"/>
      <c r="AW86" s="353">
        <v>1</v>
      </c>
      <c r="AX86" s="450" t="s">
        <v>518</v>
      </c>
      <c r="AY86" s="559">
        <v>205671</v>
      </c>
      <c r="AZ86" s="466"/>
      <c r="BA86" s="445">
        <f t="shared" si="82"/>
        <v>0.33357769953013572</v>
      </c>
      <c r="BB86" s="559">
        <v>76377</v>
      </c>
      <c r="BC86" s="466"/>
      <c r="BD86" s="445">
        <f t="shared" si="83"/>
        <v>0.30780421947730069</v>
      </c>
      <c r="BE86" s="559">
        <v>116209</v>
      </c>
      <c r="BF86" s="466"/>
      <c r="BG86" s="445">
        <f t="shared" si="84"/>
        <v>0.45520388577695953</v>
      </c>
      <c r="BH86" s="458">
        <f t="shared" si="79"/>
        <v>39832</v>
      </c>
      <c r="CN86" s="368"/>
      <c r="CP86" s="368"/>
      <c r="CR86" s="368"/>
    </row>
    <row r="87" spans="1:96" x14ac:dyDescent="0.25">
      <c r="A87" s="412" t="s">
        <v>2033</v>
      </c>
      <c r="B87" s="412"/>
      <c r="C87" s="398" t="s">
        <v>948</v>
      </c>
      <c r="D87" s="353">
        <v>1</v>
      </c>
      <c r="E87" s="427">
        <v>1371.9866943359375</v>
      </c>
      <c r="F87" s="40" t="s">
        <v>563</v>
      </c>
      <c r="G87" s="420">
        <v>610001</v>
      </c>
      <c r="H87" s="466"/>
      <c r="I87" s="420">
        <v>249893</v>
      </c>
      <c r="J87" s="466"/>
      <c r="K87" s="420">
        <v>267613</v>
      </c>
      <c r="L87" s="466"/>
      <c r="M87" s="420">
        <v>17720</v>
      </c>
      <c r="N87" s="428">
        <v>1</v>
      </c>
      <c r="O87" s="429">
        <v>83.016983032226562</v>
      </c>
      <c r="P87" s="422">
        <v>287208</v>
      </c>
      <c r="Q87" s="466"/>
      <c r="R87" s="423">
        <f t="shared" si="73"/>
        <v>0.47083201502948357</v>
      </c>
      <c r="S87" s="422">
        <v>109013</v>
      </c>
      <c r="T87" s="466"/>
      <c r="U87" s="423">
        <f t="shared" si="74"/>
        <v>0.4362387101679519</v>
      </c>
      <c r="V87" s="422">
        <v>123012</v>
      </c>
      <c r="W87" s="466"/>
      <c r="X87" s="423">
        <f t="shared" si="75"/>
        <v>0.45966376820259103</v>
      </c>
      <c r="Y87" s="458">
        <f t="shared" si="80"/>
        <v>13999</v>
      </c>
      <c r="Z87" s="353">
        <v>1</v>
      </c>
      <c r="AA87" s="450" t="s">
        <v>45</v>
      </c>
      <c r="AB87" s="420">
        <v>287208</v>
      </c>
      <c r="AC87" s="466"/>
      <c r="AD87" s="425">
        <f t="shared" si="76"/>
        <v>0.47083201502948357</v>
      </c>
      <c r="AE87" s="420">
        <v>109013</v>
      </c>
      <c r="AF87" s="466"/>
      <c r="AG87" s="425">
        <f t="shared" si="77"/>
        <v>0.4362387101679519</v>
      </c>
      <c r="AH87" s="420">
        <v>123012</v>
      </c>
      <c r="AI87" s="466"/>
      <c r="AJ87" s="425">
        <f t="shared" si="78"/>
        <v>0.45966376820259103</v>
      </c>
      <c r="AK87" s="461">
        <f t="shared" si="81"/>
        <v>13999</v>
      </c>
      <c r="AL87" s="421"/>
      <c r="AM87" s="422"/>
      <c r="AN87" s="466"/>
      <c r="AO87" s="423"/>
      <c r="AP87" s="422"/>
      <c r="AQ87" s="466"/>
      <c r="AR87" s="423"/>
      <c r="AS87" s="422"/>
      <c r="AT87" s="466"/>
      <c r="AU87" s="423"/>
      <c r="AV87" s="458"/>
      <c r="AW87" s="353">
        <v>1</v>
      </c>
      <c r="AX87" s="450" t="s">
        <v>45</v>
      </c>
      <c r="AY87" s="559">
        <v>287208</v>
      </c>
      <c r="AZ87" s="466"/>
      <c r="BA87" s="445">
        <f t="shared" si="82"/>
        <v>0.47083201502948357</v>
      </c>
      <c r="BB87" s="559">
        <v>109013</v>
      </c>
      <c r="BC87" s="466"/>
      <c r="BD87" s="445">
        <f t="shared" si="83"/>
        <v>0.4362387101679519</v>
      </c>
      <c r="BE87" s="559">
        <v>123012</v>
      </c>
      <c r="BF87" s="466"/>
      <c r="BG87" s="445">
        <f t="shared" si="84"/>
        <v>0.45966376820259103</v>
      </c>
      <c r="BH87" s="458">
        <f t="shared" si="79"/>
        <v>13999</v>
      </c>
      <c r="CN87" s="368"/>
      <c r="CP87" s="368"/>
      <c r="CR87" s="368"/>
    </row>
    <row r="88" spans="1:96" x14ac:dyDescent="0.25">
      <c r="A88" s="412" t="s">
        <v>1792</v>
      </c>
      <c r="B88" s="412"/>
      <c r="C88" s="398" t="s">
        <v>1178</v>
      </c>
      <c r="D88" s="353">
        <v>1</v>
      </c>
      <c r="E88" s="427">
        <v>2013.5584716796875</v>
      </c>
      <c r="F88" s="40" t="s">
        <v>563</v>
      </c>
      <c r="G88" s="420">
        <v>602095</v>
      </c>
      <c r="H88" s="466"/>
      <c r="I88" s="420">
        <v>228086</v>
      </c>
      <c r="J88" s="466"/>
      <c r="K88" s="420">
        <v>192325</v>
      </c>
      <c r="L88" s="466"/>
      <c r="M88" s="420">
        <v>-35761</v>
      </c>
      <c r="N88" s="428">
        <v>2</v>
      </c>
      <c r="O88" s="429">
        <v>51.53216552734375</v>
      </c>
      <c r="P88" s="422">
        <v>131296</v>
      </c>
      <c r="Q88" s="466"/>
      <c r="R88" s="423">
        <f t="shared" si="73"/>
        <v>0.21806525548293873</v>
      </c>
      <c r="S88" s="422">
        <v>50667</v>
      </c>
      <c r="T88" s="466"/>
      <c r="U88" s="423">
        <f t="shared" si="74"/>
        <v>0.22213989460115921</v>
      </c>
      <c r="V88" s="422">
        <v>77599</v>
      </c>
      <c r="W88" s="466"/>
      <c r="X88" s="423">
        <f t="shared" si="75"/>
        <v>0.40347848693617572</v>
      </c>
      <c r="Y88" s="458">
        <f t="shared" si="80"/>
        <v>26932</v>
      </c>
      <c r="Z88" s="353">
        <v>1</v>
      </c>
      <c r="AA88" s="450" t="s">
        <v>323</v>
      </c>
      <c r="AB88" s="420">
        <v>97422</v>
      </c>
      <c r="AC88" s="466"/>
      <c r="AD88" s="425">
        <f t="shared" si="76"/>
        <v>0.16180503076756991</v>
      </c>
      <c r="AE88" s="420">
        <v>37752</v>
      </c>
      <c r="AF88" s="466"/>
      <c r="AG88" s="425">
        <f t="shared" si="77"/>
        <v>0.16551651570021833</v>
      </c>
      <c r="AH88" s="420">
        <v>60643</v>
      </c>
      <c r="AI88" s="466"/>
      <c r="AJ88" s="425">
        <f t="shared" si="78"/>
        <v>0.31531522163005332</v>
      </c>
      <c r="AK88" s="461">
        <f t="shared" si="81"/>
        <v>22891</v>
      </c>
      <c r="AL88" s="421">
        <f>N88-Z88</f>
        <v>1</v>
      </c>
      <c r="AM88" s="422">
        <v>33874</v>
      </c>
      <c r="AN88" s="466"/>
      <c r="AO88" s="423">
        <f>AM88/G88</f>
        <v>5.6260224715368838E-2</v>
      </c>
      <c r="AP88" s="422">
        <f>S88-AE88</f>
        <v>12915</v>
      </c>
      <c r="AQ88" s="466"/>
      <c r="AR88" s="423">
        <f>AP88/I88</f>
        <v>5.6623378900940873E-2</v>
      </c>
      <c r="AS88" s="422">
        <v>16956</v>
      </c>
      <c r="AT88" s="466"/>
      <c r="AU88" s="423">
        <f>AS88/K88</f>
        <v>8.8163265306122451E-2</v>
      </c>
      <c r="AV88" s="458">
        <f>AS88-AP88</f>
        <v>4041</v>
      </c>
      <c r="AW88" s="353">
        <v>1</v>
      </c>
      <c r="AX88" s="450" t="s">
        <v>323</v>
      </c>
      <c r="AY88" s="559">
        <v>97422</v>
      </c>
      <c r="AZ88" s="466"/>
      <c r="BA88" s="445">
        <f t="shared" si="82"/>
        <v>0.16180503076756991</v>
      </c>
      <c r="BB88" s="559">
        <v>37752</v>
      </c>
      <c r="BC88" s="466"/>
      <c r="BD88" s="445">
        <f t="shared" si="83"/>
        <v>0.16551651570021833</v>
      </c>
      <c r="BE88" s="559">
        <v>60643</v>
      </c>
      <c r="BF88" s="466"/>
      <c r="BG88" s="445">
        <f t="shared" si="84"/>
        <v>0.31531522163005332</v>
      </c>
      <c r="BH88" s="458">
        <f t="shared" si="79"/>
        <v>22891</v>
      </c>
      <c r="CN88" s="368"/>
      <c r="CP88" s="368"/>
      <c r="CR88" s="368"/>
    </row>
    <row r="89" spans="1:96" x14ac:dyDescent="0.25">
      <c r="A89" s="412"/>
      <c r="B89" s="412">
        <v>380</v>
      </c>
      <c r="C89" s="354" t="s">
        <v>2203</v>
      </c>
      <c r="D89" s="353">
        <v>2</v>
      </c>
      <c r="E89" s="427">
        <v>2898.406005859375</v>
      </c>
      <c r="F89" s="40" t="s">
        <v>563</v>
      </c>
      <c r="G89" s="420">
        <v>595257</v>
      </c>
      <c r="H89" s="466"/>
      <c r="I89" s="420">
        <v>231885</v>
      </c>
      <c r="J89" s="466"/>
      <c r="K89" s="420">
        <v>224260</v>
      </c>
      <c r="L89" s="466"/>
      <c r="M89" s="420">
        <v>-7625</v>
      </c>
      <c r="N89" s="428">
        <v>4</v>
      </c>
      <c r="O89" s="429">
        <v>135.74826267807319</v>
      </c>
      <c r="P89" s="422">
        <v>246625</v>
      </c>
      <c r="Q89" s="466"/>
      <c r="R89" s="423">
        <f t="shared" si="73"/>
        <v>0.41431684129712043</v>
      </c>
      <c r="S89" s="422">
        <v>90191</v>
      </c>
      <c r="T89" s="466"/>
      <c r="U89" s="423">
        <f t="shared" si="74"/>
        <v>0.3889471074023762</v>
      </c>
      <c r="V89" s="422">
        <v>125346</v>
      </c>
      <c r="W89" s="466"/>
      <c r="X89" s="423">
        <f t="shared" si="75"/>
        <v>0.55893159725318831</v>
      </c>
      <c r="Y89" s="458">
        <f t="shared" si="80"/>
        <v>35155</v>
      </c>
      <c r="Z89" s="353">
        <v>2</v>
      </c>
      <c r="AA89" s="450" t="s">
        <v>2312</v>
      </c>
      <c r="AB89" s="420">
        <v>216681</v>
      </c>
      <c r="AC89" s="466"/>
      <c r="AD89" s="425">
        <f t="shared" si="76"/>
        <v>0.36401251896239778</v>
      </c>
      <c r="AE89" s="420">
        <v>86081</v>
      </c>
      <c r="AF89" s="466"/>
      <c r="AG89" s="425">
        <f t="shared" si="77"/>
        <v>0.37122280440735711</v>
      </c>
      <c r="AH89" s="420">
        <v>118828</v>
      </c>
      <c r="AI89" s="466"/>
      <c r="AJ89" s="425">
        <f t="shared" si="78"/>
        <v>0.52986711852314283</v>
      </c>
      <c r="AK89" s="461">
        <f t="shared" si="81"/>
        <v>32747</v>
      </c>
      <c r="AL89" s="421">
        <f>N89-Z89</f>
        <v>2</v>
      </c>
      <c r="AM89" s="422">
        <v>29944</v>
      </c>
      <c r="AN89" s="466"/>
      <c r="AO89" s="423">
        <f>AM89/G89</f>
        <v>5.0304322334722651E-2</v>
      </c>
      <c r="AP89" s="422">
        <f>S89-AE89</f>
        <v>4110</v>
      </c>
      <c r="AQ89" s="466"/>
      <c r="AR89" s="423">
        <f>AP89/I89</f>
        <v>1.7724302995019082E-2</v>
      </c>
      <c r="AS89" s="422">
        <v>6518</v>
      </c>
      <c r="AT89" s="466"/>
      <c r="AU89" s="423">
        <f>AS89/K89</f>
        <v>2.9064478730045484E-2</v>
      </c>
      <c r="AV89" s="458">
        <f>AS89-AP89</f>
        <v>2408</v>
      </c>
      <c r="AW89" s="353">
        <v>2</v>
      </c>
      <c r="AX89" s="450" t="s">
        <v>2312</v>
      </c>
      <c r="AY89" s="559">
        <v>216681</v>
      </c>
      <c r="AZ89" s="466"/>
      <c r="BA89" s="445">
        <f t="shared" si="82"/>
        <v>0.36401251896239778</v>
      </c>
      <c r="BB89" s="559">
        <v>86081</v>
      </c>
      <c r="BC89" s="466"/>
      <c r="BD89" s="445">
        <f t="shared" si="83"/>
        <v>0.37122280440735711</v>
      </c>
      <c r="BE89" s="559">
        <v>118828</v>
      </c>
      <c r="BF89" s="466"/>
      <c r="BG89" s="445">
        <f t="shared" si="84"/>
        <v>0.52986711852314283</v>
      </c>
      <c r="BH89" s="458">
        <f t="shared" si="79"/>
        <v>32747</v>
      </c>
      <c r="CN89" s="368"/>
      <c r="CP89" s="368"/>
      <c r="CR89" s="368"/>
    </row>
    <row r="90" spans="1:96" x14ac:dyDescent="0.25">
      <c r="A90" s="412"/>
      <c r="B90" s="412">
        <v>546</v>
      </c>
      <c r="C90" s="354" t="s">
        <v>2223</v>
      </c>
      <c r="D90" s="353">
        <v>2</v>
      </c>
      <c r="E90" s="427">
        <v>6229.3330078125</v>
      </c>
      <c r="F90" s="40" t="s">
        <v>563</v>
      </c>
      <c r="G90" s="420">
        <v>595161</v>
      </c>
      <c r="H90" s="466"/>
      <c r="I90" s="420">
        <v>189150</v>
      </c>
      <c r="J90" s="466"/>
      <c r="K90" s="420">
        <v>177051</v>
      </c>
      <c r="L90" s="466"/>
      <c r="M90" s="420">
        <v>-12099</v>
      </c>
      <c r="N90" s="428">
        <v>4</v>
      </c>
      <c r="O90" s="429">
        <v>41.633628845214844</v>
      </c>
      <c r="P90" s="422">
        <v>257387</v>
      </c>
      <c r="Q90" s="466"/>
      <c r="R90" s="423">
        <f t="shared" si="73"/>
        <v>0.43246617301872936</v>
      </c>
      <c r="S90" s="422">
        <v>66211</v>
      </c>
      <c r="T90" s="466"/>
      <c r="U90" s="423">
        <f t="shared" si="74"/>
        <v>0.35004493787998942</v>
      </c>
      <c r="V90" s="422">
        <v>76609</v>
      </c>
      <c r="W90" s="466"/>
      <c r="X90" s="423">
        <f t="shared" si="75"/>
        <v>0.43269453434321187</v>
      </c>
      <c r="Y90" s="458">
        <f t="shared" si="80"/>
        <v>10398</v>
      </c>
      <c r="Z90" s="353">
        <v>2</v>
      </c>
      <c r="AA90" s="450" t="s">
        <v>2313</v>
      </c>
      <c r="AB90" s="420">
        <v>178409</v>
      </c>
      <c r="AC90" s="466"/>
      <c r="AD90" s="425">
        <f t="shared" si="76"/>
        <v>0.29976594568528514</v>
      </c>
      <c r="AE90" s="420">
        <v>43827</v>
      </c>
      <c r="AF90" s="466"/>
      <c r="AG90" s="425">
        <f t="shared" si="77"/>
        <v>0.23170499603489295</v>
      </c>
      <c r="AH90" s="420">
        <v>56640</v>
      </c>
      <c r="AI90" s="466"/>
      <c r="AJ90" s="425">
        <f t="shared" si="78"/>
        <v>0.31990782316959521</v>
      </c>
      <c r="AK90" s="461">
        <f t="shared" si="81"/>
        <v>12813</v>
      </c>
      <c r="AL90" s="421">
        <f>N90-Z90</f>
        <v>2</v>
      </c>
      <c r="AM90" s="422">
        <v>78978</v>
      </c>
      <c r="AN90" s="466"/>
      <c r="AO90" s="423">
        <f>AM90/G90</f>
        <v>0.13270022733344422</v>
      </c>
      <c r="AP90" s="422">
        <f>S90-AE90</f>
        <v>22384</v>
      </c>
      <c r="AQ90" s="466"/>
      <c r="AR90" s="423">
        <f>AP90/I90</f>
        <v>0.11833994184509648</v>
      </c>
      <c r="AS90" s="422">
        <v>19969</v>
      </c>
      <c r="AT90" s="466"/>
      <c r="AU90" s="423">
        <f>AS90/K90</f>
        <v>0.11278671117361665</v>
      </c>
      <c r="AV90" s="458">
        <f>AS90-AP90</f>
        <v>-2415</v>
      </c>
      <c r="AW90" s="353">
        <v>2</v>
      </c>
      <c r="AX90" s="450" t="s">
        <v>2313</v>
      </c>
      <c r="AY90" s="559">
        <v>178409</v>
      </c>
      <c r="AZ90" s="466"/>
      <c r="BA90" s="445">
        <f t="shared" si="82"/>
        <v>0.29976594568528514</v>
      </c>
      <c r="BB90" s="559">
        <v>43827</v>
      </c>
      <c r="BC90" s="466"/>
      <c r="BD90" s="445">
        <f t="shared" si="83"/>
        <v>0.23170499603489295</v>
      </c>
      <c r="BE90" s="559">
        <v>56640</v>
      </c>
      <c r="BF90" s="466"/>
      <c r="BG90" s="445">
        <f t="shared" si="84"/>
        <v>0.31990782316959521</v>
      </c>
      <c r="BH90" s="458">
        <f t="shared" si="79"/>
        <v>12813</v>
      </c>
      <c r="CN90" s="368"/>
      <c r="CP90" s="368"/>
      <c r="CR90" s="368"/>
    </row>
    <row r="91" spans="1:96" x14ac:dyDescent="0.25">
      <c r="A91" s="412"/>
      <c r="B91" s="412">
        <v>170</v>
      </c>
      <c r="C91" s="354" t="s">
        <v>2168</v>
      </c>
      <c r="D91" s="353">
        <v>2</v>
      </c>
      <c r="E91" s="427">
        <v>4318.34521484375</v>
      </c>
      <c r="F91" s="40" t="s">
        <v>563</v>
      </c>
      <c r="G91" s="420">
        <v>591986</v>
      </c>
      <c r="H91" s="466"/>
      <c r="I91" s="420">
        <v>231945</v>
      </c>
      <c r="J91" s="466"/>
      <c r="K91" s="420">
        <v>256202</v>
      </c>
      <c r="L91" s="466"/>
      <c r="M91" s="420">
        <v>24257</v>
      </c>
      <c r="N91" s="428">
        <v>3</v>
      </c>
      <c r="O91" s="429">
        <v>50.864349365234375</v>
      </c>
      <c r="P91" s="422">
        <v>122222</v>
      </c>
      <c r="Q91" s="466"/>
      <c r="R91" s="423">
        <f t="shared" si="73"/>
        <v>0.20646096360386901</v>
      </c>
      <c r="S91" s="422">
        <v>51242</v>
      </c>
      <c r="T91" s="466"/>
      <c r="U91" s="423">
        <f t="shared" si="74"/>
        <v>0.22092306365733255</v>
      </c>
      <c r="V91" s="422">
        <v>112609</v>
      </c>
      <c r="W91" s="466"/>
      <c r="X91" s="423">
        <f t="shared" si="75"/>
        <v>0.43953208796184262</v>
      </c>
      <c r="Y91" s="458">
        <f t="shared" si="80"/>
        <v>61367</v>
      </c>
      <c r="Z91" s="353">
        <v>2</v>
      </c>
      <c r="AA91" s="450" t="s">
        <v>2314</v>
      </c>
      <c r="AB91" s="420">
        <v>100538</v>
      </c>
      <c r="AC91" s="466"/>
      <c r="AD91" s="425">
        <f t="shared" si="76"/>
        <v>0.16983171899335459</v>
      </c>
      <c r="AE91" s="420">
        <v>43403</v>
      </c>
      <c r="AF91" s="466"/>
      <c r="AG91" s="425">
        <f t="shared" si="77"/>
        <v>0.18712625838021946</v>
      </c>
      <c r="AH91" s="420">
        <v>95530</v>
      </c>
      <c r="AI91" s="466"/>
      <c r="AJ91" s="425">
        <f t="shared" si="78"/>
        <v>0.37286984488801805</v>
      </c>
      <c r="AK91" s="461">
        <f t="shared" si="81"/>
        <v>52127</v>
      </c>
      <c r="AL91" s="421">
        <f>N91-Z91</f>
        <v>1</v>
      </c>
      <c r="AM91" s="422">
        <v>21684</v>
      </c>
      <c r="AN91" s="466"/>
      <c r="AO91" s="423">
        <f>AM91/G91</f>
        <v>3.6629244610514436E-2</v>
      </c>
      <c r="AP91" s="422">
        <f>S91-AE91</f>
        <v>7839</v>
      </c>
      <c r="AQ91" s="466"/>
      <c r="AR91" s="423">
        <f>AP91/I91</f>
        <v>3.3796805277113109E-2</v>
      </c>
      <c r="AS91" s="422">
        <v>17079</v>
      </c>
      <c r="AT91" s="466"/>
      <c r="AU91" s="423">
        <f>AS91/K91</f>
        <v>6.6662243073824554E-2</v>
      </c>
      <c r="AV91" s="458">
        <f>AS91-AP91</f>
        <v>9240</v>
      </c>
      <c r="AW91" s="353">
        <v>2</v>
      </c>
      <c r="AX91" s="450" t="s">
        <v>2314</v>
      </c>
      <c r="AY91" s="559">
        <v>100538</v>
      </c>
      <c r="AZ91" s="466"/>
      <c r="BA91" s="445">
        <f t="shared" si="82"/>
        <v>0.16983171899335459</v>
      </c>
      <c r="BB91" s="559">
        <v>43403</v>
      </c>
      <c r="BC91" s="466"/>
      <c r="BD91" s="445">
        <f t="shared" si="83"/>
        <v>0.18712625838021946</v>
      </c>
      <c r="BE91" s="559">
        <v>95530</v>
      </c>
      <c r="BF91" s="466"/>
      <c r="BG91" s="445">
        <f t="shared" si="84"/>
        <v>0.37286984488801805</v>
      </c>
      <c r="BH91" s="458">
        <f t="shared" si="79"/>
        <v>52127</v>
      </c>
      <c r="CN91" s="368"/>
      <c r="CP91" s="368"/>
      <c r="CR91" s="368"/>
    </row>
    <row r="92" spans="1:96" x14ac:dyDescent="0.25">
      <c r="A92" s="412"/>
      <c r="B92" s="412">
        <v>290</v>
      </c>
      <c r="C92" s="354" t="s">
        <v>2186</v>
      </c>
      <c r="D92" s="353">
        <v>2</v>
      </c>
      <c r="E92" s="427">
        <v>2736.7528076171875</v>
      </c>
      <c r="F92" s="40" t="s">
        <v>563</v>
      </c>
      <c r="G92" s="420">
        <v>571422</v>
      </c>
      <c r="H92" s="466"/>
      <c r="I92" s="420">
        <v>222629</v>
      </c>
      <c r="J92" s="466"/>
      <c r="K92" s="420">
        <v>239290</v>
      </c>
      <c r="L92" s="466"/>
      <c r="M92" s="420">
        <v>16661</v>
      </c>
      <c r="N92" s="428">
        <v>2</v>
      </c>
      <c r="O92" s="429">
        <v>234.30265808105469</v>
      </c>
      <c r="P92" s="422">
        <v>235788</v>
      </c>
      <c r="Q92" s="466"/>
      <c r="R92" s="423">
        <f t="shared" si="73"/>
        <v>0.41263374528807079</v>
      </c>
      <c r="S92" s="422">
        <v>88018</v>
      </c>
      <c r="T92" s="466"/>
      <c r="U92" s="423">
        <f t="shared" si="74"/>
        <v>0.39535729846515955</v>
      </c>
      <c r="V92" s="422">
        <v>157023</v>
      </c>
      <c r="W92" s="466"/>
      <c r="X92" s="423">
        <f t="shared" si="75"/>
        <v>0.6562037694847257</v>
      </c>
      <c r="Y92" s="458">
        <f t="shared" si="80"/>
        <v>69005</v>
      </c>
      <c r="Z92" s="353">
        <v>2</v>
      </c>
      <c r="AA92" s="450" t="s">
        <v>2315</v>
      </c>
      <c r="AB92" s="420">
        <v>235788</v>
      </c>
      <c r="AC92" s="466"/>
      <c r="AD92" s="425">
        <f t="shared" si="76"/>
        <v>0.41263374528807079</v>
      </c>
      <c r="AE92" s="420">
        <v>88018</v>
      </c>
      <c r="AF92" s="466"/>
      <c r="AG92" s="425">
        <f t="shared" si="77"/>
        <v>0.39535729846515955</v>
      </c>
      <c r="AH92" s="420">
        <v>157023</v>
      </c>
      <c r="AI92" s="466"/>
      <c r="AJ92" s="425">
        <f t="shared" si="78"/>
        <v>0.6562037694847257</v>
      </c>
      <c r="AK92" s="461">
        <f t="shared" si="81"/>
        <v>69005</v>
      </c>
      <c r="AL92" s="421"/>
      <c r="AM92" s="422"/>
      <c r="AN92" s="466"/>
      <c r="AO92" s="423"/>
      <c r="AP92" s="422"/>
      <c r="AQ92" s="466"/>
      <c r="AR92" s="423"/>
      <c r="AS92" s="422"/>
      <c r="AT92" s="466"/>
      <c r="AU92" s="423"/>
      <c r="AV92" s="458"/>
      <c r="AW92" s="353">
        <v>2</v>
      </c>
      <c r="AX92" s="450" t="s">
        <v>2315</v>
      </c>
      <c r="AY92" s="559">
        <v>235788</v>
      </c>
      <c r="AZ92" s="466"/>
      <c r="BA92" s="445">
        <f t="shared" si="82"/>
        <v>0.41263374528807079</v>
      </c>
      <c r="BB92" s="559">
        <v>88018</v>
      </c>
      <c r="BC92" s="466"/>
      <c r="BD92" s="445">
        <f t="shared" si="83"/>
        <v>0.39535729846515955</v>
      </c>
      <c r="BE92" s="559">
        <v>157023</v>
      </c>
      <c r="BF92" s="466"/>
      <c r="BG92" s="445">
        <f t="shared" si="84"/>
        <v>0.6562037694847257</v>
      </c>
      <c r="BH92" s="458">
        <f t="shared" si="79"/>
        <v>69005</v>
      </c>
      <c r="CN92" s="368"/>
      <c r="CP92" s="368"/>
      <c r="CR92" s="368"/>
    </row>
    <row r="93" spans="1:96" x14ac:dyDescent="0.25">
      <c r="A93" s="412" t="s">
        <v>1749</v>
      </c>
      <c r="B93" s="412"/>
      <c r="C93" s="398" t="s">
        <v>752</v>
      </c>
      <c r="D93" s="353">
        <v>1</v>
      </c>
      <c r="E93" s="427">
        <v>4732.654296875</v>
      </c>
      <c r="F93" s="40" t="s">
        <v>563</v>
      </c>
      <c r="G93" s="420">
        <v>567122</v>
      </c>
      <c r="H93" s="466"/>
      <c r="I93" s="420">
        <v>229804</v>
      </c>
      <c r="J93" s="466"/>
      <c r="K93" s="420">
        <v>255101</v>
      </c>
      <c r="L93" s="466"/>
      <c r="M93" s="420">
        <v>25297</v>
      </c>
      <c r="N93" s="428">
        <v>1</v>
      </c>
      <c r="O93" s="429">
        <v>106.88921356201172</v>
      </c>
      <c r="P93" s="422">
        <v>173514</v>
      </c>
      <c r="Q93" s="466"/>
      <c r="R93" s="423">
        <f t="shared" si="73"/>
        <v>0.30595533236234884</v>
      </c>
      <c r="S93" s="422">
        <v>63532</v>
      </c>
      <c r="T93" s="466"/>
      <c r="U93" s="423">
        <f t="shared" si="74"/>
        <v>0.27646168038850499</v>
      </c>
      <c r="V93" s="422">
        <v>114451</v>
      </c>
      <c r="W93" s="466"/>
      <c r="X93" s="423">
        <f t="shared" si="75"/>
        <v>0.44864975049098199</v>
      </c>
      <c r="Y93" s="458">
        <f t="shared" si="80"/>
        <v>50919</v>
      </c>
      <c r="Z93" s="353">
        <v>1</v>
      </c>
      <c r="AA93" s="450" t="s">
        <v>316</v>
      </c>
      <c r="AB93" s="420">
        <v>173514</v>
      </c>
      <c r="AC93" s="466"/>
      <c r="AD93" s="425">
        <f t="shared" si="76"/>
        <v>0.30595533236234884</v>
      </c>
      <c r="AE93" s="420">
        <v>63532</v>
      </c>
      <c r="AF93" s="466"/>
      <c r="AG93" s="425">
        <f t="shared" si="77"/>
        <v>0.27646168038850499</v>
      </c>
      <c r="AH93" s="420">
        <v>114451</v>
      </c>
      <c r="AI93" s="466"/>
      <c r="AJ93" s="425">
        <f t="shared" si="78"/>
        <v>0.44864975049098199</v>
      </c>
      <c r="AK93" s="461">
        <f t="shared" si="81"/>
        <v>50919</v>
      </c>
      <c r="AL93" s="421"/>
      <c r="AM93" s="422"/>
      <c r="AN93" s="466"/>
      <c r="AO93" s="423"/>
      <c r="AP93" s="422"/>
      <c r="AQ93" s="466"/>
      <c r="AR93" s="423"/>
      <c r="AS93" s="422"/>
      <c r="AT93" s="466"/>
      <c r="AU93" s="423"/>
      <c r="AV93" s="458"/>
      <c r="AW93" s="353">
        <v>1</v>
      </c>
      <c r="AX93" s="450" t="s">
        <v>316</v>
      </c>
      <c r="AY93" s="559">
        <v>173514</v>
      </c>
      <c r="AZ93" s="466"/>
      <c r="BA93" s="445">
        <f t="shared" si="82"/>
        <v>0.30595533236234884</v>
      </c>
      <c r="BB93" s="559">
        <v>63532</v>
      </c>
      <c r="BC93" s="466"/>
      <c r="BD93" s="445">
        <f t="shared" si="83"/>
        <v>0.27646168038850499</v>
      </c>
      <c r="BE93" s="559">
        <v>114451</v>
      </c>
      <c r="BF93" s="466"/>
      <c r="BG93" s="445">
        <f t="shared" si="84"/>
        <v>0.44864975049098199</v>
      </c>
      <c r="BH93" s="458">
        <f t="shared" si="79"/>
        <v>50919</v>
      </c>
      <c r="CN93" s="368"/>
      <c r="CP93" s="368"/>
      <c r="CR93" s="368"/>
    </row>
    <row r="94" spans="1:96" x14ac:dyDescent="0.25">
      <c r="A94" s="412" t="s">
        <v>2082</v>
      </c>
      <c r="B94" s="412"/>
      <c r="C94" s="398" t="s">
        <v>1438</v>
      </c>
      <c r="D94" s="353">
        <v>1</v>
      </c>
      <c r="E94" s="427">
        <v>1740.453125</v>
      </c>
      <c r="F94" s="40" t="s">
        <v>563</v>
      </c>
      <c r="G94" s="420">
        <v>565773</v>
      </c>
      <c r="H94" s="466"/>
      <c r="I94" s="420">
        <v>219768</v>
      </c>
      <c r="J94" s="466"/>
      <c r="K94" s="420">
        <v>208823</v>
      </c>
      <c r="L94" s="466"/>
      <c r="M94" s="420">
        <v>-10945</v>
      </c>
      <c r="N94" s="428">
        <v>3</v>
      </c>
      <c r="O94" s="429">
        <v>34.251312255859375</v>
      </c>
      <c r="P94" s="422">
        <v>143915</v>
      </c>
      <c r="Q94" s="466"/>
      <c r="R94" s="423">
        <f t="shared" si="73"/>
        <v>0.25436880162185188</v>
      </c>
      <c r="S94" s="422">
        <v>50702</v>
      </c>
      <c r="T94" s="466"/>
      <c r="U94" s="423">
        <f t="shared" si="74"/>
        <v>0.23070692730515815</v>
      </c>
      <c r="V94" s="422">
        <v>68626</v>
      </c>
      <c r="W94" s="466"/>
      <c r="X94" s="423">
        <f t="shared" si="75"/>
        <v>0.32863238244829351</v>
      </c>
      <c r="Y94" s="458">
        <f t="shared" si="80"/>
        <v>17924</v>
      </c>
      <c r="Z94" s="353">
        <v>1</v>
      </c>
      <c r="AA94" s="450" t="s">
        <v>8</v>
      </c>
      <c r="AB94" s="420">
        <v>66982</v>
      </c>
      <c r="AC94" s="466"/>
      <c r="AD94" s="425">
        <f t="shared" si="76"/>
        <v>0.11839023778087679</v>
      </c>
      <c r="AE94" s="420">
        <v>20735</v>
      </c>
      <c r="AF94" s="466"/>
      <c r="AG94" s="425">
        <f t="shared" si="77"/>
        <v>9.4349495831968264E-2</v>
      </c>
      <c r="AH94" s="420">
        <v>29583</v>
      </c>
      <c r="AI94" s="466"/>
      <c r="AJ94" s="425">
        <f t="shared" si="78"/>
        <v>0.14166542957432851</v>
      </c>
      <c r="AK94" s="461">
        <f t="shared" si="81"/>
        <v>8848</v>
      </c>
      <c r="AL94" s="421">
        <f>N94-Z94</f>
        <v>2</v>
      </c>
      <c r="AM94" s="422">
        <v>76933</v>
      </c>
      <c r="AN94" s="466"/>
      <c r="AO94" s="423">
        <f>AM94/G94</f>
        <v>0.13597856384097509</v>
      </c>
      <c r="AP94" s="422">
        <f>S94-AE94</f>
        <v>29967</v>
      </c>
      <c r="AQ94" s="466"/>
      <c r="AR94" s="423">
        <f>AP94/I94</f>
        <v>0.13635743147318991</v>
      </c>
      <c r="AS94" s="422">
        <v>39043</v>
      </c>
      <c r="AT94" s="466"/>
      <c r="AU94" s="423">
        <f>AS94/K94</f>
        <v>0.18696695287396503</v>
      </c>
      <c r="AV94" s="458">
        <f>AS94-AP94</f>
        <v>9076</v>
      </c>
      <c r="AW94" s="353">
        <v>1</v>
      </c>
      <c r="AX94" s="450" t="s">
        <v>8</v>
      </c>
      <c r="AY94" s="559">
        <v>66982</v>
      </c>
      <c r="AZ94" s="466"/>
      <c r="BA94" s="445">
        <f t="shared" si="82"/>
        <v>0.11839023778087679</v>
      </c>
      <c r="BB94" s="559">
        <v>20735</v>
      </c>
      <c r="BC94" s="466"/>
      <c r="BD94" s="445">
        <f t="shared" si="83"/>
        <v>9.4349495831968264E-2</v>
      </c>
      <c r="BE94" s="559">
        <v>29583</v>
      </c>
      <c r="BF94" s="466"/>
      <c r="BG94" s="445">
        <f t="shared" si="84"/>
        <v>0.14166542957432851</v>
      </c>
      <c r="BH94" s="458">
        <f t="shared" si="79"/>
        <v>8848</v>
      </c>
      <c r="CN94" s="368"/>
      <c r="CP94" s="368"/>
      <c r="CR94" s="368"/>
    </row>
    <row r="95" spans="1:96" x14ac:dyDescent="0.25">
      <c r="A95" s="412" t="s">
        <v>1477</v>
      </c>
      <c r="B95" s="412"/>
      <c r="C95" s="398" t="s">
        <v>589</v>
      </c>
      <c r="D95" s="353">
        <v>1</v>
      </c>
      <c r="E95" s="427">
        <v>3582.62646484375</v>
      </c>
      <c r="F95" s="40" t="s">
        <v>563</v>
      </c>
      <c r="G95" s="420">
        <v>564873</v>
      </c>
      <c r="H95" s="466"/>
      <c r="I95" s="420">
        <v>208982</v>
      </c>
      <c r="J95" s="466"/>
      <c r="K95" s="420">
        <v>197537</v>
      </c>
      <c r="L95" s="466"/>
      <c r="M95" s="420">
        <v>-11445</v>
      </c>
      <c r="N95" s="428">
        <v>1</v>
      </c>
      <c r="O95" s="429">
        <v>306.65707397460937</v>
      </c>
      <c r="P95" s="422">
        <v>195844</v>
      </c>
      <c r="Q95" s="466"/>
      <c r="R95" s="423">
        <f t="shared" si="73"/>
        <v>0.34670448047614244</v>
      </c>
      <c r="S95" s="422">
        <v>71074</v>
      </c>
      <c r="T95" s="466"/>
      <c r="U95" s="423">
        <f t="shared" si="74"/>
        <v>0.34009627623431682</v>
      </c>
      <c r="V95" s="422">
        <v>97176</v>
      </c>
      <c r="W95" s="466"/>
      <c r="X95" s="423">
        <f t="shared" si="75"/>
        <v>0.49193821916906705</v>
      </c>
      <c r="Y95" s="458">
        <f t="shared" si="80"/>
        <v>26102</v>
      </c>
      <c r="Z95" s="353">
        <v>1</v>
      </c>
      <c r="AA95" s="450" t="s">
        <v>1478</v>
      </c>
      <c r="AB95" s="420">
        <v>195844</v>
      </c>
      <c r="AC95" s="466"/>
      <c r="AD95" s="425">
        <f t="shared" si="76"/>
        <v>0.34670448047614244</v>
      </c>
      <c r="AE95" s="420">
        <v>71074</v>
      </c>
      <c r="AF95" s="466"/>
      <c r="AG95" s="425">
        <f t="shared" si="77"/>
        <v>0.34009627623431682</v>
      </c>
      <c r="AH95" s="420">
        <v>97176</v>
      </c>
      <c r="AI95" s="466"/>
      <c r="AJ95" s="425">
        <f t="shared" si="78"/>
        <v>0.49193821916906705</v>
      </c>
      <c r="AK95" s="461">
        <f t="shared" si="81"/>
        <v>26102</v>
      </c>
      <c r="AL95" s="421"/>
      <c r="AM95" s="422"/>
      <c r="AN95" s="466"/>
      <c r="AO95" s="423"/>
      <c r="AP95" s="422"/>
      <c r="AQ95" s="466"/>
      <c r="AR95" s="423"/>
      <c r="AS95" s="422"/>
      <c r="AT95" s="466"/>
      <c r="AU95" s="423"/>
      <c r="AV95" s="458"/>
      <c r="AW95" s="353">
        <v>1</v>
      </c>
      <c r="AX95" s="450" t="s">
        <v>1478</v>
      </c>
      <c r="AY95" s="559">
        <v>195844</v>
      </c>
      <c r="AZ95" s="466"/>
      <c r="BA95" s="445">
        <f t="shared" si="82"/>
        <v>0.34670448047614244</v>
      </c>
      <c r="BB95" s="559">
        <v>71074</v>
      </c>
      <c r="BC95" s="466"/>
      <c r="BD95" s="445">
        <f t="shared" si="83"/>
        <v>0.34009627623431682</v>
      </c>
      <c r="BE95" s="559">
        <v>97176</v>
      </c>
      <c r="BF95" s="466"/>
      <c r="BG95" s="445">
        <f t="shared" si="84"/>
        <v>0.49193821916906705</v>
      </c>
      <c r="BH95" s="458">
        <f t="shared" si="79"/>
        <v>26102</v>
      </c>
      <c r="CN95" s="368"/>
      <c r="CP95" s="368"/>
      <c r="CR95" s="368"/>
    </row>
    <row r="96" spans="1:96" x14ac:dyDescent="0.25">
      <c r="A96" s="412" t="s">
        <v>1975</v>
      </c>
      <c r="B96" s="412"/>
      <c r="C96" s="398" t="s">
        <v>1976</v>
      </c>
      <c r="D96" s="353">
        <v>1</v>
      </c>
      <c r="E96" s="427">
        <v>1774.1444091796875</v>
      </c>
      <c r="F96" s="40" t="s">
        <v>563</v>
      </c>
      <c r="G96" s="420">
        <v>563631</v>
      </c>
      <c r="H96" s="466"/>
      <c r="I96" s="420">
        <v>235380</v>
      </c>
      <c r="J96" s="466"/>
      <c r="K96" s="420">
        <v>233084</v>
      </c>
      <c r="L96" s="466"/>
      <c r="M96" s="420">
        <v>-2296</v>
      </c>
      <c r="N96" s="428">
        <v>3</v>
      </c>
      <c r="O96" s="429">
        <v>25.404718399047852</v>
      </c>
      <c r="P96" s="422">
        <v>142927</v>
      </c>
      <c r="Q96" s="466"/>
      <c r="R96" s="423">
        <f t="shared" si="73"/>
        <v>0.25358257441482107</v>
      </c>
      <c r="S96" s="422">
        <v>52776</v>
      </c>
      <c r="T96" s="466"/>
      <c r="U96" s="423">
        <f t="shared" si="74"/>
        <v>0.22421616110119807</v>
      </c>
      <c r="V96" s="422">
        <v>71942</v>
      </c>
      <c r="W96" s="466"/>
      <c r="X96" s="423">
        <f t="shared" si="75"/>
        <v>0.3086526745722572</v>
      </c>
      <c r="Y96" s="458">
        <f t="shared" si="80"/>
        <v>19166</v>
      </c>
      <c r="Z96" s="353">
        <v>1</v>
      </c>
      <c r="AA96" s="450" t="s">
        <v>78</v>
      </c>
      <c r="AB96" s="420">
        <v>76089</v>
      </c>
      <c r="AC96" s="466"/>
      <c r="AD96" s="425">
        <f t="shared" si="76"/>
        <v>0.13499789756063807</v>
      </c>
      <c r="AE96" s="420">
        <v>27337</v>
      </c>
      <c r="AF96" s="466"/>
      <c r="AG96" s="425">
        <f t="shared" si="77"/>
        <v>0.11613985895148271</v>
      </c>
      <c r="AH96" s="420">
        <v>36788</v>
      </c>
      <c r="AI96" s="466"/>
      <c r="AJ96" s="425">
        <f t="shared" si="78"/>
        <v>0.15783151138645296</v>
      </c>
      <c r="AK96" s="461">
        <f t="shared" si="81"/>
        <v>9451</v>
      </c>
      <c r="AL96" s="421">
        <f>N96-Z96</f>
        <v>2</v>
      </c>
      <c r="AM96" s="422">
        <v>66838</v>
      </c>
      <c r="AN96" s="466"/>
      <c r="AO96" s="423">
        <f>AM96/G96</f>
        <v>0.11858467685418296</v>
      </c>
      <c r="AP96" s="422">
        <f>S96-AE96</f>
        <v>25439</v>
      </c>
      <c r="AQ96" s="466"/>
      <c r="AR96" s="423">
        <f>AP96/I96</f>
        <v>0.10807630214971535</v>
      </c>
      <c r="AS96" s="422">
        <v>35154</v>
      </c>
      <c r="AT96" s="466"/>
      <c r="AU96" s="423">
        <f>AS96/K96</f>
        <v>0.15082116318580427</v>
      </c>
      <c r="AV96" s="458">
        <f>AS96-AP96</f>
        <v>9715</v>
      </c>
      <c r="AW96" s="353">
        <v>1</v>
      </c>
      <c r="AX96" s="450" t="s">
        <v>78</v>
      </c>
      <c r="AY96" s="559">
        <v>76089</v>
      </c>
      <c r="AZ96" s="466"/>
      <c r="BA96" s="445">
        <f t="shared" si="82"/>
        <v>0.13499789756063807</v>
      </c>
      <c r="BB96" s="559">
        <v>27337</v>
      </c>
      <c r="BC96" s="466"/>
      <c r="BD96" s="445">
        <f t="shared" si="83"/>
        <v>0.11613985895148271</v>
      </c>
      <c r="BE96" s="559">
        <v>36788</v>
      </c>
      <c r="BF96" s="466"/>
      <c r="BG96" s="445">
        <f t="shared" si="84"/>
        <v>0.15783151138645296</v>
      </c>
      <c r="BH96" s="458">
        <f t="shared" si="79"/>
        <v>9451</v>
      </c>
      <c r="CN96" s="368"/>
      <c r="CP96" s="368"/>
      <c r="CR96" s="368"/>
    </row>
    <row r="97" spans="1:96" x14ac:dyDescent="0.25">
      <c r="A97" s="412" t="s">
        <v>1891</v>
      </c>
      <c r="B97" s="412"/>
      <c r="C97" s="398" t="s">
        <v>1294</v>
      </c>
      <c r="D97" s="353">
        <v>1</v>
      </c>
      <c r="E97" s="427">
        <v>1296.037109375</v>
      </c>
      <c r="F97" s="40" t="s">
        <v>563</v>
      </c>
      <c r="G97" s="420">
        <v>543376</v>
      </c>
      <c r="H97" s="466"/>
      <c r="I97" s="420">
        <v>207459</v>
      </c>
      <c r="J97" s="466"/>
      <c r="K97" s="420">
        <v>184272</v>
      </c>
      <c r="L97" s="466"/>
      <c r="M97" s="420">
        <v>-23187</v>
      </c>
      <c r="N97" s="428">
        <v>3</v>
      </c>
      <c r="O97" s="429">
        <v>35.538406372070313</v>
      </c>
      <c r="P97" s="422">
        <v>223019</v>
      </c>
      <c r="Q97" s="466"/>
      <c r="R97" s="423">
        <f t="shared" si="73"/>
        <v>0.41043218692029093</v>
      </c>
      <c r="S97" s="422">
        <v>77556</v>
      </c>
      <c r="T97" s="466"/>
      <c r="U97" s="423">
        <f t="shared" si="74"/>
        <v>0.37383772215232891</v>
      </c>
      <c r="V97" s="422">
        <v>72456</v>
      </c>
      <c r="W97" s="466"/>
      <c r="X97" s="423">
        <f t="shared" si="75"/>
        <v>0.39320135451940608</v>
      </c>
      <c r="Y97" s="458">
        <f t="shared" si="80"/>
        <v>-5100</v>
      </c>
      <c r="Z97" s="353">
        <v>1</v>
      </c>
      <c r="AA97" s="450" t="s">
        <v>185</v>
      </c>
      <c r="AB97" s="420">
        <v>103190</v>
      </c>
      <c r="AC97" s="466"/>
      <c r="AD97" s="425">
        <f t="shared" si="76"/>
        <v>0.18990533258737965</v>
      </c>
      <c r="AE97" s="420">
        <v>36883</v>
      </c>
      <c r="AF97" s="466"/>
      <c r="AG97" s="425">
        <f t="shared" si="77"/>
        <v>0.17778452609913284</v>
      </c>
      <c r="AH97" s="420">
        <v>17888</v>
      </c>
      <c r="AI97" s="466"/>
      <c r="AJ97" s="425">
        <f t="shared" si="78"/>
        <v>9.7073890770165844E-2</v>
      </c>
      <c r="AK97" s="461">
        <f t="shared" si="81"/>
        <v>-18995</v>
      </c>
      <c r="AL97" s="421">
        <f>N97-Z97</f>
        <v>2</v>
      </c>
      <c r="AM97" s="422">
        <v>119829</v>
      </c>
      <c r="AN97" s="466"/>
      <c r="AO97" s="423">
        <f>AM97/G97</f>
        <v>0.22052685433291128</v>
      </c>
      <c r="AP97" s="422">
        <f>S97-AE97</f>
        <v>40673</v>
      </c>
      <c r="AQ97" s="466"/>
      <c r="AR97" s="423">
        <f>AP97/I97</f>
        <v>0.19605319605319604</v>
      </c>
      <c r="AS97" s="422">
        <v>54568</v>
      </c>
      <c r="AT97" s="466"/>
      <c r="AU97" s="423">
        <f>AS97/K97</f>
        <v>0.29612746374924026</v>
      </c>
      <c r="AV97" s="458">
        <f>AS97-AP97</f>
        <v>13895</v>
      </c>
      <c r="AW97" s="353">
        <v>1</v>
      </c>
      <c r="AX97" s="477" t="s">
        <v>186</v>
      </c>
      <c r="AY97" s="559">
        <v>76068</v>
      </c>
      <c r="AZ97" s="466"/>
      <c r="BA97" s="445">
        <f t="shared" si="82"/>
        <v>0.13999146079326286</v>
      </c>
      <c r="BB97" s="559">
        <v>24326</v>
      </c>
      <c r="BC97" s="466"/>
      <c r="BD97" s="445">
        <f t="shared" si="83"/>
        <v>0.11725690377375771</v>
      </c>
      <c r="BE97" s="559">
        <v>42697</v>
      </c>
      <c r="BF97" s="466"/>
      <c r="BG97" s="445">
        <f t="shared" si="84"/>
        <v>0.23170639055309541</v>
      </c>
      <c r="BH97" s="458">
        <f t="shared" si="79"/>
        <v>18371</v>
      </c>
      <c r="CN97" s="368"/>
      <c r="CP97" s="368"/>
      <c r="CR97" s="368"/>
    </row>
    <row r="98" spans="1:96" x14ac:dyDescent="0.25">
      <c r="A98" s="412" t="s">
        <v>1793</v>
      </c>
      <c r="B98" s="412"/>
      <c r="C98" s="398" t="s">
        <v>783</v>
      </c>
      <c r="D98" s="353">
        <v>1</v>
      </c>
      <c r="E98" s="427">
        <v>982.85504150390625</v>
      </c>
      <c r="F98" s="40" t="s">
        <v>563</v>
      </c>
      <c r="G98" s="420">
        <v>519445</v>
      </c>
      <c r="H98" s="466"/>
      <c r="I98" s="420">
        <v>232998</v>
      </c>
      <c r="J98" s="466"/>
      <c r="K98" s="420">
        <v>219094</v>
      </c>
      <c r="L98" s="466"/>
      <c r="M98" s="420">
        <v>-13904</v>
      </c>
      <c r="N98" s="428">
        <v>1</v>
      </c>
      <c r="O98" s="429">
        <v>7.3816990852355957</v>
      </c>
      <c r="P98" s="422">
        <v>59322</v>
      </c>
      <c r="Q98" s="466"/>
      <c r="R98" s="423">
        <f t="shared" si="73"/>
        <v>0.11420265860678223</v>
      </c>
      <c r="S98" s="422">
        <v>23725</v>
      </c>
      <c r="T98" s="466"/>
      <c r="U98" s="423">
        <f t="shared" si="74"/>
        <v>0.10182490836831218</v>
      </c>
      <c r="V98" s="422">
        <v>41835</v>
      </c>
      <c r="W98" s="466"/>
      <c r="X98" s="423">
        <f t="shared" si="75"/>
        <v>0.19094543894401489</v>
      </c>
      <c r="Y98" s="458">
        <f t="shared" si="80"/>
        <v>18110</v>
      </c>
      <c r="Z98" s="353">
        <v>1</v>
      </c>
      <c r="AA98" s="450" t="s">
        <v>277</v>
      </c>
      <c r="AB98" s="420">
        <v>59322</v>
      </c>
      <c r="AC98" s="466"/>
      <c r="AD98" s="425">
        <f t="shared" si="76"/>
        <v>0.11420265860678223</v>
      </c>
      <c r="AE98" s="420">
        <v>23725</v>
      </c>
      <c r="AF98" s="466"/>
      <c r="AG98" s="425">
        <f t="shared" si="77"/>
        <v>0.10182490836831218</v>
      </c>
      <c r="AH98" s="420">
        <v>41835</v>
      </c>
      <c r="AI98" s="466"/>
      <c r="AJ98" s="425">
        <f t="shared" si="78"/>
        <v>0.19094543894401489</v>
      </c>
      <c r="AK98" s="461">
        <f t="shared" si="81"/>
        <v>18110</v>
      </c>
      <c r="AL98" s="421"/>
      <c r="AM98" s="422"/>
      <c r="AN98" s="466"/>
      <c r="AO98" s="423"/>
      <c r="AP98" s="422"/>
      <c r="AQ98" s="466"/>
      <c r="AR98" s="423"/>
      <c r="AS98" s="422"/>
      <c r="AT98" s="466"/>
      <c r="AU98" s="423"/>
      <c r="AV98" s="458"/>
      <c r="AW98" s="353">
        <v>1</v>
      </c>
      <c r="AX98" s="450" t="s">
        <v>277</v>
      </c>
      <c r="AY98" s="559">
        <v>59322</v>
      </c>
      <c r="AZ98" s="466"/>
      <c r="BA98" s="445">
        <f t="shared" si="82"/>
        <v>0.11420265860678223</v>
      </c>
      <c r="BB98" s="559">
        <v>23725</v>
      </c>
      <c r="BC98" s="466"/>
      <c r="BD98" s="445">
        <f t="shared" si="83"/>
        <v>0.10182490836831218</v>
      </c>
      <c r="BE98" s="559">
        <v>41835</v>
      </c>
      <c r="BF98" s="466"/>
      <c r="BG98" s="445">
        <f t="shared" si="84"/>
        <v>0.19094543894401489</v>
      </c>
      <c r="BH98" s="458">
        <f t="shared" si="79"/>
        <v>18110</v>
      </c>
      <c r="CN98" s="368"/>
      <c r="CP98" s="368"/>
      <c r="CR98" s="368"/>
    </row>
    <row r="99" spans="1:96" x14ac:dyDescent="0.25">
      <c r="A99" s="412"/>
      <c r="B99" s="412">
        <v>304</v>
      </c>
      <c r="C99" s="354" t="s">
        <v>2188</v>
      </c>
      <c r="D99" s="353">
        <v>2</v>
      </c>
      <c r="E99" s="427">
        <v>2909.5765991210937</v>
      </c>
      <c r="F99" s="40" t="s">
        <v>563</v>
      </c>
      <c r="G99" s="420">
        <v>508260</v>
      </c>
      <c r="H99" s="466"/>
      <c r="I99" s="420">
        <v>198652</v>
      </c>
      <c r="J99" s="466"/>
      <c r="K99" s="420">
        <v>199089</v>
      </c>
      <c r="L99" s="466"/>
      <c r="M99" s="420">
        <v>437</v>
      </c>
      <c r="N99" s="428">
        <v>4</v>
      </c>
      <c r="O99" s="429">
        <v>84.586471557617188</v>
      </c>
      <c r="P99" s="422">
        <v>155894</v>
      </c>
      <c r="Q99" s="466"/>
      <c r="R99" s="423">
        <f t="shared" si="73"/>
        <v>0.30672096958249717</v>
      </c>
      <c r="S99" s="422">
        <v>47855</v>
      </c>
      <c r="T99" s="466"/>
      <c r="U99" s="423">
        <f t="shared" si="74"/>
        <v>0.24089865694782836</v>
      </c>
      <c r="V99" s="422">
        <v>95545</v>
      </c>
      <c r="W99" s="466"/>
      <c r="X99" s="423">
        <f t="shared" si="75"/>
        <v>0.47991099458031333</v>
      </c>
      <c r="Y99" s="458">
        <f t="shared" si="80"/>
        <v>47690</v>
      </c>
      <c r="Z99" s="353">
        <v>2</v>
      </c>
      <c r="AA99" s="450" t="s">
        <v>2316</v>
      </c>
      <c r="AB99" s="420">
        <v>111357</v>
      </c>
      <c r="AC99" s="466"/>
      <c r="AD99" s="425">
        <f t="shared" si="76"/>
        <v>0.21909455790343524</v>
      </c>
      <c r="AE99" s="420">
        <v>31327</v>
      </c>
      <c r="AF99" s="466"/>
      <c r="AG99" s="425">
        <f t="shared" si="77"/>
        <v>0.15769788373638322</v>
      </c>
      <c r="AH99" s="420">
        <v>70661</v>
      </c>
      <c r="AI99" s="466"/>
      <c r="AJ99" s="425">
        <f t="shared" si="78"/>
        <v>0.35492166819864485</v>
      </c>
      <c r="AK99" s="461">
        <f t="shared" si="81"/>
        <v>39334</v>
      </c>
      <c r="AL99" s="421">
        <f>N99-Z99</f>
        <v>2</v>
      </c>
      <c r="AM99" s="422">
        <v>44537</v>
      </c>
      <c r="AN99" s="466"/>
      <c r="AO99" s="423">
        <f>AM99/G99</f>
        <v>8.7626411679061891E-2</v>
      </c>
      <c r="AP99" s="422">
        <f>S99-AE99</f>
        <v>16528</v>
      </c>
      <c r="AQ99" s="466"/>
      <c r="AR99" s="423">
        <f>AP99/I99</f>
        <v>8.3200773211445145E-2</v>
      </c>
      <c r="AS99" s="422">
        <v>24884</v>
      </c>
      <c r="AT99" s="466"/>
      <c r="AU99" s="423">
        <f>AS99/K99</f>
        <v>0.1249893263816685</v>
      </c>
      <c r="AV99" s="458">
        <f>AS99-AP99</f>
        <v>8356</v>
      </c>
      <c r="AW99" s="353">
        <v>2</v>
      </c>
      <c r="AX99" s="450" t="s">
        <v>2316</v>
      </c>
      <c r="AY99" s="559">
        <v>111357</v>
      </c>
      <c r="AZ99" s="466"/>
      <c r="BA99" s="445">
        <f t="shared" si="82"/>
        <v>0.21909455790343524</v>
      </c>
      <c r="BB99" s="559">
        <v>31327</v>
      </c>
      <c r="BC99" s="466"/>
      <c r="BD99" s="445">
        <f t="shared" si="83"/>
        <v>0.15769788373638322</v>
      </c>
      <c r="BE99" s="559">
        <v>70661</v>
      </c>
      <c r="BF99" s="466"/>
      <c r="BG99" s="445">
        <f t="shared" si="84"/>
        <v>0.35492166819864485</v>
      </c>
      <c r="BH99" s="458">
        <f t="shared" si="79"/>
        <v>39334</v>
      </c>
      <c r="CN99" s="368"/>
      <c r="CP99" s="368"/>
      <c r="CR99" s="368"/>
    </row>
    <row r="100" spans="1:96" x14ac:dyDescent="0.25">
      <c r="A100" s="412"/>
      <c r="B100" s="412"/>
      <c r="C100" s="354"/>
      <c r="D100" s="364"/>
      <c r="E100" s="427"/>
      <c r="F100" s="40"/>
      <c r="G100" s="420"/>
      <c r="H100" s="466">
        <f>SUM(G60:G99)</f>
        <v>28595291</v>
      </c>
      <c r="I100" s="420"/>
      <c r="J100" s="466">
        <f>SUM(I60:I99)</f>
        <v>11288805</v>
      </c>
      <c r="K100" s="420"/>
      <c r="L100" s="466">
        <f>SUM(K60:K99)</f>
        <v>11433220</v>
      </c>
      <c r="M100" s="420"/>
      <c r="N100" s="364"/>
      <c r="O100" s="429"/>
      <c r="P100" s="422"/>
      <c r="Q100" s="466">
        <f>SUM(P60:P99)</f>
        <v>10004005</v>
      </c>
      <c r="R100" s="423"/>
      <c r="S100" s="422"/>
      <c r="T100" s="466">
        <f>SUM(S60:S99)</f>
        <v>3631608</v>
      </c>
      <c r="U100" s="423"/>
      <c r="V100" s="422"/>
      <c r="W100" s="466">
        <f>SUM(V60:V99)</f>
        <v>5641674</v>
      </c>
      <c r="X100" s="423"/>
      <c r="Y100" s="458"/>
      <c r="Z100" s="364"/>
      <c r="AA100" s="450"/>
      <c r="AB100" s="420"/>
      <c r="AC100" s="466">
        <f>SUM(AB60:AB99)</f>
        <v>8438198</v>
      </c>
      <c r="AD100" s="425"/>
      <c r="AE100" s="420"/>
      <c r="AF100" s="466">
        <f>SUM(AE60:AE99)</f>
        <v>3082720</v>
      </c>
      <c r="AG100" s="425"/>
      <c r="AH100" s="420"/>
      <c r="AI100" s="466">
        <f>SUM(AH60:AH99)</f>
        <v>4812298</v>
      </c>
      <c r="AJ100" s="425"/>
      <c r="AK100" s="461"/>
      <c r="AL100" s="364"/>
      <c r="AM100" s="422"/>
      <c r="AN100" s="466">
        <f>SUM(AM60:AM99)</f>
        <v>1565807</v>
      </c>
      <c r="AO100" s="423"/>
      <c r="AP100" s="422"/>
      <c r="AQ100" s="466">
        <f>SUM(AP60:AP99)</f>
        <v>548888</v>
      </c>
      <c r="AR100" s="423"/>
      <c r="AS100" s="422"/>
      <c r="AT100" s="466">
        <f>SUM(AS60:AS99)</f>
        <v>829376</v>
      </c>
      <c r="AU100" s="423"/>
      <c r="AV100" s="458"/>
      <c r="AW100" s="353"/>
      <c r="AX100" s="450"/>
      <c r="AY100" s="559"/>
      <c r="AZ100" s="466">
        <f>SUM(AY60:AY99)</f>
        <v>8343528</v>
      </c>
      <c r="BA100" s="445"/>
      <c r="BB100" s="559"/>
      <c r="BC100" s="466">
        <f>SUM(BB60:BB99)</f>
        <v>3064352</v>
      </c>
      <c r="BD100" s="445"/>
      <c r="BE100" s="559"/>
      <c r="BF100" s="466">
        <f>SUM(BE60:BE99)</f>
        <v>4947285</v>
      </c>
      <c r="BG100" s="445"/>
      <c r="BH100" s="458"/>
      <c r="CN100" s="368"/>
      <c r="CP100" s="368"/>
      <c r="CR100" s="368"/>
    </row>
    <row r="101" spans="1:96" x14ac:dyDescent="0.25">
      <c r="A101" s="412"/>
      <c r="B101" s="412">
        <v>456</v>
      </c>
      <c r="C101" s="354" t="s">
        <v>2214</v>
      </c>
      <c r="D101" s="353">
        <v>2</v>
      </c>
      <c r="E101" s="427">
        <v>6961.3309020996094</v>
      </c>
      <c r="F101" s="40" t="s">
        <v>579</v>
      </c>
      <c r="G101" s="420">
        <v>480691</v>
      </c>
      <c r="H101" s="466"/>
      <c r="I101" s="420">
        <v>201191</v>
      </c>
      <c r="J101" s="466"/>
      <c r="K101" s="420">
        <v>216984</v>
      </c>
      <c r="L101" s="466"/>
      <c r="M101" s="420">
        <v>15793</v>
      </c>
      <c r="N101" s="428">
        <v>2</v>
      </c>
      <c r="O101" s="429">
        <v>225.74001312255859</v>
      </c>
      <c r="P101" s="422">
        <v>280495</v>
      </c>
      <c r="Q101" s="466"/>
      <c r="R101" s="423">
        <f t="shared" ref="R101:R132" si="85">P101/G101</f>
        <v>0.58352455111495738</v>
      </c>
      <c r="S101" s="422">
        <v>93283</v>
      </c>
      <c r="T101" s="466"/>
      <c r="U101" s="423">
        <f t="shared" ref="U101:U132" si="86">S101/I101</f>
        <v>0.46365394078263938</v>
      </c>
      <c r="V101" s="422">
        <v>145389</v>
      </c>
      <c r="W101" s="466"/>
      <c r="X101" s="423">
        <f t="shared" ref="X101:X132" si="87">V101/K101</f>
        <v>0.67004479592965382</v>
      </c>
      <c r="Y101" s="458">
        <f t="shared" si="80"/>
        <v>52106</v>
      </c>
      <c r="Z101" s="353">
        <v>2</v>
      </c>
      <c r="AA101" s="450" t="s">
        <v>2317</v>
      </c>
      <c r="AB101" s="420">
        <v>280495</v>
      </c>
      <c r="AC101" s="466"/>
      <c r="AD101" s="425">
        <f t="shared" ref="AD101:AD132" si="88">AB101/G101</f>
        <v>0.58352455111495738</v>
      </c>
      <c r="AE101" s="420">
        <v>93283</v>
      </c>
      <c r="AF101" s="466"/>
      <c r="AG101" s="425">
        <f t="shared" ref="AG101:AG132" si="89">AE101/I101</f>
        <v>0.46365394078263938</v>
      </c>
      <c r="AH101" s="420">
        <v>145389</v>
      </c>
      <c r="AI101" s="466"/>
      <c r="AJ101" s="425">
        <f t="shared" ref="AJ101:AJ132" si="90">AH101/K101</f>
        <v>0.67004479592965382</v>
      </c>
      <c r="AK101" s="461">
        <f t="shared" si="81"/>
        <v>52106</v>
      </c>
      <c r="AL101" s="421"/>
      <c r="AM101" s="422"/>
      <c r="AN101" s="466"/>
      <c r="AO101" s="423"/>
      <c r="AP101" s="422"/>
      <c r="AQ101" s="466"/>
      <c r="AR101" s="423"/>
      <c r="AS101" s="422"/>
      <c r="AT101" s="466"/>
      <c r="AU101" s="423"/>
      <c r="AV101" s="458"/>
      <c r="AW101" s="353">
        <v>2</v>
      </c>
      <c r="AX101" s="450" t="s">
        <v>2317</v>
      </c>
      <c r="AY101" s="559">
        <v>280495</v>
      </c>
      <c r="AZ101" s="466"/>
      <c r="BA101" s="445">
        <f t="shared" si="82"/>
        <v>0.58352455111495738</v>
      </c>
      <c r="BB101" s="559">
        <v>93283</v>
      </c>
      <c r="BC101" s="466"/>
      <c r="BD101" s="445">
        <f t="shared" si="83"/>
        <v>0.46365394078263938</v>
      </c>
      <c r="BE101" s="559">
        <v>145389</v>
      </c>
      <c r="BF101" s="466"/>
      <c r="BG101" s="445">
        <f t="shared" si="84"/>
        <v>0.67004479592965382</v>
      </c>
      <c r="BH101" s="458">
        <f t="shared" ref="BH101:BH158" si="91">BE101-BB101</f>
        <v>52106</v>
      </c>
      <c r="CN101" s="368"/>
      <c r="CP101" s="368"/>
      <c r="CR101" s="368"/>
    </row>
    <row r="102" spans="1:96" x14ac:dyDescent="0.25">
      <c r="A102" s="412" t="s">
        <v>1805</v>
      </c>
      <c r="B102" s="412"/>
      <c r="C102" s="398" t="s">
        <v>797</v>
      </c>
      <c r="D102" s="353">
        <v>1</v>
      </c>
      <c r="E102" s="427">
        <v>1484.3111572265625</v>
      </c>
      <c r="F102" s="40" t="s">
        <v>579</v>
      </c>
      <c r="G102" s="420">
        <v>472099</v>
      </c>
      <c r="H102" s="466"/>
      <c r="I102" s="420">
        <v>198976</v>
      </c>
      <c r="J102" s="466"/>
      <c r="K102" s="420">
        <v>240296</v>
      </c>
      <c r="L102" s="466"/>
      <c r="M102" s="420">
        <v>41320</v>
      </c>
      <c r="N102" s="428">
        <v>1</v>
      </c>
      <c r="O102" s="429">
        <v>285.40090942382813</v>
      </c>
      <c r="P102" s="422">
        <v>295803</v>
      </c>
      <c r="Q102" s="466"/>
      <c r="R102" s="423">
        <f t="shared" si="85"/>
        <v>0.62656985081518923</v>
      </c>
      <c r="S102" s="422">
        <v>125247</v>
      </c>
      <c r="T102" s="466"/>
      <c r="U102" s="423">
        <f t="shared" si="86"/>
        <v>0.62945782405918305</v>
      </c>
      <c r="V102" s="422">
        <v>173954</v>
      </c>
      <c r="W102" s="466"/>
      <c r="X102" s="423">
        <f t="shared" si="87"/>
        <v>0.72391550421147255</v>
      </c>
      <c r="Y102" s="458">
        <f t="shared" si="80"/>
        <v>48707</v>
      </c>
      <c r="Z102" s="353">
        <v>1</v>
      </c>
      <c r="AA102" s="450" t="s">
        <v>259</v>
      </c>
      <c r="AB102" s="420">
        <v>295803</v>
      </c>
      <c r="AC102" s="466"/>
      <c r="AD102" s="425">
        <f t="shared" si="88"/>
        <v>0.62656985081518923</v>
      </c>
      <c r="AE102" s="420">
        <v>125247</v>
      </c>
      <c r="AF102" s="466"/>
      <c r="AG102" s="425">
        <f t="shared" si="89"/>
        <v>0.62945782405918305</v>
      </c>
      <c r="AH102" s="420">
        <v>173954</v>
      </c>
      <c r="AI102" s="466"/>
      <c r="AJ102" s="425">
        <f t="shared" si="90"/>
        <v>0.72391550421147255</v>
      </c>
      <c r="AK102" s="461">
        <f t="shared" si="81"/>
        <v>48707</v>
      </c>
      <c r="AL102" s="421"/>
      <c r="AM102" s="422"/>
      <c r="AN102" s="466"/>
      <c r="AO102" s="423"/>
      <c r="AP102" s="422"/>
      <c r="AQ102" s="466"/>
      <c r="AR102" s="423"/>
      <c r="AS102" s="422"/>
      <c r="AT102" s="466"/>
      <c r="AU102" s="423"/>
      <c r="AV102" s="458"/>
      <c r="AW102" s="353">
        <v>1</v>
      </c>
      <c r="AX102" s="450" t="s">
        <v>259</v>
      </c>
      <c r="AY102" s="559">
        <v>295803</v>
      </c>
      <c r="AZ102" s="466"/>
      <c r="BA102" s="445">
        <f t="shared" si="82"/>
        <v>0.62656985081518923</v>
      </c>
      <c r="BB102" s="559">
        <v>125247</v>
      </c>
      <c r="BC102" s="466"/>
      <c r="BD102" s="445">
        <f t="shared" si="83"/>
        <v>0.62945782405918305</v>
      </c>
      <c r="BE102" s="559">
        <v>173954</v>
      </c>
      <c r="BF102" s="466"/>
      <c r="BG102" s="445">
        <f t="shared" si="84"/>
        <v>0.72391550421147255</v>
      </c>
      <c r="BH102" s="458">
        <f t="shared" si="91"/>
        <v>48707</v>
      </c>
      <c r="CN102" s="368"/>
      <c r="CP102" s="368"/>
      <c r="CR102" s="368"/>
    </row>
    <row r="103" spans="1:96" x14ac:dyDescent="0.25">
      <c r="A103" s="412" t="s">
        <v>1789</v>
      </c>
      <c r="B103" s="412"/>
      <c r="C103" s="398" t="s">
        <v>779</v>
      </c>
      <c r="D103" s="353">
        <v>1</v>
      </c>
      <c r="E103" s="427">
        <v>3671.88720703125</v>
      </c>
      <c r="F103" s="40" t="s">
        <v>579</v>
      </c>
      <c r="G103" s="420">
        <v>466750</v>
      </c>
      <c r="H103" s="466"/>
      <c r="I103" s="420">
        <v>193355</v>
      </c>
      <c r="J103" s="466"/>
      <c r="K103" s="420">
        <v>206640</v>
      </c>
      <c r="L103" s="466"/>
      <c r="M103" s="420">
        <v>13285</v>
      </c>
      <c r="N103" s="428">
        <v>1</v>
      </c>
      <c r="O103" s="429">
        <v>47.659969329833984</v>
      </c>
      <c r="P103" s="422">
        <v>120623</v>
      </c>
      <c r="Q103" s="466"/>
      <c r="R103" s="423">
        <f t="shared" si="85"/>
        <v>0.2584317086234601</v>
      </c>
      <c r="S103" s="422">
        <v>39763</v>
      </c>
      <c r="T103" s="466"/>
      <c r="U103" s="423">
        <f t="shared" si="86"/>
        <v>0.20564764293656745</v>
      </c>
      <c r="V103" s="422">
        <v>71223</v>
      </c>
      <c r="W103" s="466"/>
      <c r="X103" s="423">
        <f t="shared" si="87"/>
        <v>0.34467189314750291</v>
      </c>
      <c r="Y103" s="458">
        <f t="shared" si="80"/>
        <v>31460</v>
      </c>
      <c r="Z103" s="353">
        <v>1</v>
      </c>
      <c r="AA103" s="450" t="s">
        <v>283</v>
      </c>
      <c r="AB103" s="420">
        <v>120623</v>
      </c>
      <c r="AC103" s="466"/>
      <c r="AD103" s="425">
        <f t="shared" si="88"/>
        <v>0.2584317086234601</v>
      </c>
      <c r="AE103" s="420">
        <v>39763</v>
      </c>
      <c r="AF103" s="466"/>
      <c r="AG103" s="425">
        <f t="shared" si="89"/>
        <v>0.20564764293656745</v>
      </c>
      <c r="AH103" s="420">
        <v>71223</v>
      </c>
      <c r="AI103" s="466"/>
      <c r="AJ103" s="425">
        <f t="shared" si="90"/>
        <v>0.34467189314750291</v>
      </c>
      <c r="AK103" s="461">
        <f t="shared" si="81"/>
        <v>31460</v>
      </c>
      <c r="AL103" s="421"/>
      <c r="AM103" s="422"/>
      <c r="AN103" s="466"/>
      <c r="AO103" s="423"/>
      <c r="AP103" s="422"/>
      <c r="AQ103" s="466"/>
      <c r="AR103" s="423"/>
      <c r="AS103" s="422"/>
      <c r="AT103" s="466"/>
      <c r="AU103" s="423"/>
      <c r="AV103" s="458"/>
      <c r="AW103" s="353">
        <v>1</v>
      </c>
      <c r="AX103" s="450" t="s">
        <v>283</v>
      </c>
      <c r="AY103" s="559">
        <v>120623</v>
      </c>
      <c r="AZ103" s="466"/>
      <c r="BA103" s="445">
        <f t="shared" si="82"/>
        <v>0.2584317086234601</v>
      </c>
      <c r="BB103" s="559">
        <v>39763</v>
      </c>
      <c r="BC103" s="466"/>
      <c r="BD103" s="445">
        <f t="shared" si="83"/>
        <v>0.20564764293656745</v>
      </c>
      <c r="BE103" s="559">
        <v>71223</v>
      </c>
      <c r="BF103" s="466"/>
      <c r="BG103" s="445">
        <f t="shared" si="84"/>
        <v>0.34467189314750291</v>
      </c>
      <c r="BH103" s="458">
        <f t="shared" si="91"/>
        <v>31460</v>
      </c>
      <c r="CN103" s="368"/>
      <c r="CP103" s="368"/>
      <c r="CR103" s="368"/>
    </row>
    <row r="104" spans="1:96" x14ac:dyDescent="0.25">
      <c r="A104" s="412" t="s">
        <v>1794</v>
      </c>
      <c r="B104" s="412"/>
      <c r="C104" s="398" t="s">
        <v>1181</v>
      </c>
      <c r="D104" s="353">
        <v>1</v>
      </c>
      <c r="E104" s="427">
        <v>1711.776123046875</v>
      </c>
      <c r="F104" s="40" t="s">
        <v>579</v>
      </c>
      <c r="G104" s="420">
        <v>464036</v>
      </c>
      <c r="H104" s="466"/>
      <c r="I104" s="420">
        <v>186627</v>
      </c>
      <c r="J104" s="466"/>
      <c r="K104" s="420">
        <v>241958</v>
      </c>
      <c r="L104" s="466"/>
      <c r="M104" s="420">
        <v>55331</v>
      </c>
      <c r="N104" s="428">
        <v>2</v>
      </c>
      <c r="O104" s="429">
        <v>34.764701843261719</v>
      </c>
      <c r="P104" s="422">
        <v>162876</v>
      </c>
      <c r="Q104" s="466"/>
      <c r="R104" s="423">
        <f t="shared" si="85"/>
        <v>0.35099862941668319</v>
      </c>
      <c r="S104" s="422">
        <v>58002</v>
      </c>
      <c r="T104" s="466"/>
      <c r="U104" s="423">
        <f t="shared" si="86"/>
        <v>0.31079104309665806</v>
      </c>
      <c r="V104" s="422">
        <v>133967</v>
      </c>
      <c r="W104" s="466"/>
      <c r="X104" s="423">
        <f t="shared" si="87"/>
        <v>0.55367873763215103</v>
      </c>
      <c r="Y104" s="458">
        <f t="shared" si="80"/>
        <v>75965</v>
      </c>
      <c r="Z104" s="353">
        <v>1</v>
      </c>
      <c r="AA104" s="450" t="s">
        <v>320</v>
      </c>
      <c r="AB104" s="420">
        <v>114297</v>
      </c>
      <c r="AC104" s="466"/>
      <c r="AD104" s="425">
        <f t="shared" si="88"/>
        <v>0.24631063107172718</v>
      </c>
      <c r="AE104" s="420">
        <v>45250</v>
      </c>
      <c r="AF104" s="466"/>
      <c r="AG104" s="425">
        <f t="shared" si="89"/>
        <v>0.24246223751118542</v>
      </c>
      <c r="AH104" s="420">
        <v>118518</v>
      </c>
      <c r="AI104" s="466"/>
      <c r="AJ104" s="425">
        <f t="shared" si="90"/>
        <v>0.48982881326511213</v>
      </c>
      <c r="AK104" s="461">
        <f t="shared" si="81"/>
        <v>73268</v>
      </c>
      <c r="AL104" s="421">
        <f>N104-Z104</f>
        <v>1</v>
      </c>
      <c r="AM104" s="422">
        <v>48579</v>
      </c>
      <c r="AN104" s="466"/>
      <c r="AO104" s="423">
        <f>AM104/G104</f>
        <v>0.104687998344956</v>
      </c>
      <c r="AP104" s="422">
        <f>S104-AE104</f>
        <v>12752</v>
      </c>
      <c r="AQ104" s="466"/>
      <c r="AR104" s="423">
        <f>AP104/I104</f>
        <v>6.8328805585472621E-2</v>
      </c>
      <c r="AS104" s="422">
        <v>15449</v>
      </c>
      <c r="AT104" s="466"/>
      <c r="AU104" s="423">
        <f>AS104/K104</f>
        <v>6.3849924367038902E-2</v>
      </c>
      <c r="AV104" s="458">
        <f>AS104-AP104</f>
        <v>2697</v>
      </c>
      <c r="AW104" s="353">
        <v>1</v>
      </c>
      <c r="AX104" s="450" t="s">
        <v>320</v>
      </c>
      <c r="AY104" s="559">
        <v>114297</v>
      </c>
      <c r="AZ104" s="466"/>
      <c r="BA104" s="445">
        <f t="shared" si="82"/>
        <v>0.24631063107172718</v>
      </c>
      <c r="BB104" s="559">
        <v>45250</v>
      </c>
      <c r="BC104" s="466"/>
      <c r="BD104" s="445">
        <f t="shared" si="83"/>
        <v>0.24246223751118542</v>
      </c>
      <c r="BE104" s="559">
        <v>118518</v>
      </c>
      <c r="BF104" s="466"/>
      <c r="BG104" s="445">
        <f t="shared" si="84"/>
        <v>0.48982881326511213</v>
      </c>
      <c r="BH104" s="458">
        <f t="shared" si="91"/>
        <v>73268</v>
      </c>
      <c r="CN104" s="368"/>
      <c r="CP104" s="368"/>
      <c r="CR104" s="368"/>
    </row>
    <row r="105" spans="1:96" x14ac:dyDescent="0.25">
      <c r="A105" s="412" t="s">
        <v>1657</v>
      </c>
      <c r="B105" s="412"/>
      <c r="C105" s="398" t="s">
        <v>1112</v>
      </c>
      <c r="D105" s="353">
        <v>1</v>
      </c>
      <c r="E105" s="427">
        <v>3212.91162109375</v>
      </c>
      <c r="F105" s="40" t="s">
        <v>579</v>
      </c>
      <c r="G105" s="420">
        <v>463204</v>
      </c>
      <c r="H105" s="466"/>
      <c r="I105" s="420">
        <v>182040</v>
      </c>
      <c r="J105" s="466"/>
      <c r="K105" s="420">
        <v>189479</v>
      </c>
      <c r="L105" s="466"/>
      <c r="M105" s="420">
        <v>7439</v>
      </c>
      <c r="N105" s="428">
        <v>4</v>
      </c>
      <c r="O105" s="429">
        <v>31.320198059082031</v>
      </c>
      <c r="P105" s="422">
        <v>234642</v>
      </c>
      <c r="Q105" s="466"/>
      <c r="R105" s="423">
        <f t="shared" si="85"/>
        <v>0.50656298304850567</v>
      </c>
      <c r="S105" s="422">
        <v>72986</v>
      </c>
      <c r="T105" s="466"/>
      <c r="U105" s="423">
        <f t="shared" si="86"/>
        <v>0.40093386068995823</v>
      </c>
      <c r="V105" s="422">
        <v>120104</v>
      </c>
      <c r="W105" s="466"/>
      <c r="X105" s="423">
        <f t="shared" si="87"/>
        <v>0.63386443880324472</v>
      </c>
      <c r="Y105" s="458">
        <f t="shared" si="80"/>
        <v>47118</v>
      </c>
      <c r="Z105" s="353">
        <v>1</v>
      </c>
      <c r="AA105" s="450" t="s">
        <v>381</v>
      </c>
      <c r="AB105" s="420">
        <v>73580</v>
      </c>
      <c r="AC105" s="466"/>
      <c r="AD105" s="425">
        <f t="shared" si="88"/>
        <v>0.15885009628586971</v>
      </c>
      <c r="AE105" s="420">
        <v>19684</v>
      </c>
      <c r="AF105" s="466"/>
      <c r="AG105" s="425">
        <f t="shared" si="89"/>
        <v>0.108130081300813</v>
      </c>
      <c r="AH105" s="420">
        <v>27032</v>
      </c>
      <c r="AI105" s="466"/>
      <c r="AJ105" s="425">
        <f t="shared" si="90"/>
        <v>0.14266488634624416</v>
      </c>
      <c r="AK105" s="461">
        <f t="shared" si="81"/>
        <v>7348</v>
      </c>
      <c r="AL105" s="421">
        <f>N105-Z105</f>
        <v>3</v>
      </c>
      <c r="AM105" s="422">
        <v>161062</v>
      </c>
      <c r="AN105" s="466"/>
      <c r="AO105" s="423">
        <f>AM105/G105</f>
        <v>0.3477128867626359</v>
      </c>
      <c r="AP105" s="422">
        <f>S105-AE105</f>
        <v>53302</v>
      </c>
      <c r="AQ105" s="466"/>
      <c r="AR105" s="423">
        <f>AP105/I105</f>
        <v>0.29280377938914526</v>
      </c>
      <c r="AS105" s="422">
        <v>93072</v>
      </c>
      <c r="AT105" s="466"/>
      <c r="AU105" s="423">
        <f>AS105/K105</f>
        <v>0.49119955245700053</v>
      </c>
      <c r="AV105" s="458">
        <f>AS105-AP105</f>
        <v>39770</v>
      </c>
      <c r="AW105" s="353">
        <v>1</v>
      </c>
      <c r="AX105" s="477" t="s">
        <v>401</v>
      </c>
      <c r="AY105" s="559">
        <v>69797</v>
      </c>
      <c r="AZ105" s="466"/>
      <c r="BA105" s="445">
        <f t="shared" si="82"/>
        <v>0.15068306836728526</v>
      </c>
      <c r="BB105" s="559">
        <v>25003</v>
      </c>
      <c r="BC105" s="466"/>
      <c r="BD105" s="445">
        <f t="shared" si="83"/>
        <v>0.13734893430015382</v>
      </c>
      <c r="BE105" s="559">
        <v>38605</v>
      </c>
      <c r="BF105" s="466"/>
      <c r="BG105" s="445">
        <f t="shared" si="84"/>
        <v>0.20374289499100165</v>
      </c>
      <c r="BH105" s="458">
        <f t="shared" si="91"/>
        <v>13602</v>
      </c>
      <c r="CN105" s="368"/>
      <c r="CP105" s="368"/>
      <c r="CR105" s="368"/>
    </row>
    <row r="106" spans="1:96" x14ac:dyDescent="0.25">
      <c r="A106" s="412"/>
      <c r="B106" s="412">
        <v>310</v>
      </c>
      <c r="C106" s="354" t="s">
        <v>2189</v>
      </c>
      <c r="D106" s="353">
        <v>2</v>
      </c>
      <c r="E106" s="427">
        <v>1918.6878051757812</v>
      </c>
      <c r="F106" s="40" t="s">
        <v>579</v>
      </c>
      <c r="G106" s="420">
        <v>462735</v>
      </c>
      <c r="H106" s="466"/>
      <c r="I106" s="420">
        <v>176189</v>
      </c>
      <c r="J106" s="466"/>
      <c r="K106" s="420">
        <v>178026</v>
      </c>
      <c r="L106" s="466"/>
      <c r="M106" s="420">
        <v>1837</v>
      </c>
      <c r="N106" s="428">
        <v>3</v>
      </c>
      <c r="O106" s="429">
        <v>68.686491012573242</v>
      </c>
      <c r="P106" s="422">
        <v>172901</v>
      </c>
      <c r="Q106" s="466"/>
      <c r="R106" s="423">
        <f t="shared" si="85"/>
        <v>0.37365014533156127</v>
      </c>
      <c r="S106" s="422">
        <v>63600</v>
      </c>
      <c r="T106" s="466"/>
      <c r="U106" s="423">
        <f t="shared" si="86"/>
        <v>0.36097599736646441</v>
      </c>
      <c r="V106" s="422">
        <v>108308</v>
      </c>
      <c r="W106" s="466"/>
      <c r="X106" s="423">
        <f t="shared" si="87"/>
        <v>0.60838304517317698</v>
      </c>
      <c r="Y106" s="458">
        <f t="shared" si="80"/>
        <v>44708</v>
      </c>
      <c r="Z106" s="353">
        <v>2</v>
      </c>
      <c r="AA106" s="450" t="s">
        <v>2318</v>
      </c>
      <c r="AB106" s="420">
        <v>126609</v>
      </c>
      <c r="AC106" s="466"/>
      <c r="AD106" s="425">
        <f t="shared" si="88"/>
        <v>0.2736101656455639</v>
      </c>
      <c r="AE106" s="420">
        <v>43905</v>
      </c>
      <c r="AF106" s="466"/>
      <c r="AG106" s="425">
        <f t="shared" si="89"/>
        <v>0.24919262837067013</v>
      </c>
      <c r="AH106" s="420">
        <v>83478</v>
      </c>
      <c r="AI106" s="466"/>
      <c r="AJ106" s="425">
        <f t="shared" si="90"/>
        <v>0.46890903575882176</v>
      </c>
      <c r="AK106" s="461">
        <f t="shared" si="81"/>
        <v>39573</v>
      </c>
      <c r="AL106" s="421">
        <f>N106-Z106</f>
        <v>1</v>
      </c>
      <c r="AM106" s="422">
        <v>46292</v>
      </c>
      <c r="AN106" s="466"/>
      <c r="AO106" s="423">
        <f>AM106/G106</f>
        <v>0.10003997968599738</v>
      </c>
      <c r="AP106" s="422">
        <f>S106-AE106</f>
        <v>19695</v>
      </c>
      <c r="AQ106" s="466"/>
      <c r="AR106" s="423">
        <f>AP106/I106</f>
        <v>0.11178336899579429</v>
      </c>
      <c r="AS106" s="422">
        <v>24830</v>
      </c>
      <c r="AT106" s="466"/>
      <c r="AU106" s="423">
        <f>AS106/K106</f>
        <v>0.1394740094143552</v>
      </c>
      <c r="AV106" s="458">
        <f>AS106-AP106</f>
        <v>5135</v>
      </c>
      <c r="AW106" s="353">
        <v>2</v>
      </c>
      <c r="AX106" s="450" t="s">
        <v>2318</v>
      </c>
      <c r="AY106" s="559">
        <v>126609</v>
      </c>
      <c r="AZ106" s="466"/>
      <c r="BA106" s="445">
        <f t="shared" si="82"/>
        <v>0.2736101656455639</v>
      </c>
      <c r="BB106" s="559">
        <v>43905</v>
      </c>
      <c r="BC106" s="466"/>
      <c r="BD106" s="445">
        <f t="shared" si="83"/>
        <v>0.24919262837067013</v>
      </c>
      <c r="BE106" s="559">
        <v>83478</v>
      </c>
      <c r="BF106" s="466"/>
      <c r="BG106" s="445">
        <f t="shared" si="84"/>
        <v>0.46890903575882176</v>
      </c>
      <c r="BH106" s="458">
        <f t="shared" si="91"/>
        <v>39573</v>
      </c>
      <c r="CN106" s="368"/>
      <c r="CP106" s="368"/>
      <c r="CR106" s="368"/>
    </row>
    <row r="107" spans="1:96" x14ac:dyDescent="0.25">
      <c r="A107" s="412" t="s">
        <v>1896</v>
      </c>
      <c r="B107" s="412"/>
      <c r="C107" s="398" t="s">
        <v>1301</v>
      </c>
      <c r="D107" s="353">
        <v>1</v>
      </c>
      <c r="E107" s="427">
        <v>1699.318359375</v>
      </c>
      <c r="F107" s="40" t="s">
        <v>579</v>
      </c>
      <c r="G107" s="420">
        <v>448991</v>
      </c>
      <c r="H107" s="466"/>
      <c r="I107" s="420">
        <v>176299</v>
      </c>
      <c r="J107" s="466"/>
      <c r="K107" s="420">
        <v>192352</v>
      </c>
      <c r="L107" s="466"/>
      <c r="M107" s="420">
        <v>16053</v>
      </c>
      <c r="N107" s="428">
        <v>3</v>
      </c>
      <c r="O107" s="429">
        <v>22.822084426879883</v>
      </c>
      <c r="P107" s="422">
        <v>102648</v>
      </c>
      <c r="Q107" s="466"/>
      <c r="R107" s="423">
        <f t="shared" si="85"/>
        <v>0.22861928190097353</v>
      </c>
      <c r="S107" s="422">
        <v>41475</v>
      </c>
      <c r="T107" s="466"/>
      <c r="U107" s="423">
        <f t="shared" si="86"/>
        <v>0.2352537450581115</v>
      </c>
      <c r="V107" s="422">
        <v>101347</v>
      </c>
      <c r="W107" s="466"/>
      <c r="X107" s="423">
        <f t="shared" si="87"/>
        <v>0.52688300615538175</v>
      </c>
      <c r="Y107" s="458">
        <f t="shared" si="80"/>
        <v>59872</v>
      </c>
      <c r="Z107" s="353">
        <v>1</v>
      </c>
      <c r="AA107" s="450" t="s">
        <v>176</v>
      </c>
      <c r="AB107" s="420">
        <v>51923</v>
      </c>
      <c r="AC107" s="466"/>
      <c r="AD107" s="425">
        <f t="shared" si="88"/>
        <v>0.1156437434157923</v>
      </c>
      <c r="AE107" s="420">
        <v>23086</v>
      </c>
      <c r="AF107" s="466"/>
      <c r="AG107" s="425">
        <f t="shared" si="89"/>
        <v>0.13094799176399186</v>
      </c>
      <c r="AH107" s="420">
        <v>62495</v>
      </c>
      <c r="AI107" s="466"/>
      <c r="AJ107" s="425">
        <f t="shared" si="90"/>
        <v>0.3248991432373981</v>
      </c>
      <c r="AK107" s="461">
        <f t="shared" si="81"/>
        <v>39409</v>
      </c>
      <c r="AL107" s="421">
        <f>N107-Z107</f>
        <v>2</v>
      </c>
      <c r="AM107" s="422">
        <v>50725</v>
      </c>
      <c r="AN107" s="466"/>
      <c r="AO107" s="423">
        <f>AM107/G107</f>
        <v>0.11297553848518121</v>
      </c>
      <c r="AP107" s="422">
        <f>S107-AE107</f>
        <v>18389</v>
      </c>
      <c r="AQ107" s="466"/>
      <c r="AR107" s="423">
        <f>AP107/I107</f>
        <v>0.10430575329411965</v>
      </c>
      <c r="AS107" s="422">
        <v>38852</v>
      </c>
      <c r="AT107" s="466"/>
      <c r="AU107" s="423">
        <f>AS107/K107</f>
        <v>0.2019838629179837</v>
      </c>
      <c r="AV107" s="458">
        <f>AS107-AP107</f>
        <v>20463</v>
      </c>
      <c r="AW107" s="353">
        <v>1</v>
      </c>
      <c r="AX107" s="450" t="s">
        <v>176</v>
      </c>
      <c r="AY107" s="559">
        <v>51923</v>
      </c>
      <c r="AZ107" s="466"/>
      <c r="BA107" s="445">
        <f t="shared" si="82"/>
        <v>0.1156437434157923</v>
      </c>
      <c r="BB107" s="559">
        <v>23086</v>
      </c>
      <c r="BC107" s="466"/>
      <c r="BD107" s="445">
        <f t="shared" si="83"/>
        <v>0.13094799176399186</v>
      </c>
      <c r="BE107" s="559">
        <v>62495</v>
      </c>
      <c r="BF107" s="466"/>
      <c r="BG107" s="445">
        <f t="shared" si="84"/>
        <v>0.3248991432373981</v>
      </c>
      <c r="BH107" s="458">
        <f t="shared" si="91"/>
        <v>39409</v>
      </c>
      <c r="CN107" s="368"/>
      <c r="CP107" s="368"/>
      <c r="CR107" s="368"/>
    </row>
    <row r="108" spans="1:96" x14ac:dyDescent="0.25">
      <c r="A108" s="412" t="s">
        <v>1994</v>
      </c>
      <c r="B108" s="412"/>
      <c r="C108" s="398" t="s">
        <v>1390</v>
      </c>
      <c r="D108" s="353">
        <v>1</v>
      </c>
      <c r="E108" s="427">
        <v>3315.118896484375</v>
      </c>
      <c r="F108" s="40" t="s">
        <v>579</v>
      </c>
      <c r="G108" s="420">
        <v>439811</v>
      </c>
      <c r="H108" s="466"/>
      <c r="I108" s="420">
        <v>172510</v>
      </c>
      <c r="J108" s="466"/>
      <c r="K108" s="420">
        <v>174940</v>
      </c>
      <c r="L108" s="466"/>
      <c r="M108" s="420">
        <v>2430</v>
      </c>
      <c r="N108" s="428">
        <v>2</v>
      </c>
      <c r="O108" s="429">
        <v>117.87430572509766</v>
      </c>
      <c r="P108" s="422">
        <v>260626</v>
      </c>
      <c r="Q108" s="466"/>
      <c r="R108" s="423">
        <f t="shared" si="85"/>
        <v>0.59258636095959405</v>
      </c>
      <c r="S108" s="422">
        <v>88063</v>
      </c>
      <c r="T108" s="466"/>
      <c r="U108" s="423">
        <f t="shared" si="86"/>
        <v>0.51048055185206653</v>
      </c>
      <c r="V108" s="422">
        <v>133940</v>
      </c>
      <c r="W108" s="466"/>
      <c r="X108" s="423">
        <f t="shared" si="87"/>
        <v>0.76563393163370297</v>
      </c>
      <c r="Y108" s="458">
        <f t="shared" si="80"/>
        <v>45877</v>
      </c>
      <c r="Z108" s="353">
        <v>1</v>
      </c>
      <c r="AA108" s="450" t="s">
        <v>62</v>
      </c>
      <c r="AB108" s="420">
        <v>199311</v>
      </c>
      <c r="AC108" s="466"/>
      <c r="AD108" s="425">
        <f t="shared" si="88"/>
        <v>0.45317420437415162</v>
      </c>
      <c r="AE108" s="420">
        <v>69381</v>
      </c>
      <c r="AF108" s="466"/>
      <c r="AG108" s="425">
        <f t="shared" si="89"/>
        <v>0.40218538055764885</v>
      </c>
      <c r="AH108" s="420">
        <v>105352</v>
      </c>
      <c r="AI108" s="466"/>
      <c r="AJ108" s="425">
        <f t="shared" si="90"/>
        <v>0.60221790328112501</v>
      </c>
      <c r="AK108" s="461">
        <f t="shared" si="81"/>
        <v>35971</v>
      </c>
      <c r="AL108" s="421">
        <f>N108-Z108</f>
        <v>1</v>
      </c>
      <c r="AM108" s="422">
        <v>61315</v>
      </c>
      <c r="AN108" s="466"/>
      <c r="AO108" s="423">
        <f>AM108/G108</f>
        <v>0.13941215658544237</v>
      </c>
      <c r="AP108" s="422">
        <f>S108-AE108</f>
        <v>18682</v>
      </c>
      <c r="AQ108" s="466"/>
      <c r="AR108" s="423">
        <f>AP108/I108</f>
        <v>0.10829517129441771</v>
      </c>
      <c r="AS108" s="422">
        <v>28588</v>
      </c>
      <c r="AT108" s="466"/>
      <c r="AU108" s="423">
        <f>AS108/K108</f>
        <v>0.16341602835257801</v>
      </c>
      <c r="AV108" s="458">
        <f>AS108-AP108</f>
        <v>9906</v>
      </c>
      <c r="AW108" s="353">
        <v>1</v>
      </c>
      <c r="AX108" s="450" t="s">
        <v>62</v>
      </c>
      <c r="AY108" s="559">
        <v>199311</v>
      </c>
      <c r="AZ108" s="466"/>
      <c r="BA108" s="445">
        <f t="shared" si="82"/>
        <v>0.45317420437415162</v>
      </c>
      <c r="BB108" s="559">
        <v>69381</v>
      </c>
      <c r="BC108" s="466"/>
      <c r="BD108" s="445">
        <f t="shared" si="83"/>
        <v>0.40218538055764885</v>
      </c>
      <c r="BE108" s="559">
        <v>105352</v>
      </c>
      <c r="BF108" s="466"/>
      <c r="BG108" s="445">
        <f t="shared" si="84"/>
        <v>0.60221790328112501</v>
      </c>
      <c r="BH108" s="458">
        <f t="shared" si="91"/>
        <v>35971</v>
      </c>
      <c r="CN108" s="368"/>
      <c r="CP108" s="368"/>
      <c r="CR108" s="368"/>
    </row>
    <row r="109" spans="1:96" x14ac:dyDescent="0.25">
      <c r="A109" s="412" t="s">
        <v>2010</v>
      </c>
      <c r="B109" s="412"/>
      <c r="C109" s="398" t="s">
        <v>933</v>
      </c>
      <c r="D109" s="353">
        <v>1</v>
      </c>
      <c r="E109" s="427">
        <v>3019.27880859375</v>
      </c>
      <c r="F109" s="40" t="s">
        <v>579</v>
      </c>
      <c r="G109" s="420">
        <v>436712</v>
      </c>
      <c r="H109" s="466"/>
      <c r="I109" s="420">
        <v>171865</v>
      </c>
      <c r="J109" s="466"/>
      <c r="K109" s="420">
        <v>180811</v>
      </c>
      <c r="L109" s="466"/>
      <c r="M109" s="420">
        <v>8946</v>
      </c>
      <c r="N109" s="428">
        <v>1</v>
      </c>
      <c r="O109" s="429">
        <v>73.756332397460937</v>
      </c>
      <c r="P109" s="422">
        <v>159498</v>
      </c>
      <c r="Q109" s="466"/>
      <c r="R109" s="423">
        <f t="shared" si="85"/>
        <v>0.36522467896462657</v>
      </c>
      <c r="S109" s="422">
        <v>59628</v>
      </c>
      <c r="T109" s="466"/>
      <c r="U109" s="423">
        <f t="shared" si="86"/>
        <v>0.34694673144619326</v>
      </c>
      <c r="V109" s="422">
        <v>128210</v>
      </c>
      <c r="W109" s="466"/>
      <c r="X109" s="423">
        <f t="shared" si="87"/>
        <v>0.70908296508508883</v>
      </c>
      <c r="Y109" s="458">
        <f t="shared" si="80"/>
        <v>68582</v>
      </c>
      <c r="Z109" s="353">
        <v>1</v>
      </c>
      <c r="AA109" s="450" t="s">
        <v>63</v>
      </c>
      <c r="AB109" s="420">
        <v>159498</v>
      </c>
      <c r="AC109" s="466"/>
      <c r="AD109" s="425">
        <f t="shared" si="88"/>
        <v>0.36522467896462657</v>
      </c>
      <c r="AE109" s="420">
        <v>59628</v>
      </c>
      <c r="AF109" s="466"/>
      <c r="AG109" s="425">
        <f t="shared" si="89"/>
        <v>0.34694673144619326</v>
      </c>
      <c r="AH109" s="420">
        <v>128210</v>
      </c>
      <c r="AI109" s="466"/>
      <c r="AJ109" s="425">
        <f t="shared" si="90"/>
        <v>0.70908296508508883</v>
      </c>
      <c r="AK109" s="461">
        <f t="shared" si="81"/>
        <v>68582</v>
      </c>
      <c r="AL109" s="421"/>
      <c r="AM109" s="422"/>
      <c r="AN109" s="466"/>
      <c r="AO109" s="423"/>
      <c r="AP109" s="422"/>
      <c r="AQ109" s="466"/>
      <c r="AR109" s="423"/>
      <c r="AS109" s="422"/>
      <c r="AT109" s="466"/>
      <c r="AU109" s="423"/>
      <c r="AV109" s="458"/>
      <c r="AW109" s="353">
        <v>1</v>
      </c>
      <c r="AX109" s="450" t="s">
        <v>63</v>
      </c>
      <c r="AY109" s="559">
        <v>159498</v>
      </c>
      <c r="AZ109" s="466"/>
      <c r="BA109" s="445">
        <f t="shared" si="82"/>
        <v>0.36522467896462657</v>
      </c>
      <c r="BB109" s="559">
        <v>59628</v>
      </c>
      <c r="BC109" s="466"/>
      <c r="BD109" s="445">
        <f t="shared" si="83"/>
        <v>0.34694673144619326</v>
      </c>
      <c r="BE109" s="559">
        <v>128210</v>
      </c>
      <c r="BF109" s="466"/>
      <c r="BG109" s="445">
        <f t="shared" si="84"/>
        <v>0.70908296508508883</v>
      </c>
      <c r="BH109" s="458">
        <f t="shared" si="91"/>
        <v>68582</v>
      </c>
      <c r="CN109" s="368"/>
      <c r="CP109" s="368"/>
      <c r="CR109" s="368"/>
    </row>
    <row r="110" spans="1:96" x14ac:dyDescent="0.25">
      <c r="A110" s="412"/>
      <c r="B110" s="412">
        <v>194</v>
      </c>
      <c r="C110" s="354" t="s">
        <v>2172</v>
      </c>
      <c r="D110" s="353">
        <v>2</v>
      </c>
      <c r="E110" s="427">
        <v>2577.08740234375</v>
      </c>
      <c r="F110" s="40" t="s">
        <v>579</v>
      </c>
      <c r="G110" s="420">
        <v>435112</v>
      </c>
      <c r="H110" s="466"/>
      <c r="I110" s="420">
        <v>143783</v>
      </c>
      <c r="J110" s="466"/>
      <c r="K110" s="420">
        <v>152321</v>
      </c>
      <c r="L110" s="466"/>
      <c r="M110" s="420">
        <v>8538</v>
      </c>
      <c r="N110" s="428">
        <v>3</v>
      </c>
      <c r="O110" s="429">
        <v>260.44998550415039</v>
      </c>
      <c r="P110" s="422">
        <v>269742</v>
      </c>
      <c r="Q110" s="466"/>
      <c r="R110" s="423">
        <f t="shared" si="85"/>
        <v>0.61993693577745501</v>
      </c>
      <c r="S110" s="422">
        <v>88862</v>
      </c>
      <c r="T110" s="466"/>
      <c r="U110" s="423">
        <f t="shared" si="86"/>
        <v>0.61802855692258474</v>
      </c>
      <c r="V110" s="422">
        <v>122222</v>
      </c>
      <c r="W110" s="466"/>
      <c r="X110" s="423">
        <f t="shared" si="87"/>
        <v>0.80239756829327535</v>
      </c>
      <c r="Y110" s="458">
        <f t="shared" si="80"/>
        <v>33360</v>
      </c>
      <c r="Z110" s="353">
        <v>2</v>
      </c>
      <c r="AA110" s="450" t="s">
        <v>2319</v>
      </c>
      <c r="AB110" s="420">
        <v>243265</v>
      </c>
      <c r="AC110" s="466"/>
      <c r="AD110" s="425">
        <f t="shared" si="88"/>
        <v>0.55908593649451177</v>
      </c>
      <c r="AE110" s="420">
        <v>78625</v>
      </c>
      <c r="AF110" s="466"/>
      <c r="AG110" s="425">
        <f t="shared" si="89"/>
        <v>0.54683098836441024</v>
      </c>
      <c r="AH110" s="420">
        <v>102392</v>
      </c>
      <c r="AI110" s="466"/>
      <c r="AJ110" s="425">
        <f t="shared" si="90"/>
        <v>0.67221197339828387</v>
      </c>
      <c r="AK110" s="461">
        <f t="shared" si="81"/>
        <v>23767</v>
      </c>
      <c r="AL110" s="421">
        <f>N110-Z110</f>
        <v>1</v>
      </c>
      <c r="AM110" s="422">
        <v>26477</v>
      </c>
      <c r="AN110" s="466"/>
      <c r="AO110" s="423">
        <f>AM110/G110</f>
        <v>6.0850999282943241E-2</v>
      </c>
      <c r="AP110" s="422">
        <f>S110-AE110</f>
        <v>10237</v>
      </c>
      <c r="AQ110" s="466"/>
      <c r="AR110" s="423">
        <f>AP110/I110</f>
        <v>7.1197568558174468E-2</v>
      </c>
      <c r="AS110" s="422">
        <v>19830</v>
      </c>
      <c r="AT110" s="466"/>
      <c r="AU110" s="423">
        <f>AS110/K110</f>
        <v>0.13018559489499149</v>
      </c>
      <c r="AV110" s="458">
        <f>AS110-AP110</f>
        <v>9593</v>
      </c>
      <c r="AW110" s="353">
        <v>2</v>
      </c>
      <c r="AX110" s="450" t="s">
        <v>2352</v>
      </c>
      <c r="AY110" s="559">
        <v>216362</v>
      </c>
      <c r="AZ110" s="466"/>
      <c r="BA110" s="445">
        <f t="shared" si="82"/>
        <v>0.49725587894611045</v>
      </c>
      <c r="BB110" s="559">
        <v>77667</v>
      </c>
      <c r="BC110" s="466"/>
      <c r="BD110" s="445">
        <f t="shared" si="83"/>
        <v>0.54016817008964901</v>
      </c>
      <c r="BE110" s="559">
        <v>104712</v>
      </c>
      <c r="BF110" s="466"/>
      <c r="BG110" s="445">
        <f t="shared" si="84"/>
        <v>0.68744296584187337</v>
      </c>
      <c r="BH110" s="458">
        <f t="shared" si="91"/>
        <v>27045</v>
      </c>
      <c r="CN110" s="368"/>
      <c r="CP110" s="368"/>
      <c r="CR110" s="368"/>
    </row>
    <row r="111" spans="1:96" x14ac:dyDescent="0.25">
      <c r="A111" s="412" t="s">
        <v>1593</v>
      </c>
      <c r="B111" s="412"/>
      <c r="C111" s="398" t="s">
        <v>654</v>
      </c>
      <c r="D111" s="353">
        <v>1</v>
      </c>
      <c r="E111" s="427">
        <v>1809.449462890625</v>
      </c>
      <c r="F111" s="40" t="s">
        <v>579</v>
      </c>
      <c r="G111" s="420">
        <v>428185</v>
      </c>
      <c r="H111" s="466"/>
      <c r="I111" s="420">
        <v>163057</v>
      </c>
      <c r="J111" s="466"/>
      <c r="K111" s="420">
        <v>168093</v>
      </c>
      <c r="L111" s="466"/>
      <c r="M111" s="420">
        <v>5036</v>
      </c>
      <c r="N111" s="428">
        <v>1</v>
      </c>
      <c r="O111" s="429">
        <v>162.50457763671875</v>
      </c>
      <c r="P111" s="422">
        <v>305215</v>
      </c>
      <c r="Q111" s="466"/>
      <c r="R111" s="423">
        <f t="shared" si="85"/>
        <v>0.71281105129792033</v>
      </c>
      <c r="S111" s="422">
        <v>113865</v>
      </c>
      <c r="T111" s="466"/>
      <c r="U111" s="423">
        <f t="shared" si="86"/>
        <v>0.69831408648509419</v>
      </c>
      <c r="V111" s="422">
        <v>129283</v>
      </c>
      <c r="W111" s="466"/>
      <c r="X111" s="423">
        <f t="shared" si="87"/>
        <v>0.76911590607580327</v>
      </c>
      <c r="Y111" s="458">
        <f t="shared" si="80"/>
        <v>15418</v>
      </c>
      <c r="Z111" s="353">
        <v>1</v>
      </c>
      <c r="AA111" s="450" t="s">
        <v>442</v>
      </c>
      <c r="AB111" s="420">
        <v>305215</v>
      </c>
      <c r="AC111" s="466"/>
      <c r="AD111" s="425">
        <f t="shared" si="88"/>
        <v>0.71281105129792033</v>
      </c>
      <c r="AE111" s="420">
        <v>113865</v>
      </c>
      <c r="AF111" s="466"/>
      <c r="AG111" s="425">
        <f t="shared" si="89"/>
        <v>0.69831408648509419</v>
      </c>
      <c r="AH111" s="420">
        <v>129283</v>
      </c>
      <c r="AI111" s="466"/>
      <c r="AJ111" s="425">
        <f t="shared" si="90"/>
        <v>0.76911590607580327</v>
      </c>
      <c r="AK111" s="461">
        <f t="shared" si="81"/>
        <v>15418</v>
      </c>
      <c r="AL111" s="421"/>
      <c r="AM111" s="422"/>
      <c r="AN111" s="466"/>
      <c r="AO111" s="423"/>
      <c r="AP111" s="422"/>
      <c r="AQ111" s="466"/>
      <c r="AR111" s="423"/>
      <c r="AS111" s="422"/>
      <c r="AT111" s="466"/>
      <c r="AU111" s="423"/>
      <c r="AV111" s="458"/>
      <c r="AW111" s="353">
        <v>1</v>
      </c>
      <c r="AX111" s="450" t="s">
        <v>442</v>
      </c>
      <c r="AY111" s="559">
        <v>305215</v>
      </c>
      <c r="AZ111" s="466"/>
      <c r="BA111" s="445">
        <f t="shared" si="82"/>
        <v>0.71281105129792033</v>
      </c>
      <c r="BB111" s="559">
        <v>113865</v>
      </c>
      <c r="BC111" s="466"/>
      <c r="BD111" s="445">
        <f t="shared" si="83"/>
        <v>0.69831408648509419</v>
      </c>
      <c r="BE111" s="559">
        <v>129283</v>
      </c>
      <c r="BF111" s="466"/>
      <c r="BG111" s="445">
        <f t="shared" si="84"/>
        <v>0.76911590607580327</v>
      </c>
      <c r="BH111" s="458">
        <f t="shared" si="91"/>
        <v>15418</v>
      </c>
      <c r="CN111" s="368"/>
      <c r="CP111" s="368"/>
      <c r="CR111" s="368"/>
    </row>
    <row r="112" spans="1:96" x14ac:dyDescent="0.25">
      <c r="A112" s="412"/>
      <c r="B112" s="412">
        <v>496</v>
      </c>
      <c r="C112" s="354" t="s">
        <v>2219</v>
      </c>
      <c r="D112" s="353">
        <v>2</v>
      </c>
      <c r="E112" s="427">
        <v>2355.9796142578125</v>
      </c>
      <c r="F112" s="40" t="s">
        <v>579</v>
      </c>
      <c r="G112" s="420">
        <v>425528</v>
      </c>
      <c r="H112" s="466"/>
      <c r="I112" s="420">
        <v>147127</v>
      </c>
      <c r="J112" s="466"/>
      <c r="K112" s="420">
        <v>155603</v>
      </c>
      <c r="L112" s="466"/>
      <c r="M112" s="420">
        <v>8476</v>
      </c>
      <c r="N112" s="428">
        <v>2</v>
      </c>
      <c r="O112" s="429">
        <v>95.215232849121094</v>
      </c>
      <c r="P112" s="422">
        <v>169723</v>
      </c>
      <c r="Q112" s="466"/>
      <c r="R112" s="423">
        <f t="shared" si="85"/>
        <v>0.39885271944501888</v>
      </c>
      <c r="S112" s="422">
        <v>53933</v>
      </c>
      <c r="T112" s="466"/>
      <c r="U112" s="423">
        <f t="shared" si="86"/>
        <v>0.36657445608216033</v>
      </c>
      <c r="V112" s="422">
        <v>88830</v>
      </c>
      <c r="W112" s="466"/>
      <c r="X112" s="423">
        <f t="shared" si="87"/>
        <v>0.57087588285572899</v>
      </c>
      <c r="Y112" s="458">
        <f t="shared" si="80"/>
        <v>34897</v>
      </c>
      <c r="Z112" s="353">
        <v>2</v>
      </c>
      <c r="AA112" s="450" t="s">
        <v>2320</v>
      </c>
      <c r="AB112" s="420">
        <v>169723</v>
      </c>
      <c r="AC112" s="466"/>
      <c r="AD112" s="425">
        <f t="shared" si="88"/>
        <v>0.39885271944501888</v>
      </c>
      <c r="AE112" s="420">
        <v>53933</v>
      </c>
      <c r="AF112" s="466"/>
      <c r="AG112" s="425">
        <f t="shared" si="89"/>
        <v>0.36657445608216033</v>
      </c>
      <c r="AH112" s="420">
        <v>88830</v>
      </c>
      <c r="AI112" s="466"/>
      <c r="AJ112" s="425">
        <f t="shared" si="90"/>
        <v>0.57087588285572899</v>
      </c>
      <c r="AK112" s="461">
        <f t="shared" si="81"/>
        <v>34897</v>
      </c>
      <c r="AL112" s="421"/>
      <c r="AM112" s="422"/>
      <c r="AN112" s="466"/>
      <c r="AO112" s="423"/>
      <c r="AP112" s="422"/>
      <c r="AQ112" s="466"/>
      <c r="AR112" s="423"/>
      <c r="AS112" s="422"/>
      <c r="AT112" s="466"/>
      <c r="AU112" s="423"/>
      <c r="AV112" s="458"/>
      <c r="AW112" s="353">
        <v>2</v>
      </c>
      <c r="AX112" s="450" t="s">
        <v>2320</v>
      </c>
      <c r="AY112" s="559">
        <v>169723</v>
      </c>
      <c r="AZ112" s="466"/>
      <c r="BA112" s="445">
        <f t="shared" si="82"/>
        <v>0.39885271944501888</v>
      </c>
      <c r="BB112" s="559">
        <v>53933</v>
      </c>
      <c r="BC112" s="466"/>
      <c r="BD112" s="445">
        <f t="shared" si="83"/>
        <v>0.36657445608216033</v>
      </c>
      <c r="BE112" s="559">
        <v>88830</v>
      </c>
      <c r="BF112" s="466"/>
      <c r="BG112" s="445">
        <f t="shared" si="84"/>
        <v>0.57087588285572899</v>
      </c>
      <c r="BH112" s="458">
        <f t="shared" si="91"/>
        <v>34897</v>
      </c>
      <c r="CN112" s="368"/>
      <c r="CP112" s="368"/>
      <c r="CR112" s="368"/>
    </row>
    <row r="113" spans="1:96" x14ac:dyDescent="0.25">
      <c r="A113" s="412" t="s">
        <v>1467</v>
      </c>
      <c r="B113" s="412"/>
      <c r="C113" s="398" t="s">
        <v>585</v>
      </c>
      <c r="D113" s="353">
        <v>1</v>
      </c>
      <c r="E113" s="427">
        <v>2040.2713623046875</v>
      </c>
      <c r="F113" s="40" t="s">
        <v>579</v>
      </c>
      <c r="G113" s="420">
        <v>424858</v>
      </c>
      <c r="H113" s="466"/>
      <c r="I113" s="420">
        <v>162395</v>
      </c>
      <c r="J113" s="466"/>
      <c r="K113" s="420">
        <v>165267</v>
      </c>
      <c r="L113" s="466"/>
      <c r="M113" s="420">
        <v>2872</v>
      </c>
      <c r="N113" s="428">
        <v>1</v>
      </c>
      <c r="O113" s="429">
        <v>41.330825805664062</v>
      </c>
      <c r="P113" s="422">
        <v>83393</v>
      </c>
      <c r="Q113" s="466"/>
      <c r="R113" s="423">
        <f t="shared" si="85"/>
        <v>0.19628440561316957</v>
      </c>
      <c r="S113" s="422">
        <v>23359</v>
      </c>
      <c r="T113" s="466"/>
      <c r="U113" s="423">
        <f t="shared" si="86"/>
        <v>0.1438406354875458</v>
      </c>
      <c r="V113" s="422">
        <v>51381</v>
      </c>
      <c r="W113" s="466"/>
      <c r="X113" s="423">
        <f t="shared" si="87"/>
        <v>0.31089691226923705</v>
      </c>
      <c r="Y113" s="458">
        <f t="shared" si="80"/>
        <v>28022</v>
      </c>
      <c r="Z113" s="353">
        <v>1</v>
      </c>
      <c r="AA113" s="450" t="s">
        <v>525</v>
      </c>
      <c r="AB113" s="420">
        <v>83393</v>
      </c>
      <c r="AC113" s="466"/>
      <c r="AD113" s="425">
        <f t="shared" si="88"/>
        <v>0.19628440561316957</v>
      </c>
      <c r="AE113" s="420">
        <v>23359</v>
      </c>
      <c r="AF113" s="466"/>
      <c r="AG113" s="425">
        <f t="shared" si="89"/>
        <v>0.1438406354875458</v>
      </c>
      <c r="AH113" s="420">
        <v>51381</v>
      </c>
      <c r="AI113" s="466"/>
      <c r="AJ113" s="425">
        <f t="shared" si="90"/>
        <v>0.31089691226923705</v>
      </c>
      <c r="AK113" s="461">
        <f t="shared" si="81"/>
        <v>28022</v>
      </c>
      <c r="AL113" s="421"/>
      <c r="AM113" s="422"/>
      <c r="AN113" s="466"/>
      <c r="AO113" s="423"/>
      <c r="AP113" s="422"/>
      <c r="AQ113" s="466"/>
      <c r="AR113" s="423"/>
      <c r="AS113" s="422"/>
      <c r="AT113" s="466"/>
      <c r="AU113" s="423"/>
      <c r="AV113" s="458"/>
      <c r="AW113" s="353">
        <v>1</v>
      </c>
      <c r="AX113" s="450" t="s">
        <v>525</v>
      </c>
      <c r="AY113" s="559">
        <v>83393</v>
      </c>
      <c r="AZ113" s="466"/>
      <c r="BA113" s="445">
        <f t="shared" si="82"/>
        <v>0.19628440561316957</v>
      </c>
      <c r="BB113" s="559">
        <v>23359</v>
      </c>
      <c r="BC113" s="466"/>
      <c r="BD113" s="445">
        <f t="shared" si="83"/>
        <v>0.1438406354875458</v>
      </c>
      <c r="BE113" s="559">
        <v>51381</v>
      </c>
      <c r="BF113" s="466"/>
      <c r="BG113" s="445">
        <f t="shared" si="84"/>
        <v>0.31089691226923705</v>
      </c>
      <c r="BH113" s="458">
        <f t="shared" si="91"/>
        <v>28022</v>
      </c>
      <c r="CN113" s="368"/>
      <c r="CP113" s="368"/>
      <c r="CR113" s="368"/>
    </row>
    <row r="114" spans="1:96" x14ac:dyDescent="0.25">
      <c r="A114" s="412" t="s">
        <v>1971</v>
      </c>
      <c r="B114" s="412"/>
      <c r="C114" s="398" t="s">
        <v>1972</v>
      </c>
      <c r="D114" s="353">
        <v>1</v>
      </c>
      <c r="E114" s="427">
        <v>2752.80078125</v>
      </c>
      <c r="F114" s="40" t="s">
        <v>579</v>
      </c>
      <c r="G114" s="420">
        <v>423895</v>
      </c>
      <c r="H114" s="466"/>
      <c r="I114" s="420">
        <v>161906</v>
      </c>
      <c r="J114" s="466"/>
      <c r="K114" s="420">
        <v>167144</v>
      </c>
      <c r="L114" s="466"/>
      <c r="M114" s="420">
        <v>5238</v>
      </c>
      <c r="N114" s="428">
        <v>2</v>
      </c>
      <c r="O114" s="429">
        <v>19.059246063232422</v>
      </c>
      <c r="P114" s="422">
        <v>187963</v>
      </c>
      <c r="Q114" s="466"/>
      <c r="R114" s="423">
        <f t="shared" si="85"/>
        <v>0.44341877115795186</v>
      </c>
      <c r="S114" s="422">
        <v>56863</v>
      </c>
      <c r="T114" s="466"/>
      <c r="U114" s="423">
        <f t="shared" si="86"/>
        <v>0.35120996133558979</v>
      </c>
      <c r="V114" s="422">
        <v>70485</v>
      </c>
      <c r="W114" s="466"/>
      <c r="X114" s="423">
        <f t="shared" si="87"/>
        <v>0.4217022447709759</v>
      </c>
      <c r="Y114" s="458">
        <f t="shared" si="80"/>
        <v>13622</v>
      </c>
      <c r="Z114" s="353">
        <v>1</v>
      </c>
      <c r="AA114" s="450" t="s">
        <v>85</v>
      </c>
      <c r="AB114" s="420">
        <v>99553</v>
      </c>
      <c r="AC114" s="466"/>
      <c r="AD114" s="425">
        <f t="shared" si="88"/>
        <v>0.23485297066490524</v>
      </c>
      <c r="AE114" s="420">
        <v>21954</v>
      </c>
      <c r="AF114" s="466"/>
      <c r="AG114" s="425">
        <f t="shared" si="89"/>
        <v>0.13559719837436537</v>
      </c>
      <c r="AH114" s="420">
        <v>21245</v>
      </c>
      <c r="AI114" s="466"/>
      <c r="AJ114" s="425">
        <f t="shared" si="90"/>
        <v>0.12710596850619824</v>
      </c>
      <c r="AK114" s="461">
        <f t="shared" si="81"/>
        <v>-709</v>
      </c>
      <c r="AL114" s="421">
        <f>N114-Z114</f>
        <v>1</v>
      </c>
      <c r="AM114" s="422">
        <v>88410</v>
      </c>
      <c r="AN114" s="466"/>
      <c r="AO114" s="423">
        <f>AM114/G114</f>
        <v>0.20856580049304663</v>
      </c>
      <c r="AP114" s="422">
        <f>S114-AE114</f>
        <v>34909</v>
      </c>
      <c r="AQ114" s="466"/>
      <c r="AR114" s="423">
        <f>AP114/I114</f>
        <v>0.21561276296122442</v>
      </c>
      <c r="AS114" s="422">
        <v>49240</v>
      </c>
      <c r="AT114" s="466"/>
      <c r="AU114" s="423">
        <f>AS114/K114</f>
        <v>0.29459627626477769</v>
      </c>
      <c r="AV114" s="458">
        <f>AS114-AP114</f>
        <v>14331</v>
      </c>
      <c r="AW114" s="353">
        <v>1</v>
      </c>
      <c r="AX114" s="477" t="s">
        <v>86</v>
      </c>
      <c r="AY114" s="559">
        <v>88410</v>
      </c>
      <c r="AZ114" s="466"/>
      <c r="BA114" s="445">
        <f t="shared" si="82"/>
        <v>0.20856580049304663</v>
      </c>
      <c r="BB114" s="559">
        <v>34909</v>
      </c>
      <c r="BC114" s="466"/>
      <c r="BD114" s="445">
        <f t="shared" si="83"/>
        <v>0.21561276296122442</v>
      </c>
      <c r="BE114" s="559">
        <v>49240</v>
      </c>
      <c r="BF114" s="466"/>
      <c r="BG114" s="445">
        <f t="shared" si="84"/>
        <v>0.29459627626477769</v>
      </c>
      <c r="BH114" s="458">
        <f t="shared" si="91"/>
        <v>14331</v>
      </c>
      <c r="CN114" s="368"/>
      <c r="CP114" s="368"/>
      <c r="CR114" s="368"/>
    </row>
    <row r="115" spans="1:96" x14ac:dyDescent="0.25">
      <c r="A115" s="412" t="s">
        <v>1665</v>
      </c>
      <c r="B115" s="412"/>
      <c r="C115" s="398" t="s">
        <v>710</v>
      </c>
      <c r="D115" s="353">
        <v>1</v>
      </c>
      <c r="E115" s="427">
        <v>1366.58935546875</v>
      </c>
      <c r="F115" s="40" t="s">
        <v>579</v>
      </c>
      <c r="G115" s="420">
        <v>416257</v>
      </c>
      <c r="H115" s="466"/>
      <c r="I115" s="420">
        <v>179032</v>
      </c>
      <c r="J115" s="466"/>
      <c r="K115" s="420">
        <v>193928</v>
      </c>
      <c r="L115" s="466"/>
      <c r="M115" s="420">
        <v>14896</v>
      </c>
      <c r="N115" s="428">
        <v>1</v>
      </c>
      <c r="O115" s="429">
        <v>79.019813537597656</v>
      </c>
      <c r="P115" s="422">
        <v>253691</v>
      </c>
      <c r="Q115" s="466"/>
      <c r="R115" s="423">
        <f t="shared" si="85"/>
        <v>0.60945761873073601</v>
      </c>
      <c r="S115" s="422">
        <v>75512</v>
      </c>
      <c r="T115" s="466"/>
      <c r="U115" s="423">
        <f t="shared" si="86"/>
        <v>0.42177934670896822</v>
      </c>
      <c r="V115" s="422">
        <v>108998</v>
      </c>
      <c r="W115" s="466"/>
      <c r="X115" s="423">
        <f t="shared" si="87"/>
        <v>0.56205395817004244</v>
      </c>
      <c r="Y115" s="458">
        <f t="shared" si="80"/>
        <v>33486</v>
      </c>
      <c r="Z115" s="353">
        <v>1</v>
      </c>
      <c r="AA115" s="450" t="s">
        <v>366</v>
      </c>
      <c r="AB115" s="420">
        <v>253691</v>
      </c>
      <c r="AC115" s="466"/>
      <c r="AD115" s="425">
        <f t="shared" si="88"/>
        <v>0.60945761873073601</v>
      </c>
      <c r="AE115" s="420">
        <v>75512</v>
      </c>
      <c r="AF115" s="466"/>
      <c r="AG115" s="425">
        <f t="shared" si="89"/>
        <v>0.42177934670896822</v>
      </c>
      <c r="AH115" s="420">
        <v>108998</v>
      </c>
      <c r="AI115" s="466"/>
      <c r="AJ115" s="425">
        <f t="shared" si="90"/>
        <v>0.56205395817004244</v>
      </c>
      <c r="AK115" s="461">
        <f t="shared" si="81"/>
        <v>33486</v>
      </c>
      <c r="AL115" s="421"/>
      <c r="AM115" s="422"/>
      <c r="AN115" s="466"/>
      <c r="AO115" s="423"/>
      <c r="AP115" s="422"/>
      <c r="AQ115" s="466"/>
      <c r="AR115" s="423"/>
      <c r="AS115" s="422"/>
      <c r="AT115" s="466"/>
      <c r="AU115" s="423"/>
      <c r="AV115" s="458"/>
      <c r="AW115" s="353">
        <v>1</v>
      </c>
      <c r="AX115" s="450" t="s">
        <v>366</v>
      </c>
      <c r="AY115" s="559">
        <v>253691</v>
      </c>
      <c r="AZ115" s="466"/>
      <c r="BA115" s="445">
        <f t="shared" si="82"/>
        <v>0.60945761873073601</v>
      </c>
      <c r="BB115" s="559">
        <v>75512</v>
      </c>
      <c r="BC115" s="466"/>
      <c r="BD115" s="445">
        <f t="shared" si="83"/>
        <v>0.42177934670896822</v>
      </c>
      <c r="BE115" s="559">
        <v>108998</v>
      </c>
      <c r="BF115" s="466"/>
      <c r="BG115" s="445">
        <f t="shared" si="84"/>
        <v>0.56205395817004244</v>
      </c>
      <c r="BH115" s="458">
        <f t="shared" si="91"/>
        <v>33486</v>
      </c>
      <c r="CN115" s="368"/>
      <c r="CP115" s="368"/>
      <c r="CR115" s="368"/>
    </row>
    <row r="116" spans="1:96" x14ac:dyDescent="0.25">
      <c r="A116" s="412" t="s">
        <v>1947</v>
      </c>
      <c r="B116" s="412"/>
      <c r="C116" s="398" t="s">
        <v>909</v>
      </c>
      <c r="D116" s="353">
        <v>1</v>
      </c>
      <c r="E116" s="427">
        <v>3314.727294921875</v>
      </c>
      <c r="F116" s="40" t="s">
        <v>579</v>
      </c>
      <c r="G116" s="420">
        <v>415057</v>
      </c>
      <c r="H116" s="466"/>
      <c r="I116" s="420">
        <v>144765</v>
      </c>
      <c r="J116" s="466"/>
      <c r="K116" s="420">
        <v>151004</v>
      </c>
      <c r="L116" s="466"/>
      <c r="M116" s="420">
        <v>6239</v>
      </c>
      <c r="N116" s="428">
        <v>1</v>
      </c>
      <c r="O116" s="429">
        <v>18.999326705932617</v>
      </c>
      <c r="P116" s="422">
        <v>150441</v>
      </c>
      <c r="Q116" s="466"/>
      <c r="R116" s="423">
        <f t="shared" si="85"/>
        <v>0.36245865025767543</v>
      </c>
      <c r="S116" s="422">
        <v>49894</v>
      </c>
      <c r="T116" s="466"/>
      <c r="U116" s="423">
        <f t="shared" si="86"/>
        <v>0.34465513072911269</v>
      </c>
      <c r="V116" s="422">
        <v>51445</v>
      </c>
      <c r="W116" s="466"/>
      <c r="X116" s="423">
        <f t="shared" si="87"/>
        <v>0.34068633943471693</v>
      </c>
      <c r="Y116" s="458">
        <f t="shared" si="80"/>
        <v>1551</v>
      </c>
      <c r="Z116" s="353">
        <v>1</v>
      </c>
      <c r="AA116" s="450" t="s">
        <v>106</v>
      </c>
      <c r="AB116" s="420">
        <v>150441</v>
      </c>
      <c r="AC116" s="466"/>
      <c r="AD116" s="425">
        <f t="shared" si="88"/>
        <v>0.36245865025767543</v>
      </c>
      <c r="AE116" s="420">
        <v>49894</v>
      </c>
      <c r="AF116" s="466"/>
      <c r="AG116" s="425">
        <f t="shared" si="89"/>
        <v>0.34465513072911269</v>
      </c>
      <c r="AH116" s="420">
        <v>51445</v>
      </c>
      <c r="AI116" s="466"/>
      <c r="AJ116" s="425">
        <f t="shared" si="90"/>
        <v>0.34068633943471693</v>
      </c>
      <c r="AK116" s="461">
        <f t="shared" si="81"/>
        <v>1551</v>
      </c>
      <c r="AL116" s="421"/>
      <c r="AM116" s="422"/>
      <c r="AN116" s="466"/>
      <c r="AO116" s="423"/>
      <c r="AP116" s="422"/>
      <c r="AQ116" s="466"/>
      <c r="AR116" s="423"/>
      <c r="AS116" s="422"/>
      <c r="AT116" s="466"/>
      <c r="AU116" s="423"/>
      <c r="AV116" s="458"/>
      <c r="AW116" s="353">
        <v>1</v>
      </c>
      <c r="AX116" s="450" t="s">
        <v>106</v>
      </c>
      <c r="AY116" s="559">
        <v>150441</v>
      </c>
      <c r="AZ116" s="466"/>
      <c r="BA116" s="445">
        <f t="shared" si="82"/>
        <v>0.36245865025767543</v>
      </c>
      <c r="BB116" s="559">
        <v>49894</v>
      </c>
      <c r="BC116" s="466"/>
      <c r="BD116" s="445">
        <f t="shared" si="83"/>
        <v>0.34465513072911269</v>
      </c>
      <c r="BE116" s="559">
        <v>51445</v>
      </c>
      <c r="BF116" s="466"/>
      <c r="BG116" s="445">
        <f t="shared" si="84"/>
        <v>0.34068633943471693</v>
      </c>
      <c r="BH116" s="458">
        <f t="shared" si="91"/>
        <v>1551</v>
      </c>
      <c r="CN116" s="368"/>
      <c r="CP116" s="368"/>
      <c r="CR116" s="368"/>
    </row>
    <row r="117" spans="1:96" x14ac:dyDescent="0.25">
      <c r="A117" s="412"/>
      <c r="B117" s="412">
        <v>356</v>
      </c>
      <c r="C117" s="354" t="s">
        <v>2196</v>
      </c>
      <c r="D117" s="353">
        <v>2</v>
      </c>
      <c r="E117" s="427">
        <v>2519.9959106445312</v>
      </c>
      <c r="F117" s="40" t="s">
        <v>579</v>
      </c>
      <c r="G117" s="420">
        <v>411898</v>
      </c>
      <c r="H117" s="466"/>
      <c r="I117" s="420">
        <v>140841</v>
      </c>
      <c r="J117" s="466"/>
      <c r="K117" s="420">
        <v>142445</v>
      </c>
      <c r="L117" s="466"/>
      <c r="M117" s="420">
        <v>1604</v>
      </c>
      <c r="N117" s="428">
        <v>2</v>
      </c>
      <c r="O117" s="429">
        <v>79.210285186767578</v>
      </c>
      <c r="P117" s="422">
        <v>157939</v>
      </c>
      <c r="Q117" s="466"/>
      <c r="R117" s="423">
        <f t="shared" si="85"/>
        <v>0.38344201719843263</v>
      </c>
      <c r="S117" s="422">
        <v>43177</v>
      </c>
      <c r="T117" s="466"/>
      <c r="U117" s="423">
        <f t="shared" si="86"/>
        <v>0.30656555974467664</v>
      </c>
      <c r="V117" s="422">
        <v>65061</v>
      </c>
      <c r="W117" s="466"/>
      <c r="X117" s="423">
        <f t="shared" si="87"/>
        <v>0.45674470848397625</v>
      </c>
      <c r="Y117" s="458">
        <f t="shared" si="80"/>
        <v>21884</v>
      </c>
      <c r="Z117" s="353">
        <v>2</v>
      </c>
      <c r="AA117" s="450" t="s">
        <v>2321</v>
      </c>
      <c r="AB117" s="420">
        <v>157939</v>
      </c>
      <c r="AC117" s="466"/>
      <c r="AD117" s="425">
        <f t="shared" si="88"/>
        <v>0.38344201719843263</v>
      </c>
      <c r="AE117" s="420">
        <v>43177</v>
      </c>
      <c r="AF117" s="466"/>
      <c r="AG117" s="425">
        <f t="shared" si="89"/>
        <v>0.30656555974467664</v>
      </c>
      <c r="AH117" s="420">
        <v>65061</v>
      </c>
      <c r="AI117" s="466"/>
      <c r="AJ117" s="425">
        <f t="shared" si="90"/>
        <v>0.45674470848397625</v>
      </c>
      <c r="AK117" s="461">
        <f t="shared" si="81"/>
        <v>21884</v>
      </c>
      <c r="AL117" s="421"/>
      <c r="AM117" s="422"/>
      <c r="AN117" s="466"/>
      <c r="AO117" s="423"/>
      <c r="AP117" s="422"/>
      <c r="AQ117" s="466"/>
      <c r="AR117" s="423"/>
      <c r="AS117" s="422"/>
      <c r="AT117" s="466"/>
      <c r="AU117" s="423"/>
      <c r="AV117" s="458"/>
      <c r="AW117" s="353">
        <v>2</v>
      </c>
      <c r="AX117" s="450" t="s">
        <v>2321</v>
      </c>
      <c r="AY117" s="559">
        <v>157939</v>
      </c>
      <c r="AZ117" s="466"/>
      <c r="BA117" s="445">
        <f t="shared" si="82"/>
        <v>0.38344201719843263</v>
      </c>
      <c r="BB117" s="559">
        <v>43177</v>
      </c>
      <c r="BC117" s="466"/>
      <c r="BD117" s="445">
        <f t="shared" si="83"/>
        <v>0.30656555974467664</v>
      </c>
      <c r="BE117" s="559">
        <v>65061</v>
      </c>
      <c r="BF117" s="466"/>
      <c r="BG117" s="445">
        <f t="shared" si="84"/>
        <v>0.45674470848397625</v>
      </c>
      <c r="BH117" s="458">
        <f t="shared" si="91"/>
        <v>21884</v>
      </c>
      <c r="CN117" s="368"/>
      <c r="CP117" s="368"/>
      <c r="CR117" s="368"/>
    </row>
    <row r="118" spans="1:96" x14ac:dyDescent="0.25">
      <c r="A118" s="412"/>
      <c r="B118" s="412">
        <v>168</v>
      </c>
      <c r="C118" s="354" t="s">
        <v>2167</v>
      </c>
      <c r="D118" s="353">
        <v>2</v>
      </c>
      <c r="E118" s="427">
        <v>3209.2705078125</v>
      </c>
      <c r="F118" s="40" t="s">
        <v>579</v>
      </c>
      <c r="G118" s="420">
        <v>410526</v>
      </c>
      <c r="H118" s="466"/>
      <c r="I118" s="420">
        <v>201368</v>
      </c>
      <c r="J118" s="466"/>
      <c r="K118" s="420">
        <v>224319</v>
      </c>
      <c r="L118" s="466"/>
      <c r="M118" s="420">
        <v>22951</v>
      </c>
      <c r="N118" s="428">
        <v>2</v>
      </c>
      <c r="O118" s="429">
        <v>88.733203887939453</v>
      </c>
      <c r="P118" s="422">
        <v>194188</v>
      </c>
      <c r="Q118" s="466"/>
      <c r="R118" s="423">
        <f t="shared" si="85"/>
        <v>0.47302241514544757</v>
      </c>
      <c r="S118" s="422">
        <v>78847</v>
      </c>
      <c r="T118" s="466"/>
      <c r="U118" s="423">
        <f t="shared" si="86"/>
        <v>0.39155675181756783</v>
      </c>
      <c r="V118" s="422">
        <v>135574</v>
      </c>
      <c r="W118" s="466"/>
      <c r="X118" s="423">
        <f t="shared" si="87"/>
        <v>0.60438036902803594</v>
      </c>
      <c r="Y118" s="458">
        <f t="shared" si="80"/>
        <v>56727</v>
      </c>
      <c r="Z118" s="353">
        <v>2</v>
      </c>
      <c r="AA118" s="450" t="s">
        <v>2322</v>
      </c>
      <c r="AB118" s="420">
        <v>194188</v>
      </c>
      <c r="AC118" s="466"/>
      <c r="AD118" s="425">
        <f t="shared" si="88"/>
        <v>0.47302241514544757</v>
      </c>
      <c r="AE118" s="420">
        <v>78847</v>
      </c>
      <c r="AF118" s="466"/>
      <c r="AG118" s="425">
        <f t="shared" si="89"/>
        <v>0.39155675181756783</v>
      </c>
      <c r="AH118" s="420">
        <v>135574</v>
      </c>
      <c r="AI118" s="466"/>
      <c r="AJ118" s="425">
        <f t="shared" si="90"/>
        <v>0.60438036902803594</v>
      </c>
      <c r="AK118" s="461">
        <f t="shared" si="81"/>
        <v>56727</v>
      </c>
      <c r="AL118" s="421"/>
      <c r="AM118" s="422"/>
      <c r="AN118" s="466"/>
      <c r="AO118" s="423"/>
      <c r="AP118" s="422"/>
      <c r="AQ118" s="466"/>
      <c r="AR118" s="423"/>
      <c r="AS118" s="422"/>
      <c r="AT118" s="466"/>
      <c r="AU118" s="423"/>
      <c r="AV118" s="458"/>
      <c r="AW118" s="353">
        <v>2</v>
      </c>
      <c r="AX118" s="450" t="s">
        <v>2322</v>
      </c>
      <c r="AY118" s="559">
        <v>194188</v>
      </c>
      <c r="AZ118" s="466"/>
      <c r="BA118" s="445">
        <f t="shared" si="82"/>
        <v>0.47302241514544757</v>
      </c>
      <c r="BB118" s="559">
        <v>78847</v>
      </c>
      <c r="BC118" s="466"/>
      <c r="BD118" s="445">
        <f t="shared" si="83"/>
        <v>0.39155675181756783</v>
      </c>
      <c r="BE118" s="559">
        <v>135574</v>
      </c>
      <c r="BF118" s="466"/>
      <c r="BG118" s="445">
        <f t="shared" si="84"/>
        <v>0.60438036902803594</v>
      </c>
      <c r="BH118" s="458">
        <f t="shared" si="91"/>
        <v>56727</v>
      </c>
      <c r="CN118" s="368"/>
      <c r="CP118" s="368"/>
      <c r="CR118" s="368"/>
    </row>
    <row r="119" spans="1:96" x14ac:dyDescent="0.25">
      <c r="A119" s="412" t="s">
        <v>1522</v>
      </c>
      <c r="B119" s="412"/>
      <c r="C119" s="398" t="s">
        <v>1045</v>
      </c>
      <c r="D119" s="353">
        <v>1</v>
      </c>
      <c r="E119" s="427">
        <v>951.59381103515625</v>
      </c>
      <c r="F119" s="40" t="s">
        <v>579</v>
      </c>
      <c r="G119" s="420">
        <v>406220</v>
      </c>
      <c r="H119" s="466"/>
      <c r="I119" s="420">
        <v>129933</v>
      </c>
      <c r="J119" s="466"/>
      <c r="K119" s="420">
        <v>121619</v>
      </c>
      <c r="L119" s="466"/>
      <c r="M119" s="420">
        <v>-8314</v>
      </c>
      <c r="N119" s="428">
        <v>2</v>
      </c>
      <c r="O119" s="429">
        <v>83.158538818359375</v>
      </c>
      <c r="P119" s="422">
        <v>239872</v>
      </c>
      <c r="Q119" s="466"/>
      <c r="R119" s="423">
        <f t="shared" si="85"/>
        <v>0.59049775983457242</v>
      </c>
      <c r="S119" s="422">
        <v>79446</v>
      </c>
      <c r="T119" s="466"/>
      <c r="U119" s="423">
        <f t="shared" si="86"/>
        <v>0.61143820276604099</v>
      </c>
      <c r="V119" s="422">
        <v>92743</v>
      </c>
      <c r="W119" s="466"/>
      <c r="X119" s="423">
        <f t="shared" si="87"/>
        <v>0.76256999317540841</v>
      </c>
      <c r="Y119" s="458">
        <f t="shared" si="80"/>
        <v>13297</v>
      </c>
      <c r="Z119" s="353">
        <v>1</v>
      </c>
      <c r="AA119" s="450" t="s">
        <v>497</v>
      </c>
      <c r="AB119" s="420">
        <v>175023</v>
      </c>
      <c r="AC119" s="466"/>
      <c r="AD119" s="425">
        <f t="shared" si="88"/>
        <v>0.43085766333513859</v>
      </c>
      <c r="AE119" s="420">
        <v>59361</v>
      </c>
      <c r="AF119" s="466"/>
      <c r="AG119" s="425">
        <f t="shared" si="89"/>
        <v>0.4568585347833114</v>
      </c>
      <c r="AH119" s="420">
        <v>58860</v>
      </c>
      <c r="AI119" s="466"/>
      <c r="AJ119" s="425">
        <f t="shared" si="90"/>
        <v>0.48397043225153963</v>
      </c>
      <c r="AK119" s="461">
        <f t="shared" si="81"/>
        <v>-501</v>
      </c>
      <c r="AL119" s="421">
        <f>N119-Z119</f>
        <v>1</v>
      </c>
      <c r="AM119" s="422">
        <v>64849</v>
      </c>
      <c r="AN119" s="466"/>
      <c r="AO119" s="423">
        <f>AM119/G119</f>
        <v>0.15964009649943381</v>
      </c>
      <c r="AP119" s="422">
        <f>S119-AE119</f>
        <v>20085</v>
      </c>
      <c r="AQ119" s="466"/>
      <c r="AR119" s="423">
        <f>AP119/I119</f>
        <v>0.15457966798272957</v>
      </c>
      <c r="AS119" s="422">
        <v>33883</v>
      </c>
      <c r="AT119" s="466"/>
      <c r="AU119" s="423">
        <f>AS119/K119</f>
        <v>0.27859956092386878</v>
      </c>
      <c r="AV119" s="458">
        <f>AS119-AP119</f>
        <v>13798</v>
      </c>
      <c r="AW119" s="353">
        <v>1</v>
      </c>
      <c r="AX119" s="450" t="s">
        <v>497</v>
      </c>
      <c r="AY119" s="559">
        <v>175023</v>
      </c>
      <c r="AZ119" s="466"/>
      <c r="BA119" s="445">
        <f t="shared" si="82"/>
        <v>0.43085766333513859</v>
      </c>
      <c r="BB119" s="559">
        <v>59361</v>
      </c>
      <c r="BC119" s="466"/>
      <c r="BD119" s="445">
        <f t="shared" si="83"/>
        <v>0.4568585347833114</v>
      </c>
      <c r="BE119" s="559">
        <v>58860</v>
      </c>
      <c r="BF119" s="466"/>
      <c r="BG119" s="445">
        <f t="shared" si="84"/>
        <v>0.48397043225153963</v>
      </c>
      <c r="BH119" s="458">
        <f t="shared" si="91"/>
        <v>-501</v>
      </c>
      <c r="CN119" s="368"/>
      <c r="CP119" s="368"/>
      <c r="CR119" s="368"/>
    </row>
    <row r="120" spans="1:96" x14ac:dyDescent="0.25">
      <c r="A120" s="412" t="s">
        <v>1776</v>
      </c>
      <c r="B120" s="412"/>
      <c r="C120" s="398" t="s">
        <v>1777</v>
      </c>
      <c r="D120" s="353">
        <v>1</v>
      </c>
      <c r="E120" s="427">
        <v>2861.708740234375</v>
      </c>
      <c r="F120" s="40" t="s">
        <v>579</v>
      </c>
      <c r="G120" s="420">
        <v>405300</v>
      </c>
      <c r="H120" s="466"/>
      <c r="I120" s="420">
        <v>124633</v>
      </c>
      <c r="J120" s="466"/>
      <c r="K120" s="420">
        <v>111793</v>
      </c>
      <c r="L120" s="466"/>
      <c r="M120" s="420">
        <v>-12840</v>
      </c>
      <c r="N120" s="428">
        <v>2</v>
      </c>
      <c r="O120" s="429">
        <v>65.412704467773438</v>
      </c>
      <c r="P120" s="422">
        <v>194023</v>
      </c>
      <c r="Q120" s="466"/>
      <c r="R120" s="423">
        <f t="shared" si="85"/>
        <v>0.47871453244510237</v>
      </c>
      <c r="S120" s="422">
        <v>55676</v>
      </c>
      <c r="T120" s="466"/>
      <c r="U120" s="423">
        <f t="shared" si="86"/>
        <v>0.44671956865356688</v>
      </c>
      <c r="V120" s="422">
        <v>67936</v>
      </c>
      <c r="W120" s="466"/>
      <c r="X120" s="423">
        <f t="shared" si="87"/>
        <v>0.60769457837252783</v>
      </c>
      <c r="Y120" s="458">
        <f t="shared" si="80"/>
        <v>12260</v>
      </c>
      <c r="Z120" s="353">
        <v>1</v>
      </c>
      <c r="AA120" s="450" t="s">
        <v>331</v>
      </c>
      <c r="AB120" s="420">
        <v>127921</v>
      </c>
      <c r="AC120" s="466"/>
      <c r="AD120" s="425">
        <f t="shared" si="88"/>
        <v>0.31562052800394769</v>
      </c>
      <c r="AE120" s="420">
        <v>30400</v>
      </c>
      <c r="AF120" s="466"/>
      <c r="AG120" s="425">
        <f t="shared" si="89"/>
        <v>0.24391613778052362</v>
      </c>
      <c r="AH120" s="420">
        <v>22699</v>
      </c>
      <c r="AI120" s="466"/>
      <c r="AJ120" s="425">
        <f t="shared" si="90"/>
        <v>0.20304491336666874</v>
      </c>
      <c r="AK120" s="461">
        <f t="shared" si="81"/>
        <v>-7701</v>
      </c>
      <c r="AL120" s="421">
        <f>N120-Z120</f>
        <v>1</v>
      </c>
      <c r="AM120" s="422">
        <v>66102</v>
      </c>
      <c r="AN120" s="466"/>
      <c r="AO120" s="423">
        <f>AM120/G120</f>
        <v>0.16309400444115471</v>
      </c>
      <c r="AP120" s="422">
        <f>S120-AE120</f>
        <v>25276</v>
      </c>
      <c r="AQ120" s="466"/>
      <c r="AR120" s="423">
        <f>AP120/I120</f>
        <v>0.20280343087304326</v>
      </c>
      <c r="AS120" s="422">
        <v>45237</v>
      </c>
      <c r="AT120" s="466"/>
      <c r="AU120" s="423">
        <f>AS120/K120</f>
        <v>0.40464966500585903</v>
      </c>
      <c r="AV120" s="458">
        <f>AS120-AP120</f>
        <v>19961</v>
      </c>
      <c r="AW120" s="353">
        <v>1</v>
      </c>
      <c r="AX120" s="477" t="s">
        <v>333</v>
      </c>
      <c r="AY120" s="559">
        <v>66102</v>
      </c>
      <c r="AZ120" s="466"/>
      <c r="BA120" s="445">
        <f t="shared" si="82"/>
        <v>0.16309400444115471</v>
      </c>
      <c r="BB120" s="559">
        <v>25276</v>
      </c>
      <c r="BC120" s="466"/>
      <c r="BD120" s="445">
        <f t="shared" si="83"/>
        <v>0.20280343087304326</v>
      </c>
      <c r="BE120" s="559">
        <v>45237</v>
      </c>
      <c r="BF120" s="466"/>
      <c r="BG120" s="445">
        <f t="shared" si="84"/>
        <v>0.40464966500585903</v>
      </c>
      <c r="BH120" s="458">
        <f t="shared" si="91"/>
        <v>19961</v>
      </c>
      <c r="CN120" s="368"/>
      <c r="CP120" s="368"/>
      <c r="CR120" s="368"/>
    </row>
    <row r="121" spans="1:96" x14ac:dyDescent="0.25">
      <c r="A121" s="412" t="s">
        <v>1487</v>
      </c>
      <c r="B121" s="412"/>
      <c r="C121" s="398" t="s">
        <v>1022</v>
      </c>
      <c r="D121" s="353">
        <v>1</v>
      </c>
      <c r="E121" s="427">
        <v>3165.44287109375</v>
      </c>
      <c r="F121" s="40" t="s">
        <v>579</v>
      </c>
      <c r="G121" s="420">
        <v>403190</v>
      </c>
      <c r="H121" s="466"/>
      <c r="I121" s="420">
        <v>160560</v>
      </c>
      <c r="J121" s="466"/>
      <c r="K121" s="420">
        <v>161884</v>
      </c>
      <c r="L121" s="466"/>
      <c r="M121" s="420">
        <v>1324</v>
      </c>
      <c r="N121" s="428">
        <v>2</v>
      </c>
      <c r="O121" s="429">
        <v>85.966789245605469</v>
      </c>
      <c r="P121" s="422">
        <v>172114</v>
      </c>
      <c r="Q121" s="466"/>
      <c r="R121" s="423">
        <f t="shared" si="85"/>
        <v>0.42688062699967755</v>
      </c>
      <c r="S121" s="422">
        <v>68298</v>
      </c>
      <c r="T121" s="466"/>
      <c r="U121" s="423">
        <f t="shared" si="86"/>
        <v>0.42537369207772796</v>
      </c>
      <c r="V121" s="422">
        <v>98404</v>
      </c>
      <c r="W121" s="466"/>
      <c r="X121" s="423">
        <f t="shared" si="87"/>
        <v>0.60786736181463275</v>
      </c>
      <c r="Y121" s="458">
        <f t="shared" si="80"/>
        <v>30106</v>
      </c>
      <c r="Z121" s="353">
        <v>1</v>
      </c>
      <c r="AA121" s="450" t="s">
        <v>527</v>
      </c>
      <c r="AB121" s="420">
        <v>118296</v>
      </c>
      <c r="AC121" s="466"/>
      <c r="AD121" s="425">
        <f t="shared" si="88"/>
        <v>0.29340013393189313</v>
      </c>
      <c r="AE121" s="420">
        <v>46786</v>
      </c>
      <c r="AF121" s="466"/>
      <c r="AG121" s="425">
        <f t="shared" si="89"/>
        <v>0.29139262580966618</v>
      </c>
      <c r="AH121" s="420">
        <v>75144</v>
      </c>
      <c r="AI121" s="466"/>
      <c r="AJ121" s="425">
        <f t="shared" si="90"/>
        <v>0.46418423068369946</v>
      </c>
      <c r="AK121" s="461">
        <f t="shared" si="81"/>
        <v>28358</v>
      </c>
      <c r="AL121" s="421">
        <f>N121-Z121</f>
        <v>1</v>
      </c>
      <c r="AM121" s="422">
        <v>53818</v>
      </c>
      <c r="AN121" s="466"/>
      <c r="AO121" s="423">
        <f>AM121/G121</f>
        <v>0.13348049306778442</v>
      </c>
      <c r="AP121" s="422">
        <f>S121-AE121</f>
        <v>21512</v>
      </c>
      <c r="AQ121" s="466"/>
      <c r="AR121" s="423">
        <f>AP121/I121</f>
        <v>0.13398106626806178</v>
      </c>
      <c r="AS121" s="422">
        <v>23260</v>
      </c>
      <c r="AT121" s="466"/>
      <c r="AU121" s="423">
        <f>AS121/K121</f>
        <v>0.14368313113093326</v>
      </c>
      <c r="AV121" s="458">
        <f>AS121-AP121</f>
        <v>1748</v>
      </c>
      <c r="AW121" s="353">
        <v>1</v>
      </c>
      <c r="AX121" s="450" t="s">
        <v>527</v>
      </c>
      <c r="AY121" s="559">
        <v>118296</v>
      </c>
      <c r="AZ121" s="466"/>
      <c r="BA121" s="445">
        <f t="shared" si="82"/>
        <v>0.29340013393189313</v>
      </c>
      <c r="BB121" s="559">
        <v>46786</v>
      </c>
      <c r="BC121" s="466"/>
      <c r="BD121" s="445">
        <f t="shared" si="83"/>
        <v>0.29139262580966618</v>
      </c>
      <c r="BE121" s="559">
        <v>75144</v>
      </c>
      <c r="BF121" s="466"/>
      <c r="BG121" s="445">
        <f t="shared" si="84"/>
        <v>0.46418423068369946</v>
      </c>
      <c r="BH121" s="458">
        <f t="shared" si="91"/>
        <v>28358</v>
      </c>
      <c r="CN121" s="368"/>
      <c r="CP121" s="368"/>
      <c r="CR121" s="368"/>
    </row>
    <row r="122" spans="1:96" x14ac:dyDescent="0.25">
      <c r="A122" s="412"/>
      <c r="B122" s="412">
        <v>118</v>
      </c>
      <c r="C122" s="354" t="s">
        <v>2163</v>
      </c>
      <c r="D122" s="353">
        <v>2</v>
      </c>
      <c r="E122" s="427">
        <v>1616.8472290039062</v>
      </c>
      <c r="F122" s="40" t="s">
        <v>579</v>
      </c>
      <c r="G122" s="420">
        <v>392660</v>
      </c>
      <c r="H122" s="466"/>
      <c r="I122" s="420">
        <v>193517</v>
      </c>
      <c r="J122" s="466"/>
      <c r="K122" s="420">
        <v>195419</v>
      </c>
      <c r="L122" s="466"/>
      <c r="M122" s="420">
        <v>1902</v>
      </c>
      <c r="N122" s="428">
        <v>3</v>
      </c>
      <c r="O122" s="429">
        <v>45.688737869262695</v>
      </c>
      <c r="P122" s="422">
        <v>164207</v>
      </c>
      <c r="Q122" s="466"/>
      <c r="R122" s="423">
        <f t="shared" si="85"/>
        <v>0.41819131054856618</v>
      </c>
      <c r="S122" s="422">
        <v>58723</v>
      </c>
      <c r="T122" s="466"/>
      <c r="U122" s="423">
        <f t="shared" si="86"/>
        <v>0.30345137636486719</v>
      </c>
      <c r="V122" s="422">
        <v>93169</v>
      </c>
      <c r="W122" s="466"/>
      <c r="X122" s="423">
        <f t="shared" si="87"/>
        <v>0.47676530941208378</v>
      </c>
      <c r="Y122" s="458">
        <f t="shared" si="80"/>
        <v>34446</v>
      </c>
      <c r="Z122" s="353">
        <v>2</v>
      </c>
      <c r="AA122" s="450" t="s">
        <v>2323</v>
      </c>
      <c r="AB122" s="420">
        <v>138706</v>
      </c>
      <c r="AC122" s="466"/>
      <c r="AD122" s="425">
        <f t="shared" si="88"/>
        <v>0.35324708399123922</v>
      </c>
      <c r="AE122" s="420">
        <v>51798</v>
      </c>
      <c r="AF122" s="466"/>
      <c r="AG122" s="425">
        <f t="shared" si="89"/>
        <v>0.26766640656893192</v>
      </c>
      <c r="AH122" s="420">
        <v>73822</v>
      </c>
      <c r="AI122" s="466"/>
      <c r="AJ122" s="425">
        <f t="shared" si="90"/>
        <v>0.37776265358025574</v>
      </c>
      <c r="AK122" s="461">
        <f t="shared" si="81"/>
        <v>22024</v>
      </c>
      <c r="AL122" s="421">
        <f>N122-Z122</f>
        <v>1</v>
      </c>
      <c r="AM122" s="422">
        <v>25501</v>
      </c>
      <c r="AN122" s="466"/>
      <c r="AO122" s="423">
        <f>AM122/G122</f>
        <v>6.4944226557326956E-2</v>
      </c>
      <c r="AP122" s="422">
        <f>S122-AE122</f>
        <v>6925</v>
      </c>
      <c r="AQ122" s="466"/>
      <c r="AR122" s="423">
        <f>AP122/I122</f>
        <v>3.5784969795935241E-2</v>
      </c>
      <c r="AS122" s="422">
        <v>19347</v>
      </c>
      <c r="AT122" s="466"/>
      <c r="AU122" s="423">
        <f>AS122/K122</f>
        <v>9.9002655831828018E-2</v>
      </c>
      <c r="AV122" s="458">
        <f>AS122-AP122</f>
        <v>12422</v>
      </c>
      <c r="AW122" s="353">
        <v>2</v>
      </c>
      <c r="AX122" s="450" t="s">
        <v>2323</v>
      </c>
      <c r="AY122" s="559">
        <v>138706</v>
      </c>
      <c r="AZ122" s="466"/>
      <c r="BA122" s="445">
        <f t="shared" si="82"/>
        <v>0.35324708399123922</v>
      </c>
      <c r="BB122" s="559">
        <v>51798</v>
      </c>
      <c r="BC122" s="466"/>
      <c r="BD122" s="445">
        <f t="shared" si="83"/>
        <v>0.26766640656893192</v>
      </c>
      <c r="BE122" s="559">
        <v>73822</v>
      </c>
      <c r="BF122" s="466"/>
      <c r="BG122" s="445">
        <f t="shared" si="84"/>
        <v>0.37776265358025574</v>
      </c>
      <c r="BH122" s="458">
        <f t="shared" si="91"/>
        <v>22024</v>
      </c>
      <c r="CN122" s="368"/>
      <c r="CP122" s="368"/>
      <c r="CR122" s="368"/>
    </row>
    <row r="123" spans="1:96" x14ac:dyDescent="0.25">
      <c r="A123" s="412"/>
      <c r="B123" s="412">
        <v>474</v>
      </c>
      <c r="C123" s="354" t="s">
        <v>2216</v>
      </c>
      <c r="D123" s="353">
        <v>3</v>
      </c>
      <c r="E123" s="427">
        <v>1789.0888366699219</v>
      </c>
      <c r="F123" s="40" t="s">
        <v>579</v>
      </c>
      <c r="G123" s="420">
        <v>391569</v>
      </c>
      <c r="H123" s="466"/>
      <c r="I123" s="420">
        <v>145410</v>
      </c>
      <c r="J123" s="466"/>
      <c r="K123" s="420">
        <v>146463</v>
      </c>
      <c r="L123" s="466"/>
      <c r="M123" s="420">
        <v>1053</v>
      </c>
      <c r="N123" s="428">
        <v>3</v>
      </c>
      <c r="O123" s="429">
        <v>63.97797299136478</v>
      </c>
      <c r="P123" s="422">
        <v>128303</v>
      </c>
      <c r="Q123" s="466"/>
      <c r="R123" s="423">
        <f t="shared" si="85"/>
        <v>0.32766383447106384</v>
      </c>
      <c r="S123" s="422">
        <v>44721</v>
      </c>
      <c r="T123" s="466"/>
      <c r="U123" s="423">
        <f t="shared" si="86"/>
        <v>0.30755106251289455</v>
      </c>
      <c r="V123" s="422">
        <v>66269</v>
      </c>
      <c r="W123" s="466"/>
      <c r="X123" s="423">
        <f t="shared" si="87"/>
        <v>0.45246239664625193</v>
      </c>
      <c r="Y123" s="458">
        <f t="shared" si="80"/>
        <v>21548</v>
      </c>
      <c r="Z123" s="353">
        <v>3</v>
      </c>
      <c r="AA123" s="450" t="s">
        <v>2324</v>
      </c>
      <c r="AB123" s="420">
        <v>128303</v>
      </c>
      <c r="AC123" s="466"/>
      <c r="AD123" s="425">
        <f t="shared" si="88"/>
        <v>0.32766383447106384</v>
      </c>
      <c r="AE123" s="420">
        <v>44721</v>
      </c>
      <c r="AF123" s="466"/>
      <c r="AG123" s="425">
        <f t="shared" si="89"/>
        <v>0.30755106251289455</v>
      </c>
      <c r="AH123" s="420">
        <v>66269</v>
      </c>
      <c r="AI123" s="466"/>
      <c r="AJ123" s="425">
        <f t="shared" si="90"/>
        <v>0.45246239664625193</v>
      </c>
      <c r="AK123" s="461">
        <f t="shared" si="81"/>
        <v>21548</v>
      </c>
      <c r="AL123" s="421"/>
      <c r="AM123" s="422"/>
      <c r="AN123" s="466"/>
      <c r="AO123" s="423"/>
      <c r="AP123" s="422"/>
      <c r="AQ123" s="466"/>
      <c r="AR123" s="423"/>
      <c r="AS123" s="422"/>
      <c r="AT123" s="466"/>
      <c r="AU123" s="423"/>
      <c r="AV123" s="458"/>
      <c r="AW123" s="353">
        <v>3</v>
      </c>
      <c r="AX123" s="450" t="s">
        <v>2324</v>
      </c>
      <c r="AY123" s="559">
        <v>128303</v>
      </c>
      <c r="AZ123" s="466"/>
      <c r="BA123" s="445">
        <f t="shared" si="82"/>
        <v>0.32766383447106384</v>
      </c>
      <c r="BB123" s="559">
        <v>44721</v>
      </c>
      <c r="BC123" s="466"/>
      <c r="BD123" s="445">
        <f t="shared" si="83"/>
        <v>0.30755106251289455</v>
      </c>
      <c r="BE123" s="559">
        <v>66269</v>
      </c>
      <c r="BF123" s="466"/>
      <c r="BG123" s="445">
        <f t="shared" si="84"/>
        <v>0.45246239664625193</v>
      </c>
      <c r="BH123" s="458">
        <f t="shared" si="91"/>
        <v>21548</v>
      </c>
      <c r="CN123" s="368"/>
      <c r="CP123" s="368"/>
      <c r="CR123" s="368"/>
    </row>
    <row r="124" spans="1:96" x14ac:dyDescent="0.25">
      <c r="A124" s="412" t="s">
        <v>1461</v>
      </c>
      <c r="B124" s="412"/>
      <c r="C124" s="398" t="s">
        <v>578</v>
      </c>
      <c r="D124" s="353">
        <v>1</v>
      </c>
      <c r="E124" s="427">
        <v>26547.62890625</v>
      </c>
      <c r="F124" s="40" t="s">
        <v>579</v>
      </c>
      <c r="G124" s="420">
        <v>380821</v>
      </c>
      <c r="H124" s="466"/>
      <c r="I124" s="420">
        <v>162440</v>
      </c>
      <c r="J124" s="466"/>
      <c r="K124" s="420">
        <v>164191</v>
      </c>
      <c r="L124" s="466"/>
      <c r="M124" s="420">
        <v>1751</v>
      </c>
      <c r="N124" s="428">
        <v>1</v>
      </c>
      <c r="O124" s="429">
        <v>1722.3988037109375</v>
      </c>
      <c r="P124" s="422">
        <v>291826</v>
      </c>
      <c r="Q124" s="466"/>
      <c r="R124" s="423">
        <f t="shared" si="85"/>
        <v>0.76630753030951548</v>
      </c>
      <c r="S124" s="422">
        <v>129825</v>
      </c>
      <c r="T124" s="466"/>
      <c r="U124" s="423">
        <f t="shared" si="86"/>
        <v>0.79921817286382668</v>
      </c>
      <c r="V124" s="422">
        <v>146691</v>
      </c>
      <c r="W124" s="466"/>
      <c r="X124" s="423">
        <f t="shared" si="87"/>
        <v>0.8934168133454331</v>
      </c>
      <c r="Y124" s="458">
        <f t="shared" si="80"/>
        <v>16866</v>
      </c>
      <c r="Z124" s="353">
        <v>1</v>
      </c>
      <c r="AA124" s="450" t="s">
        <v>534</v>
      </c>
      <c r="AB124" s="420">
        <v>291826</v>
      </c>
      <c r="AC124" s="466"/>
      <c r="AD124" s="425">
        <f t="shared" si="88"/>
        <v>0.76630753030951548</v>
      </c>
      <c r="AE124" s="420">
        <v>129825</v>
      </c>
      <c r="AF124" s="466"/>
      <c r="AG124" s="425">
        <f t="shared" si="89"/>
        <v>0.79921817286382668</v>
      </c>
      <c r="AH124" s="420">
        <v>146691</v>
      </c>
      <c r="AI124" s="466"/>
      <c r="AJ124" s="425">
        <f t="shared" si="90"/>
        <v>0.8934168133454331</v>
      </c>
      <c r="AK124" s="461">
        <f t="shared" si="81"/>
        <v>16866</v>
      </c>
      <c r="AL124" s="421"/>
      <c r="AM124" s="422"/>
      <c r="AN124" s="466"/>
      <c r="AO124" s="423"/>
      <c r="AP124" s="422"/>
      <c r="AQ124" s="466"/>
      <c r="AR124" s="423"/>
      <c r="AS124" s="422"/>
      <c r="AT124" s="466"/>
      <c r="AU124" s="423"/>
      <c r="AV124" s="458"/>
      <c r="AW124" s="353">
        <v>1</v>
      </c>
      <c r="AX124" s="450" t="s">
        <v>534</v>
      </c>
      <c r="AY124" s="559">
        <v>291826</v>
      </c>
      <c r="AZ124" s="466"/>
      <c r="BA124" s="445">
        <f t="shared" si="82"/>
        <v>0.76630753030951548</v>
      </c>
      <c r="BB124" s="559">
        <v>129825</v>
      </c>
      <c r="BC124" s="466"/>
      <c r="BD124" s="445">
        <f t="shared" si="83"/>
        <v>0.79921817286382668</v>
      </c>
      <c r="BE124" s="559">
        <v>146691</v>
      </c>
      <c r="BF124" s="466"/>
      <c r="BG124" s="445">
        <f t="shared" si="84"/>
        <v>0.8934168133454331</v>
      </c>
      <c r="BH124" s="458">
        <f t="shared" si="91"/>
        <v>16866</v>
      </c>
      <c r="CN124" s="368"/>
      <c r="CP124" s="368"/>
      <c r="CR124" s="368"/>
    </row>
    <row r="125" spans="1:96" x14ac:dyDescent="0.25">
      <c r="A125" s="412" t="s">
        <v>1610</v>
      </c>
      <c r="B125" s="412"/>
      <c r="C125" s="398" t="s">
        <v>1087</v>
      </c>
      <c r="D125" s="353">
        <v>1</v>
      </c>
      <c r="E125" s="427">
        <v>2310.189208984375</v>
      </c>
      <c r="F125" s="40" t="s">
        <v>579</v>
      </c>
      <c r="G125" s="420">
        <v>379690</v>
      </c>
      <c r="H125" s="466"/>
      <c r="I125" s="420">
        <v>168173</v>
      </c>
      <c r="J125" s="466"/>
      <c r="K125" s="420">
        <v>169230</v>
      </c>
      <c r="L125" s="466"/>
      <c r="M125" s="420">
        <v>1057</v>
      </c>
      <c r="N125" s="428">
        <v>3</v>
      </c>
      <c r="O125" s="429">
        <v>64.920211791992188</v>
      </c>
      <c r="P125" s="422">
        <v>182186</v>
      </c>
      <c r="Q125" s="466"/>
      <c r="R125" s="423">
        <f t="shared" si="85"/>
        <v>0.47982828096605123</v>
      </c>
      <c r="S125" s="422">
        <v>76772</v>
      </c>
      <c r="T125" s="466"/>
      <c r="U125" s="423">
        <f t="shared" si="86"/>
        <v>0.45650609788729463</v>
      </c>
      <c r="V125" s="422">
        <v>88605</v>
      </c>
      <c r="W125" s="466"/>
      <c r="X125" s="423">
        <f t="shared" si="87"/>
        <v>0.52357737989718134</v>
      </c>
      <c r="Y125" s="458">
        <f t="shared" si="80"/>
        <v>11833</v>
      </c>
      <c r="Z125" s="353">
        <v>1</v>
      </c>
      <c r="AA125" s="450" t="s">
        <v>437</v>
      </c>
      <c r="AB125" s="420">
        <v>99685</v>
      </c>
      <c r="AC125" s="466"/>
      <c r="AD125" s="425">
        <f t="shared" si="88"/>
        <v>0.26254312728805079</v>
      </c>
      <c r="AE125" s="420">
        <v>43456</v>
      </c>
      <c r="AF125" s="466"/>
      <c r="AG125" s="425">
        <f t="shared" si="89"/>
        <v>0.25840057559774754</v>
      </c>
      <c r="AH125" s="420">
        <v>58249</v>
      </c>
      <c r="AI125" s="466"/>
      <c r="AJ125" s="425">
        <f t="shared" si="90"/>
        <v>0.34420020091000414</v>
      </c>
      <c r="AK125" s="461">
        <f t="shared" si="81"/>
        <v>14793</v>
      </c>
      <c r="AL125" s="421">
        <f>N125-Z125</f>
        <v>2</v>
      </c>
      <c r="AM125" s="422">
        <v>82501</v>
      </c>
      <c r="AN125" s="466"/>
      <c r="AO125" s="423">
        <f>AM125/G125</f>
        <v>0.21728515367800047</v>
      </c>
      <c r="AP125" s="422">
        <f>S125-AE125</f>
        <v>33316</v>
      </c>
      <c r="AQ125" s="466"/>
      <c r="AR125" s="423">
        <f>AP125/I125</f>
        <v>0.19810552228954709</v>
      </c>
      <c r="AS125" s="422">
        <v>30356</v>
      </c>
      <c r="AT125" s="466"/>
      <c r="AU125" s="423">
        <f>AS125/K125</f>
        <v>0.17937717898717723</v>
      </c>
      <c r="AV125" s="458">
        <f>AS125-AP125</f>
        <v>-2960</v>
      </c>
      <c r="AW125" s="353">
        <v>1</v>
      </c>
      <c r="AX125" s="450" t="s">
        <v>437</v>
      </c>
      <c r="AY125" s="559">
        <v>99685</v>
      </c>
      <c r="AZ125" s="466"/>
      <c r="BA125" s="445">
        <f t="shared" si="82"/>
        <v>0.26254312728805079</v>
      </c>
      <c r="BB125" s="559">
        <v>43456</v>
      </c>
      <c r="BC125" s="466"/>
      <c r="BD125" s="445">
        <f t="shared" si="83"/>
        <v>0.25840057559774754</v>
      </c>
      <c r="BE125" s="559">
        <v>58249</v>
      </c>
      <c r="BF125" s="466"/>
      <c r="BG125" s="445">
        <f t="shared" si="84"/>
        <v>0.34420020091000414</v>
      </c>
      <c r="BH125" s="458">
        <f t="shared" si="91"/>
        <v>14793</v>
      </c>
      <c r="CN125" s="368"/>
      <c r="CP125" s="368"/>
      <c r="CR125" s="368"/>
    </row>
    <row r="126" spans="1:96" x14ac:dyDescent="0.25">
      <c r="A126" s="412" t="s">
        <v>1897</v>
      </c>
      <c r="B126" s="412"/>
      <c r="C126" s="398" t="s">
        <v>860</v>
      </c>
      <c r="D126" s="353">
        <v>1</v>
      </c>
      <c r="E126" s="427">
        <v>2514.80029296875</v>
      </c>
      <c r="F126" s="40" t="s">
        <v>579</v>
      </c>
      <c r="G126" s="420">
        <v>379186</v>
      </c>
      <c r="H126" s="466"/>
      <c r="I126" s="420">
        <v>170560</v>
      </c>
      <c r="J126" s="466"/>
      <c r="K126" s="420">
        <v>171910</v>
      </c>
      <c r="L126" s="466"/>
      <c r="M126" s="420">
        <v>1350</v>
      </c>
      <c r="N126" s="428">
        <v>1</v>
      </c>
      <c r="O126" s="429">
        <v>46.590827941894531</v>
      </c>
      <c r="P126" s="422">
        <v>115007</v>
      </c>
      <c r="Q126" s="466"/>
      <c r="R126" s="423">
        <f t="shared" si="85"/>
        <v>0.30329969988343453</v>
      </c>
      <c r="S126" s="422">
        <v>45080</v>
      </c>
      <c r="T126" s="466"/>
      <c r="U126" s="423">
        <f t="shared" si="86"/>
        <v>0.26430581613508441</v>
      </c>
      <c r="V126" s="422">
        <v>83800</v>
      </c>
      <c r="W126" s="466"/>
      <c r="X126" s="423">
        <f t="shared" si="87"/>
        <v>0.48746437089174566</v>
      </c>
      <c r="Y126" s="458">
        <f t="shared" si="80"/>
        <v>38720</v>
      </c>
      <c r="Z126" s="353">
        <v>1</v>
      </c>
      <c r="AA126" s="450" t="s">
        <v>166</v>
      </c>
      <c r="AB126" s="420">
        <v>115007</v>
      </c>
      <c r="AC126" s="466"/>
      <c r="AD126" s="425">
        <f t="shared" si="88"/>
        <v>0.30329969988343453</v>
      </c>
      <c r="AE126" s="420">
        <v>45080</v>
      </c>
      <c r="AF126" s="466"/>
      <c r="AG126" s="425">
        <f t="shared" si="89"/>
        <v>0.26430581613508441</v>
      </c>
      <c r="AH126" s="420">
        <v>83800</v>
      </c>
      <c r="AI126" s="466"/>
      <c r="AJ126" s="425">
        <f t="shared" si="90"/>
        <v>0.48746437089174566</v>
      </c>
      <c r="AK126" s="461">
        <f t="shared" si="81"/>
        <v>38720</v>
      </c>
      <c r="AL126" s="421"/>
      <c r="AM126" s="422"/>
      <c r="AN126" s="466"/>
      <c r="AO126" s="423"/>
      <c r="AP126" s="422"/>
      <c r="AQ126" s="466"/>
      <c r="AR126" s="423"/>
      <c r="AS126" s="422"/>
      <c r="AT126" s="466"/>
      <c r="AU126" s="423"/>
      <c r="AV126" s="458"/>
      <c r="AW126" s="353">
        <v>1</v>
      </c>
      <c r="AX126" s="450" t="s">
        <v>166</v>
      </c>
      <c r="AY126" s="559">
        <v>115007</v>
      </c>
      <c r="AZ126" s="466"/>
      <c r="BA126" s="445">
        <f t="shared" si="82"/>
        <v>0.30329969988343453</v>
      </c>
      <c r="BB126" s="559">
        <v>45080</v>
      </c>
      <c r="BC126" s="466"/>
      <c r="BD126" s="445">
        <f t="shared" si="83"/>
        <v>0.26430581613508441</v>
      </c>
      <c r="BE126" s="559">
        <v>83800</v>
      </c>
      <c r="BF126" s="466"/>
      <c r="BG126" s="445">
        <f t="shared" si="84"/>
        <v>0.48746437089174566</v>
      </c>
      <c r="BH126" s="458">
        <f t="shared" si="91"/>
        <v>38720</v>
      </c>
      <c r="CN126" s="368"/>
      <c r="CP126" s="368"/>
      <c r="CR126" s="368"/>
    </row>
    <row r="127" spans="1:96" x14ac:dyDescent="0.25">
      <c r="A127" s="412" t="s">
        <v>1854</v>
      </c>
      <c r="B127" s="412"/>
      <c r="C127" s="398" t="s">
        <v>1855</v>
      </c>
      <c r="D127" s="353">
        <v>1</v>
      </c>
      <c r="E127" s="427">
        <v>2015.2191162109375</v>
      </c>
      <c r="F127" s="40" t="s">
        <v>579</v>
      </c>
      <c r="G127" s="420">
        <v>376722</v>
      </c>
      <c r="H127" s="466"/>
      <c r="I127" s="420">
        <v>135876</v>
      </c>
      <c r="J127" s="466"/>
      <c r="K127" s="420">
        <v>130296</v>
      </c>
      <c r="L127" s="466"/>
      <c r="M127" s="420">
        <v>-5580</v>
      </c>
      <c r="N127" s="428">
        <v>3</v>
      </c>
      <c r="O127" s="429">
        <v>16.805171966552734</v>
      </c>
      <c r="P127" s="422">
        <v>57964</v>
      </c>
      <c r="Q127" s="466"/>
      <c r="R127" s="423">
        <f t="shared" si="85"/>
        <v>0.15386412261561577</v>
      </c>
      <c r="S127" s="422">
        <v>17469</v>
      </c>
      <c r="T127" s="466"/>
      <c r="U127" s="423">
        <f t="shared" si="86"/>
        <v>0.12856575112602667</v>
      </c>
      <c r="V127" s="422">
        <v>48298</v>
      </c>
      <c r="W127" s="466"/>
      <c r="X127" s="423">
        <f t="shared" si="87"/>
        <v>0.37067906919629151</v>
      </c>
      <c r="Y127" s="458">
        <f t="shared" si="80"/>
        <v>30829</v>
      </c>
      <c r="Z127" s="353">
        <v>1</v>
      </c>
      <c r="AA127" s="450" t="s">
        <v>239</v>
      </c>
      <c r="AB127" s="420">
        <v>27109</v>
      </c>
      <c r="AC127" s="466"/>
      <c r="AD127" s="425">
        <f t="shared" si="88"/>
        <v>7.1960225312033804E-2</v>
      </c>
      <c r="AE127" s="420">
        <v>7709</v>
      </c>
      <c r="AF127" s="466"/>
      <c r="AG127" s="425">
        <f t="shared" si="89"/>
        <v>5.6735553004209724E-2</v>
      </c>
      <c r="AH127" s="420">
        <v>26387</v>
      </c>
      <c r="AI127" s="466"/>
      <c r="AJ127" s="425">
        <f t="shared" si="90"/>
        <v>0.20251581015533862</v>
      </c>
      <c r="AK127" s="461">
        <f t="shared" si="81"/>
        <v>18678</v>
      </c>
      <c r="AL127" s="421">
        <f>N127-Z127</f>
        <v>2</v>
      </c>
      <c r="AM127" s="422">
        <v>30855</v>
      </c>
      <c r="AN127" s="466"/>
      <c r="AO127" s="423">
        <f>AM127/G127</f>
        <v>8.1903897303581955E-2</v>
      </c>
      <c r="AP127" s="422">
        <f>S127-AE127</f>
        <v>9760</v>
      </c>
      <c r="AQ127" s="466"/>
      <c r="AR127" s="423">
        <f>AP127/I127</f>
        <v>7.1830198121816957E-2</v>
      </c>
      <c r="AS127" s="422">
        <v>21911</v>
      </c>
      <c r="AT127" s="466"/>
      <c r="AU127" s="423">
        <f>AS127/K127</f>
        <v>0.16816325904095292</v>
      </c>
      <c r="AV127" s="458">
        <f>AS127-AP127</f>
        <v>12151</v>
      </c>
      <c r="AW127" s="353">
        <v>1</v>
      </c>
      <c r="AX127" s="450" t="s">
        <v>239</v>
      </c>
      <c r="AY127" s="559">
        <v>27109</v>
      </c>
      <c r="AZ127" s="466"/>
      <c r="BA127" s="445">
        <f t="shared" si="82"/>
        <v>7.1960225312033804E-2</v>
      </c>
      <c r="BB127" s="559">
        <v>7709</v>
      </c>
      <c r="BC127" s="466"/>
      <c r="BD127" s="445">
        <f t="shared" si="83"/>
        <v>5.6735553004209724E-2</v>
      </c>
      <c r="BE127" s="559">
        <v>26387</v>
      </c>
      <c r="BF127" s="466"/>
      <c r="BG127" s="445">
        <f t="shared" si="84"/>
        <v>0.20251581015533862</v>
      </c>
      <c r="BH127" s="458">
        <f t="shared" si="91"/>
        <v>18678</v>
      </c>
      <c r="CN127" s="368"/>
      <c r="CP127" s="368"/>
      <c r="CR127" s="368"/>
    </row>
    <row r="128" spans="1:96" x14ac:dyDescent="0.25">
      <c r="A128" s="412" t="s">
        <v>1849</v>
      </c>
      <c r="B128" s="412"/>
      <c r="C128" s="398" t="s">
        <v>839</v>
      </c>
      <c r="D128" s="353">
        <v>1</v>
      </c>
      <c r="E128" s="427">
        <v>2788.448486328125</v>
      </c>
      <c r="F128" s="40" t="s">
        <v>579</v>
      </c>
      <c r="G128" s="420">
        <v>374536</v>
      </c>
      <c r="H128" s="466"/>
      <c r="I128" s="420">
        <v>142809</v>
      </c>
      <c r="J128" s="466"/>
      <c r="K128" s="420">
        <v>158590</v>
      </c>
      <c r="L128" s="466"/>
      <c r="M128" s="420">
        <v>15781</v>
      </c>
      <c r="N128" s="428">
        <v>1</v>
      </c>
      <c r="O128" s="429">
        <v>156.20997619628906</v>
      </c>
      <c r="P128" s="422">
        <v>205764</v>
      </c>
      <c r="Q128" s="466"/>
      <c r="R128" s="423">
        <f t="shared" si="85"/>
        <v>0.54938377085246815</v>
      </c>
      <c r="S128" s="422">
        <v>75440</v>
      </c>
      <c r="T128" s="466"/>
      <c r="U128" s="423">
        <f t="shared" si="86"/>
        <v>0.52825802295373536</v>
      </c>
      <c r="V128" s="422">
        <v>113237</v>
      </c>
      <c r="W128" s="466"/>
      <c r="X128" s="423">
        <f t="shared" si="87"/>
        <v>0.71402358282363332</v>
      </c>
      <c r="Y128" s="458">
        <f t="shared" si="80"/>
        <v>37797</v>
      </c>
      <c r="Z128" s="353">
        <v>1</v>
      </c>
      <c r="AA128" s="450" t="s">
        <v>203</v>
      </c>
      <c r="AB128" s="420">
        <v>205764</v>
      </c>
      <c r="AC128" s="466"/>
      <c r="AD128" s="425">
        <f t="shared" si="88"/>
        <v>0.54938377085246815</v>
      </c>
      <c r="AE128" s="420">
        <v>75440</v>
      </c>
      <c r="AF128" s="466"/>
      <c r="AG128" s="425">
        <f t="shared" si="89"/>
        <v>0.52825802295373536</v>
      </c>
      <c r="AH128" s="420">
        <v>113237</v>
      </c>
      <c r="AI128" s="466"/>
      <c r="AJ128" s="425">
        <f t="shared" si="90"/>
        <v>0.71402358282363332</v>
      </c>
      <c r="AK128" s="461">
        <f t="shared" si="81"/>
        <v>37797</v>
      </c>
      <c r="AL128" s="421"/>
      <c r="AM128" s="422"/>
      <c r="AN128" s="466"/>
      <c r="AO128" s="423"/>
      <c r="AP128" s="422"/>
      <c r="AQ128" s="466"/>
      <c r="AR128" s="423"/>
      <c r="AS128" s="422"/>
      <c r="AT128" s="466"/>
      <c r="AU128" s="423"/>
      <c r="AV128" s="458"/>
      <c r="AW128" s="353">
        <v>1</v>
      </c>
      <c r="AX128" s="450" t="s">
        <v>203</v>
      </c>
      <c r="AY128" s="559">
        <v>205764</v>
      </c>
      <c r="AZ128" s="466"/>
      <c r="BA128" s="445">
        <f t="shared" si="82"/>
        <v>0.54938377085246815</v>
      </c>
      <c r="BB128" s="559">
        <v>75440</v>
      </c>
      <c r="BC128" s="466"/>
      <c r="BD128" s="445">
        <f t="shared" si="83"/>
        <v>0.52825802295373536</v>
      </c>
      <c r="BE128" s="559">
        <v>113237</v>
      </c>
      <c r="BF128" s="466"/>
      <c r="BG128" s="445">
        <f t="shared" si="84"/>
        <v>0.71402358282363332</v>
      </c>
      <c r="BH128" s="458">
        <f t="shared" si="91"/>
        <v>37797</v>
      </c>
      <c r="CN128" s="368"/>
      <c r="CP128" s="368"/>
      <c r="CR128" s="368"/>
    </row>
    <row r="129" spans="1:96" x14ac:dyDescent="0.25">
      <c r="A129" s="412" t="s">
        <v>1948</v>
      </c>
      <c r="B129" s="412"/>
      <c r="C129" s="398" t="s">
        <v>1949</v>
      </c>
      <c r="D129" s="353">
        <v>1</v>
      </c>
      <c r="E129" s="427">
        <v>2142.234130859375</v>
      </c>
      <c r="F129" s="40" t="s">
        <v>579</v>
      </c>
      <c r="G129" s="420">
        <v>373802</v>
      </c>
      <c r="H129" s="466"/>
      <c r="I129" s="420">
        <v>145333</v>
      </c>
      <c r="J129" s="466"/>
      <c r="K129" s="420">
        <v>128146</v>
      </c>
      <c r="L129" s="466"/>
      <c r="M129" s="420">
        <v>-17187</v>
      </c>
      <c r="N129" s="428">
        <v>1</v>
      </c>
      <c r="O129" s="429">
        <v>11.431645393371582</v>
      </c>
      <c r="P129" s="422">
        <v>30343</v>
      </c>
      <c r="Q129" s="466"/>
      <c r="R129" s="423">
        <f t="shared" si="85"/>
        <v>8.1173990508343993E-2</v>
      </c>
      <c r="S129" s="422">
        <v>9306</v>
      </c>
      <c r="T129" s="466"/>
      <c r="U129" s="423">
        <f t="shared" si="86"/>
        <v>6.4032256954717787E-2</v>
      </c>
      <c r="V129" s="422">
        <v>15999</v>
      </c>
      <c r="W129" s="466"/>
      <c r="X129" s="423">
        <f t="shared" si="87"/>
        <v>0.12484978071886754</v>
      </c>
      <c r="Y129" s="458">
        <f t="shared" si="80"/>
        <v>6693</v>
      </c>
      <c r="Z129" s="353">
        <v>1</v>
      </c>
      <c r="AA129" s="450" t="s">
        <v>103</v>
      </c>
      <c r="AB129" s="420">
        <v>30343</v>
      </c>
      <c r="AC129" s="466"/>
      <c r="AD129" s="425">
        <f t="shared" si="88"/>
        <v>8.1173990508343993E-2</v>
      </c>
      <c r="AE129" s="420">
        <v>9306</v>
      </c>
      <c r="AF129" s="466"/>
      <c r="AG129" s="425">
        <f t="shared" si="89"/>
        <v>6.4032256954717787E-2</v>
      </c>
      <c r="AH129" s="420">
        <v>15999</v>
      </c>
      <c r="AI129" s="466"/>
      <c r="AJ129" s="425">
        <f t="shared" si="90"/>
        <v>0.12484978071886754</v>
      </c>
      <c r="AK129" s="461">
        <f t="shared" si="81"/>
        <v>6693</v>
      </c>
      <c r="AL129" s="421"/>
      <c r="AM129" s="422"/>
      <c r="AN129" s="466"/>
      <c r="AO129" s="423"/>
      <c r="AP129" s="422"/>
      <c r="AQ129" s="466"/>
      <c r="AR129" s="423"/>
      <c r="AS129" s="422"/>
      <c r="AT129" s="466"/>
      <c r="AU129" s="423"/>
      <c r="AV129" s="458"/>
      <c r="AW129" s="353">
        <v>1</v>
      </c>
      <c r="AX129" s="450" t="s">
        <v>103</v>
      </c>
      <c r="AY129" s="559">
        <v>30343</v>
      </c>
      <c r="AZ129" s="466"/>
      <c r="BA129" s="445">
        <f t="shared" si="82"/>
        <v>8.1173990508343993E-2</v>
      </c>
      <c r="BB129" s="559">
        <v>9306</v>
      </c>
      <c r="BC129" s="466"/>
      <c r="BD129" s="445">
        <f t="shared" si="83"/>
        <v>6.4032256954717787E-2</v>
      </c>
      <c r="BE129" s="559">
        <v>15999</v>
      </c>
      <c r="BF129" s="466"/>
      <c r="BG129" s="445">
        <f t="shared" si="84"/>
        <v>0.12484978071886754</v>
      </c>
      <c r="BH129" s="458">
        <f t="shared" si="91"/>
        <v>6693</v>
      </c>
      <c r="CN129" s="368"/>
      <c r="CP129" s="368"/>
      <c r="CR129" s="368"/>
    </row>
    <row r="130" spans="1:96" x14ac:dyDescent="0.25">
      <c r="A130" s="412" t="s">
        <v>1700</v>
      </c>
      <c r="B130" s="412"/>
      <c r="C130" s="398" t="s">
        <v>1701</v>
      </c>
      <c r="D130" s="353">
        <v>1</v>
      </c>
      <c r="E130" s="427">
        <v>1811.7413330078125</v>
      </c>
      <c r="F130" s="40" t="s">
        <v>579</v>
      </c>
      <c r="G130" s="420">
        <v>370702</v>
      </c>
      <c r="H130" s="466"/>
      <c r="I130" s="420">
        <v>137156</v>
      </c>
      <c r="J130" s="466"/>
      <c r="K130" s="420">
        <v>142573</v>
      </c>
      <c r="L130" s="466"/>
      <c r="M130" s="420">
        <v>5417</v>
      </c>
      <c r="N130" s="428">
        <v>3</v>
      </c>
      <c r="O130" s="429">
        <v>57.6209716796875</v>
      </c>
      <c r="P130" s="422">
        <v>134239</v>
      </c>
      <c r="Q130" s="466"/>
      <c r="R130" s="423">
        <f t="shared" si="85"/>
        <v>0.36212105680573614</v>
      </c>
      <c r="S130" s="422">
        <v>43816</v>
      </c>
      <c r="T130" s="466"/>
      <c r="U130" s="423">
        <f t="shared" si="86"/>
        <v>0.31946105164921695</v>
      </c>
      <c r="V130" s="422">
        <v>63627</v>
      </c>
      <c r="W130" s="466"/>
      <c r="X130" s="423">
        <f t="shared" si="87"/>
        <v>0.44627664424540409</v>
      </c>
      <c r="Y130" s="458">
        <f t="shared" si="80"/>
        <v>19811</v>
      </c>
      <c r="Z130" s="353">
        <v>1</v>
      </c>
      <c r="AA130" s="450" t="s">
        <v>383</v>
      </c>
      <c r="AB130" s="420">
        <v>67793</v>
      </c>
      <c r="AC130" s="466"/>
      <c r="AD130" s="425">
        <f t="shared" si="88"/>
        <v>0.18287735161936003</v>
      </c>
      <c r="AE130" s="420">
        <v>23032</v>
      </c>
      <c r="AF130" s="466"/>
      <c r="AG130" s="425">
        <f t="shared" si="89"/>
        <v>0.16792557379917758</v>
      </c>
      <c r="AH130" s="420">
        <v>35994</v>
      </c>
      <c r="AI130" s="466"/>
      <c r="AJ130" s="425">
        <f t="shared" si="90"/>
        <v>0.25246014322487426</v>
      </c>
      <c r="AK130" s="461">
        <f t="shared" si="81"/>
        <v>12962</v>
      </c>
      <c r="AL130" s="421">
        <f>N130-Z130</f>
        <v>2</v>
      </c>
      <c r="AM130" s="422">
        <v>66446</v>
      </c>
      <c r="AN130" s="466"/>
      <c r="AO130" s="423">
        <f>AM130/G130</f>
        <v>0.17924370518637611</v>
      </c>
      <c r="AP130" s="422">
        <f>S130-AE130</f>
        <v>20784</v>
      </c>
      <c r="AQ130" s="466"/>
      <c r="AR130" s="423">
        <f>AP130/I130</f>
        <v>0.15153547785003937</v>
      </c>
      <c r="AS130" s="422">
        <v>27633</v>
      </c>
      <c r="AT130" s="466"/>
      <c r="AU130" s="423">
        <f>AS130/K130</f>
        <v>0.19381650102052983</v>
      </c>
      <c r="AV130" s="458">
        <f>AS130-AP130</f>
        <v>6849</v>
      </c>
      <c r="AW130" s="353">
        <v>1</v>
      </c>
      <c r="AX130" s="450" t="s">
        <v>383</v>
      </c>
      <c r="AY130" s="559">
        <v>67793</v>
      </c>
      <c r="AZ130" s="466"/>
      <c r="BA130" s="445">
        <f t="shared" si="82"/>
        <v>0.18287735161936003</v>
      </c>
      <c r="BB130" s="559">
        <v>23032</v>
      </c>
      <c r="BC130" s="466"/>
      <c r="BD130" s="445">
        <f t="shared" si="83"/>
        <v>0.16792557379917758</v>
      </c>
      <c r="BE130" s="559">
        <v>35994</v>
      </c>
      <c r="BF130" s="466"/>
      <c r="BG130" s="445">
        <f t="shared" si="84"/>
        <v>0.25246014322487426</v>
      </c>
      <c r="BH130" s="458">
        <f t="shared" si="91"/>
        <v>12962</v>
      </c>
      <c r="CN130" s="368"/>
      <c r="CP130" s="368"/>
      <c r="CR130" s="368"/>
    </row>
    <row r="131" spans="1:96" x14ac:dyDescent="0.25">
      <c r="A131" s="412" t="s">
        <v>2024</v>
      </c>
      <c r="B131" s="412"/>
      <c r="C131" s="398" t="s">
        <v>944</v>
      </c>
      <c r="D131" s="353">
        <v>1</v>
      </c>
      <c r="E131" s="427">
        <v>2459.20068359375</v>
      </c>
      <c r="F131" s="40" t="s">
        <v>579</v>
      </c>
      <c r="G131" s="420">
        <v>367413</v>
      </c>
      <c r="H131" s="466"/>
      <c r="I131" s="420">
        <v>147672</v>
      </c>
      <c r="J131" s="466"/>
      <c r="K131" s="420">
        <v>184366</v>
      </c>
      <c r="L131" s="466"/>
      <c r="M131" s="420">
        <v>36694</v>
      </c>
      <c r="N131" s="428">
        <v>1</v>
      </c>
      <c r="O131" s="429">
        <v>98.424888610839844</v>
      </c>
      <c r="P131" s="422">
        <v>181376</v>
      </c>
      <c r="Q131" s="466"/>
      <c r="R131" s="423">
        <f t="shared" si="85"/>
        <v>0.49365700179362187</v>
      </c>
      <c r="S131" s="422">
        <v>61231</v>
      </c>
      <c r="T131" s="466"/>
      <c r="U131" s="423">
        <f t="shared" si="86"/>
        <v>0.41464190909583404</v>
      </c>
      <c r="V131" s="422">
        <v>137713</v>
      </c>
      <c r="W131" s="466"/>
      <c r="X131" s="423">
        <f t="shared" si="87"/>
        <v>0.74695442760595776</v>
      </c>
      <c r="Y131" s="458">
        <f t="shared" si="80"/>
        <v>76482</v>
      </c>
      <c r="Z131" s="353">
        <v>1</v>
      </c>
      <c r="AA131" s="450" t="s">
        <v>48</v>
      </c>
      <c r="AB131" s="420">
        <v>181376</v>
      </c>
      <c r="AC131" s="466"/>
      <c r="AD131" s="425">
        <f t="shared" si="88"/>
        <v>0.49365700179362187</v>
      </c>
      <c r="AE131" s="420">
        <v>61231</v>
      </c>
      <c r="AF131" s="466"/>
      <c r="AG131" s="425">
        <f t="shared" si="89"/>
        <v>0.41464190909583404</v>
      </c>
      <c r="AH131" s="420">
        <v>137713</v>
      </c>
      <c r="AI131" s="466"/>
      <c r="AJ131" s="425">
        <f t="shared" si="90"/>
        <v>0.74695442760595776</v>
      </c>
      <c r="AK131" s="461">
        <f t="shared" si="81"/>
        <v>76482</v>
      </c>
      <c r="AL131" s="421"/>
      <c r="AM131" s="422"/>
      <c r="AN131" s="466"/>
      <c r="AO131" s="423"/>
      <c r="AP131" s="422"/>
      <c r="AQ131" s="466"/>
      <c r="AR131" s="423"/>
      <c r="AS131" s="422"/>
      <c r="AT131" s="466"/>
      <c r="AU131" s="423"/>
      <c r="AV131" s="458"/>
      <c r="AW131" s="353">
        <v>1</v>
      </c>
      <c r="AX131" s="450" t="s">
        <v>48</v>
      </c>
      <c r="AY131" s="559">
        <v>181376</v>
      </c>
      <c r="AZ131" s="466"/>
      <c r="BA131" s="445">
        <f t="shared" si="82"/>
        <v>0.49365700179362187</v>
      </c>
      <c r="BB131" s="559">
        <v>61231</v>
      </c>
      <c r="BC131" s="466"/>
      <c r="BD131" s="445">
        <f t="shared" si="83"/>
        <v>0.41464190909583404</v>
      </c>
      <c r="BE131" s="559">
        <v>137713</v>
      </c>
      <c r="BF131" s="466"/>
      <c r="BG131" s="445">
        <f t="shared" si="84"/>
        <v>0.74695442760595776</v>
      </c>
      <c r="BH131" s="458">
        <f t="shared" si="91"/>
        <v>76482</v>
      </c>
      <c r="CN131" s="368"/>
      <c r="CP131" s="368"/>
      <c r="CR131" s="368"/>
    </row>
    <row r="132" spans="1:96" x14ac:dyDescent="0.25">
      <c r="A132" s="412" t="s">
        <v>1656</v>
      </c>
      <c r="B132" s="412"/>
      <c r="C132" s="398" t="s">
        <v>697</v>
      </c>
      <c r="D132" s="353">
        <v>1</v>
      </c>
      <c r="E132" s="427">
        <v>1050.8482666015625</v>
      </c>
      <c r="F132" s="40" t="s">
        <v>579</v>
      </c>
      <c r="G132" s="420">
        <v>366383</v>
      </c>
      <c r="H132" s="466"/>
      <c r="I132" s="420">
        <v>110206</v>
      </c>
      <c r="J132" s="466"/>
      <c r="K132" s="420">
        <v>113416</v>
      </c>
      <c r="L132" s="466"/>
      <c r="M132" s="420">
        <v>3210</v>
      </c>
      <c r="N132" s="428">
        <v>1</v>
      </c>
      <c r="O132" s="429">
        <v>59.965282440185547</v>
      </c>
      <c r="P132" s="422">
        <v>200564</v>
      </c>
      <c r="Q132" s="466"/>
      <c r="R132" s="423">
        <f t="shared" si="85"/>
        <v>0.54741622837304138</v>
      </c>
      <c r="S132" s="422">
        <v>35935</v>
      </c>
      <c r="T132" s="466"/>
      <c r="U132" s="423">
        <f t="shared" si="86"/>
        <v>0.32607117579805095</v>
      </c>
      <c r="V132" s="422">
        <v>68777</v>
      </c>
      <c r="W132" s="466"/>
      <c r="X132" s="423">
        <f t="shared" si="87"/>
        <v>0.60641355717006418</v>
      </c>
      <c r="Y132" s="458">
        <f t="shared" ref="Y132:Y195" si="92">V132-S132</f>
        <v>32842</v>
      </c>
      <c r="Z132" s="353">
        <v>1</v>
      </c>
      <c r="AA132" s="450" t="s">
        <v>381</v>
      </c>
      <c r="AB132" s="420">
        <v>200564</v>
      </c>
      <c r="AC132" s="466"/>
      <c r="AD132" s="425">
        <f t="shared" si="88"/>
        <v>0.54741622837304138</v>
      </c>
      <c r="AE132" s="420">
        <v>35935</v>
      </c>
      <c r="AF132" s="466"/>
      <c r="AG132" s="425">
        <f t="shared" si="89"/>
        <v>0.32607117579805095</v>
      </c>
      <c r="AH132" s="420">
        <v>68777</v>
      </c>
      <c r="AI132" s="466"/>
      <c r="AJ132" s="425">
        <f t="shared" si="90"/>
        <v>0.60641355717006418</v>
      </c>
      <c r="AK132" s="461">
        <f t="shared" ref="AK132:AK195" si="93">AH132-AE132</f>
        <v>32842</v>
      </c>
      <c r="AL132" s="421"/>
      <c r="AM132" s="422"/>
      <c r="AN132" s="466"/>
      <c r="AO132" s="423"/>
      <c r="AP132" s="422"/>
      <c r="AQ132" s="466"/>
      <c r="AR132" s="423"/>
      <c r="AS132" s="422"/>
      <c r="AT132" s="466"/>
      <c r="AU132" s="423"/>
      <c r="AV132" s="458"/>
      <c r="AW132" s="353">
        <v>1</v>
      </c>
      <c r="AX132" s="450" t="s">
        <v>381</v>
      </c>
      <c r="AY132" s="559">
        <v>200564</v>
      </c>
      <c r="AZ132" s="466"/>
      <c r="BA132" s="445">
        <f t="shared" ref="BA132:BA195" si="94">AY132/G132</f>
        <v>0.54741622837304138</v>
      </c>
      <c r="BB132" s="559">
        <v>35935</v>
      </c>
      <c r="BC132" s="466"/>
      <c r="BD132" s="445">
        <f t="shared" ref="BD132:BD195" si="95">BB132/I132</f>
        <v>0.32607117579805095</v>
      </c>
      <c r="BE132" s="559">
        <v>68777</v>
      </c>
      <c r="BF132" s="466"/>
      <c r="BG132" s="445">
        <f t="shared" ref="BG132:BG195" si="96">BE132/K132</f>
        <v>0.60641355717006418</v>
      </c>
      <c r="BH132" s="458">
        <f t="shared" si="91"/>
        <v>32842</v>
      </c>
      <c r="CN132" s="368"/>
      <c r="CP132" s="368"/>
      <c r="CR132" s="368"/>
    </row>
    <row r="133" spans="1:96" x14ac:dyDescent="0.25">
      <c r="A133" s="412" t="s">
        <v>1712</v>
      </c>
      <c r="B133" s="412"/>
      <c r="C133" s="398" t="s">
        <v>1145</v>
      </c>
      <c r="D133" s="353">
        <v>1</v>
      </c>
      <c r="E133" s="427">
        <v>1664.509765625</v>
      </c>
      <c r="F133" s="40" t="s">
        <v>579</v>
      </c>
      <c r="G133" s="420">
        <v>365497</v>
      </c>
      <c r="H133" s="466"/>
      <c r="I133" s="420">
        <v>143525</v>
      </c>
      <c r="J133" s="466"/>
      <c r="K133" s="420">
        <v>136164</v>
      </c>
      <c r="L133" s="466"/>
      <c r="M133" s="420">
        <v>-7361</v>
      </c>
      <c r="N133" s="428">
        <v>3</v>
      </c>
      <c r="O133" s="429">
        <v>28.102960586547852</v>
      </c>
      <c r="P133" s="422">
        <v>75156</v>
      </c>
      <c r="Q133" s="466"/>
      <c r="R133" s="423">
        <f t="shared" ref="R133:R158" si="97">P133/G133</f>
        <v>0.20562685877038661</v>
      </c>
      <c r="S133" s="422">
        <v>24945</v>
      </c>
      <c r="T133" s="466"/>
      <c r="U133" s="423">
        <f t="shared" ref="U133:U158" si="98">S133/I133</f>
        <v>0.17380247343668351</v>
      </c>
      <c r="V133" s="422">
        <v>56986</v>
      </c>
      <c r="W133" s="466"/>
      <c r="X133" s="423">
        <f t="shared" ref="X133:X158" si="99">V133/K133</f>
        <v>0.41851003202021092</v>
      </c>
      <c r="Y133" s="458">
        <f t="shared" si="92"/>
        <v>32041</v>
      </c>
      <c r="Z133" s="353">
        <v>1</v>
      </c>
      <c r="AA133" s="450" t="s">
        <v>367</v>
      </c>
      <c r="AB133" s="420">
        <v>40010</v>
      </c>
      <c r="AC133" s="466"/>
      <c r="AD133" s="425">
        <f t="shared" ref="AD133:AD158" si="100">AB133/G133</f>
        <v>0.10946738276921561</v>
      </c>
      <c r="AE133" s="420">
        <v>14623</v>
      </c>
      <c r="AF133" s="466"/>
      <c r="AG133" s="425">
        <f t="shared" ref="AG133:AG158" si="101">AE133/I133</f>
        <v>0.10188468907855774</v>
      </c>
      <c r="AH133" s="420">
        <v>31572</v>
      </c>
      <c r="AI133" s="466"/>
      <c r="AJ133" s="425">
        <f t="shared" ref="AJ133:AJ158" si="102">AH133/K133</f>
        <v>0.23186745395258659</v>
      </c>
      <c r="AK133" s="461">
        <f t="shared" si="93"/>
        <v>16949</v>
      </c>
      <c r="AL133" s="421">
        <f>N133-Z133</f>
        <v>2</v>
      </c>
      <c r="AM133" s="422">
        <v>35146</v>
      </c>
      <c r="AN133" s="466"/>
      <c r="AO133" s="423">
        <f>AM133/G133</f>
        <v>9.6159476001171001E-2</v>
      </c>
      <c r="AP133" s="422">
        <f>S133-AE133</f>
        <v>10322</v>
      </c>
      <c r="AQ133" s="466"/>
      <c r="AR133" s="423">
        <f>AP133/I133</f>
        <v>7.1917784358125764E-2</v>
      </c>
      <c r="AS133" s="422">
        <v>25414</v>
      </c>
      <c r="AT133" s="466"/>
      <c r="AU133" s="423">
        <f>AS133/K133</f>
        <v>0.18664257806762433</v>
      </c>
      <c r="AV133" s="458">
        <f>AS133-AP133</f>
        <v>15092</v>
      </c>
      <c r="AW133" s="353">
        <v>1</v>
      </c>
      <c r="AX133" s="450" t="s">
        <v>367</v>
      </c>
      <c r="AY133" s="559">
        <v>40010</v>
      </c>
      <c r="AZ133" s="466"/>
      <c r="BA133" s="445">
        <f t="shared" si="94"/>
        <v>0.10946738276921561</v>
      </c>
      <c r="BB133" s="559">
        <v>14623</v>
      </c>
      <c r="BC133" s="466"/>
      <c r="BD133" s="445">
        <f t="shared" si="95"/>
        <v>0.10188468907855774</v>
      </c>
      <c r="BE133" s="559">
        <v>31572</v>
      </c>
      <c r="BF133" s="466"/>
      <c r="BG133" s="445">
        <f t="shared" si="96"/>
        <v>0.23186745395258659</v>
      </c>
      <c r="BH133" s="458">
        <f t="shared" si="91"/>
        <v>16949</v>
      </c>
      <c r="CN133" s="368"/>
      <c r="CP133" s="368"/>
      <c r="CR133" s="368"/>
    </row>
    <row r="134" spans="1:96" x14ac:dyDescent="0.25">
      <c r="A134" s="412" t="s">
        <v>1650</v>
      </c>
      <c r="B134" s="412"/>
      <c r="C134" s="398" t="s">
        <v>1651</v>
      </c>
      <c r="D134" s="353">
        <v>1</v>
      </c>
      <c r="E134" s="427">
        <v>4606.01171875</v>
      </c>
      <c r="F134" s="40" t="s">
        <v>579</v>
      </c>
      <c r="G134" s="420">
        <v>351715</v>
      </c>
      <c r="H134" s="466"/>
      <c r="I134" s="420">
        <v>136553</v>
      </c>
      <c r="J134" s="466"/>
      <c r="K134" s="420">
        <v>136299</v>
      </c>
      <c r="L134" s="466"/>
      <c r="M134" s="420">
        <v>-254</v>
      </c>
      <c r="N134" s="428">
        <v>1</v>
      </c>
      <c r="O134" s="429">
        <v>40.481040954589844</v>
      </c>
      <c r="P134" s="422">
        <v>156185</v>
      </c>
      <c r="Q134" s="466"/>
      <c r="R134" s="423">
        <f t="shared" si="97"/>
        <v>0.44406692918982699</v>
      </c>
      <c r="S134" s="422">
        <v>50337</v>
      </c>
      <c r="T134" s="466"/>
      <c r="U134" s="423">
        <f t="shared" si="98"/>
        <v>0.36862610122077144</v>
      </c>
      <c r="V134" s="422">
        <v>74103</v>
      </c>
      <c r="W134" s="466"/>
      <c r="X134" s="423">
        <f t="shared" si="99"/>
        <v>0.54367970417978118</v>
      </c>
      <c r="Y134" s="458">
        <f t="shared" si="92"/>
        <v>23766</v>
      </c>
      <c r="Z134" s="353">
        <v>1</v>
      </c>
      <c r="AA134" s="450" t="s">
        <v>403</v>
      </c>
      <c r="AB134" s="420">
        <v>156185</v>
      </c>
      <c r="AC134" s="466"/>
      <c r="AD134" s="425">
        <f t="shared" si="100"/>
        <v>0.44406692918982699</v>
      </c>
      <c r="AE134" s="420">
        <v>50337</v>
      </c>
      <c r="AF134" s="466"/>
      <c r="AG134" s="425">
        <f t="shared" si="101"/>
        <v>0.36862610122077144</v>
      </c>
      <c r="AH134" s="420">
        <v>74103</v>
      </c>
      <c r="AI134" s="466"/>
      <c r="AJ134" s="425">
        <f t="shared" si="102"/>
        <v>0.54367970417978118</v>
      </c>
      <c r="AK134" s="461">
        <f t="shared" si="93"/>
        <v>23766</v>
      </c>
      <c r="AL134" s="421"/>
      <c r="AM134" s="422"/>
      <c r="AN134" s="466"/>
      <c r="AO134" s="423"/>
      <c r="AP134" s="422"/>
      <c r="AQ134" s="466"/>
      <c r="AR134" s="423"/>
      <c r="AS134" s="422"/>
      <c r="AT134" s="466"/>
      <c r="AU134" s="423"/>
      <c r="AV134" s="458"/>
      <c r="AW134" s="353">
        <v>1</v>
      </c>
      <c r="AX134" s="450" t="s">
        <v>403</v>
      </c>
      <c r="AY134" s="559">
        <v>156185</v>
      </c>
      <c r="AZ134" s="466"/>
      <c r="BA134" s="445">
        <f t="shared" si="94"/>
        <v>0.44406692918982699</v>
      </c>
      <c r="BB134" s="559">
        <v>50337</v>
      </c>
      <c r="BC134" s="466"/>
      <c r="BD134" s="445">
        <f t="shared" si="95"/>
        <v>0.36862610122077144</v>
      </c>
      <c r="BE134" s="559">
        <v>74103</v>
      </c>
      <c r="BF134" s="466"/>
      <c r="BG134" s="445">
        <f t="shared" si="96"/>
        <v>0.54367970417978118</v>
      </c>
      <c r="BH134" s="458">
        <f t="shared" si="91"/>
        <v>23766</v>
      </c>
      <c r="CN134" s="368"/>
      <c r="CP134" s="368"/>
      <c r="CR134" s="368"/>
    </row>
    <row r="135" spans="1:96" x14ac:dyDescent="0.25">
      <c r="A135" s="412" t="s">
        <v>1931</v>
      </c>
      <c r="B135" s="412"/>
      <c r="C135" s="398" t="s">
        <v>895</v>
      </c>
      <c r="D135" s="353">
        <v>1</v>
      </c>
      <c r="E135" s="427">
        <v>800.06597900390625</v>
      </c>
      <c r="F135" s="40" t="s">
        <v>579</v>
      </c>
      <c r="G135" s="420">
        <v>349431</v>
      </c>
      <c r="H135" s="466"/>
      <c r="I135" s="420">
        <v>145965</v>
      </c>
      <c r="J135" s="466"/>
      <c r="K135" s="420">
        <v>135343</v>
      </c>
      <c r="L135" s="466"/>
      <c r="M135" s="420">
        <v>-10622</v>
      </c>
      <c r="N135" s="428">
        <v>1</v>
      </c>
      <c r="O135" s="429">
        <v>56.627834320068359</v>
      </c>
      <c r="P135" s="422">
        <v>152871</v>
      </c>
      <c r="Q135" s="466"/>
      <c r="R135" s="423">
        <f t="shared" si="97"/>
        <v>0.43748551216119919</v>
      </c>
      <c r="S135" s="422">
        <v>54682</v>
      </c>
      <c r="T135" s="466"/>
      <c r="U135" s="423">
        <f t="shared" si="98"/>
        <v>0.3746240537115062</v>
      </c>
      <c r="V135" s="422">
        <v>78713</v>
      </c>
      <c r="W135" s="466"/>
      <c r="X135" s="423">
        <f t="shared" si="99"/>
        <v>0.58158161116570495</v>
      </c>
      <c r="Y135" s="458">
        <f t="shared" si="92"/>
        <v>24031</v>
      </c>
      <c r="Z135" s="353">
        <v>1</v>
      </c>
      <c r="AA135" s="450" t="s">
        <v>123</v>
      </c>
      <c r="AB135" s="420">
        <v>152871</v>
      </c>
      <c r="AC135" s="466"/>
      <c r="AD135" s="425">
        <f t="shared" si="100"/>
        <v>0.43748551216119919</v>
      </c>
      <c r="AE135" s="420">
        <v>54682</v>
      </c>
      <c r="AF135" s="466"/>
      <c r="AG135" s="425">
        <f t="shared" si="101"/>
        <v>0.3746240537115062</v>
      </c>
      <c r="AH135" s="420">
        <v>78713</v>
      </c>
      <c r="AI135" s="466"/>
      <c r="AJ135" s="425">
        <f t="shared" si="102"/>
        <v>0.58158161116570495</v>
      </c>
      <c r="AK135" s="461">
        <f t="shared" si="93"/>
        <v>24031</v>
      </c>
      <c r="AL135" s="421"/>
      <c r="AM135" s="422"/>
      <c r="AN135" s="466"/>
      <c r="AO135" s="423"/>
      <c r="AP135" s="422"/>
      <c r="AQ135" s="466"/>
      <c r="AR135" s="423"/>
      <c r="AS135" s="422"/>
      <c r="AT135" s="466"/>
      <c r="AU135" s="423"/>
      <c r="AV135" s="458"/>
      <c r="AW135" s="353">
        <v>1</v>
      </c>
      <c r="AX135" s="450" t="s">
        <v>123</v>
      </c>
      <c r="AY135" s="559">
        <v>152871</v>
      </c>
      <c r="AZ135" s="466"/>
      <c r="BA135" s="445">
        <f t="shared" si="94"/>
        <v>0.43748551216119919</v>
      </c>
      <c r="BB135" s="559">
        <v>54682</v>
      </c>
      <c r="BC135" s="466"/>
      <c r="BD135" s="445">
        <f t="shared" si="95"/>
        <v>0.3746240537115062</v>
      </c>
      <c r="BE135" s="559">
        <v>78713</v>
      </c>
      <c r="BF135" s="466"/>
      <c r="BG135" s="445">
        <f t="shared" si="96"/>
        <v>0.58158161116570495</v>
      </c>
      <c r="BH135" s="458">
        <f t="shared" si="91"/>
        <v>24031</v>
      </c>
      <c r="CN135" s="368"/>
      <c r="CP135" s="368"/>
      <c r="CR135" s="368"/>
    </row>
    <row r="136" spans="1:96" x14ac:dyDescent="0.25">
      <c r="A136" s="412" t="s">
        <v>1883</v>
      </c>
      <c r="B136" s="412"/>
      <c r="C136" s="398" t="s">
        <v>849</v>
      </c>
      <c r="D136" s="353">
        <v>1</v>
      </c>
      <c r="E136" s="427">
        <v>1665.4853515625</v>
      </c>
      <c r="F136" s="40" t="s">
        <v>579</v>
      </c>
      <c r="G136" s="420">
        <v>331298</v>
      </c>
      <c r="H136" s="466"/>
      <c r="I136" s="420">
        <v>101734</v>
      </c>
      <c r="J136" s="466"/>
      <c r="K136" s="420">
        <v>88705</v>
      </c>
      <c r="L136" s="466"/>
      <c r="M136" s="420">
        <v>-13029</v>
      </c>
      <c r="N136" s="428">
        <v>1</v>
      </c>
      <c r="O136" s="429">
        <v>38.719020843505859</v>
      </c>
      <c r="P136" s="422">
        <v>56315</v>
      </c>
      <c r="Q136" s="466"/>
      <c r="R136" s="423">
        <f t="shared" si="97"/>
        <v>0.16998291568316137</v>
      </c>
      <c r="S136" s="422">
        <v>18278</v>
      </c>
      <c r="T136" s="466"/>
      <c r="U136" s="423">
        <f t="shared" si="98"/>
        <v>0.1796646155660841</v>
      </c>
      <c r="V136" s="422">
        <v>46288</v>
      </c>
      <c r="W136" s="466"/>
      <c r="X136" s="423">
        <f t="shared" si="99"/>
        <v>0.5218195141198354</v>
      </c>
      <c r="Y136" s="458">
        <f t="shared" si="92"/>
        <v>28010</v>
      </c>
      <c r="Z136" s="353">
        <v>1</v>
      </c>
      <c r="AA136" s="450" t="s">
        <v>190</v>
      </c>
      <c r="AB136" s="420">
        <v>56315</v>
      </c>
      <c r="AC136" s="466"/>
      <c r="AD136" s="425">
        <f t="shared" si="100"/>
        <v>0.16998291568316137</v>
      </c>
      <c r="AE136" s="420">
        <v>18278</v>
      </c>
      <c r="AF136" s="466"/>
      <c r="AG136" s="425">
        <f t="shared" si="101"/>
        <v>0.1796646155660841</v>
      </c>
      <c r="AH136" s="420">
        <v>46288</v>
      </c>
      <c r="AI136" s="466"/>
      <c r="AJ136" s="425">
        <f t="shared" si="102"/>
        <v>0.5218195141198354</v>
      </c>
      <c r="AK136" s="461">
        <f t="shared" si="93"/>
        <v>28010</v>
      </c>
      <c r="AL136" s="421"/>
      <c r="AM136" s="422"/>
      <c r="AN136" s="466"/>
      <c r="AO136" s="423"/>
      <c r="AP136" s="422"/>
      <c r="AQ136" s="466"/>
      <c r="AR136" s="423"/>
      <c r="AS136" s="422"/>
      <c r="AT136" s="466"/>
      <c r="AU136" s="423"/>
      <c r="AV136" s="458"/>
      <c r="AW136" s="353">
        <v>1</v>
      </c>
      <c r="AX136" s="450" t="s">
        <v>190</v>
      </c>
      <c r="AY136" s="559">
        <v>56315</v>
      </c>
      <c r="AZ136" s="466"/>
      <c r="BA136" s="445">
        <f t="shared" si="94"/>
        <v>0.16998291568316137</v>
      </c>
      <c r="BB136" s="559">
        <v>18278</v>
      </c>
      <c r="BC136" s="466"/>
      <c r="BD136" s="445">
        <f t="shared" si="95"/>
        <v>0.1796646155660841</v>
      </c>
      <c r="BE136" s="559">
        <v>46288</v>
      </c>
      <c r="BF136" s="466"/>
      <c r="BG136" s="445">
        <f t="shared" si="96"/>
        <v>0.5218195141198354</v>
      </c>
      <c r="BH136" s="458">
        <f t="shared" si="91"/>
        <v>28010</v>
      </c>
      <c r="CN136" s="368"/>
      <c r="CP136" s="368"/>
      <c r="CR136" s="368"/>
    </row>
    <row r="137" spans="1:96" x14ac:dyDescent="0.25">
      <c r="A137" s="412" t="s">
        <v>1652</v>
      </c>
      <c r="B137" s="412"/>
      <c r="C137" s="398" t="s">
        <v>689</v>
      </c>
      <c r="D137" s="353">
        <v>1</v>
      </c>
      <c r="E137" s="427">
        <v>1512.2320556640625</v>
      </c>
      <c r="F137" s="40" t="s">
        <v>579</v>
      </c>
      <c r="G137" s="420">
        <v>311552</v>
      </c>
      <c r="H137" s="466"/>
      <c r="I137" s="420">
        <v>137662</v>
      </c>
      <c r="J137" s="466"/>
      <c r="K137" s="420">
        <v>149416</v>
      </c>
      <c r="L137" s="466"/>
      <c r="M137" s="420">
        <v>11754</v>
      </c>
      <c r="N137" s="428">
        <v>1</v>
      </c>
      <c r="O137" s="429">
        <v>40.91156005859375</v>
      </c>
      <c r="P137" s="422">
        <v>117429</v>
      </c>
      <c r="Q137" s="466"/>
      <c r="R137" s="423">
        <f t="shared" si="97"/>
        <v>0.37691621302382911</v>
      </c>
      <c r="S137" s="422">
        <v>49540</v>
      </c>
      <c r="T137" s="466"/>
      <c r="U137" s="423">
        <f t="shared" si="98"/>
        <v>0.35986692042829538</v>
      </c>
      <c r="V137" s="422">
        <v>80337</v>
      </c>
      <c r="W137" s="466"/>
      <c r="X137" s="423">
        <f t="shared" si="99"/>
        <v>0.53767334154307433</v>
      </c>
      <c r="Y137" s="458">
        <f t="shared" si="92"/>
        <v>30797</v>
      </c>
      <c r="Z137" s="353">
        <v>1</v>
      </c>
      <c r="AA137" s="450" t="s">
        <v>393</v>
      </c>
      <c r="AB137" s="420">
        <v>117429</v>
      </c>
      <c r="AC137" s="466"/>
      <c r="AD137" s="425">
        <f t="shared" si="100"/>
        <v>0.37691621302382911</v>
      </c>
      <c r="AE137" s="420">
        <v>49540</v>
      </c>
      <c r="AF137" s="466"/>
      <c r="AG137" s="425">
        <f t="shared" si="101"/>
        <v>0.35986692042829538</v>
      </c>
      <c r="AH137" s="420">
        <v>80337</v>
      </c>
      <c r="AI137" s="466"/>
      <c r="AJ137" s="425">
        <f t="shared" si="102"/>
        <v>0.53767334154307433</v>
      </c>
      <c r="AK137" s="461">
        <f t="shared" si="93"/>
        <v>30797</v>
      </c>
      <c r="AL137" s="421"/>
      <c r="AM137" s="422"/>
      <c r="AN137" s="466"/>
      <c r="AO137" s="423"/>
      <c r="AP137" s="422"/>
      <c r="AQ137" s="466"/>
      <c r="AR137" s="423"/>
      <c r="AS137" s="422"/>
      <c r="AT137" s="466"/>
      <c r="AU137" s="423"/>
      <c r="AV137" s="458"/>
      <c r="AW137" s="353">
        <v>1</v>
      </c>
      <c r="AX137" s="450" t="s">
        <v>393</v>
      </c>
      <c r="AY137" s="559">
        <v>117429</v>
      </c>
      <c r="AZ137" s="466"/>
      <c r="BA137" s="445">
        <f t="shared" si="94"/>
        <v>0.37691621302382911</v>
      </c>
      <c r="BB137" s="559">
        <v>49540</v>
      </c>
      <c r="BC137" s="466"/>
      <c r="BD137" s="445">
        <f t="shared" si="95"/>
        <v>0.35986692042829538</v>
      </c>
      <c r="BE137" s="559">
        <v>80337</v>
      </c>
      <c r="BF137" s="466"/>
      <c r="BG137" s="445">
        <f t="shared" si="96"/>
        <v>0.53767334154307433</v>
      </c>
      <c r="BH137" s="458">
        <f t="shared" si="91"/>
        <v>30797</v>
      </c>
      <c r="CN137" s="368"/>
      <c r="CP137" s="368"/>
      <c r="CR137" s="368"/>
    </row>
    <row r="138" spans="1:96" x14ac:dyDescent="0.25">
      <c r="A138" s="412" t="s">
        <v>1928</v>
      </c>
      <c r="B138" s="412"/>
      <c r="C138" s="398" t="s">
        <v>889</v>
      </c>
      <c r="D138" s="353">
        <v>1</v>
      </c>
      <c r="E138" s="427">
        <v>1895.7451171875</v>
      </c>
      <c r="F138" s="40" t="s">
        <v>579</v>
      </c>
      <c r="G138" s="420">
        <v>308707</v>
      </c>
      <c r="H138" s="466"/>
      <c r="I138" s="420">
        <v>131230</v>
      </c>
      <c r="J138" s="466"/>
      <c r="K138" s="420">
        <v>152987</v>
      </c>
      <c r="L138" s="466"/>
      <c r="M138" s="420">
        <v>21757</v>
      </c>
      <c r="N138" s="428">
        <v>1</v>
      </c>
      <c r="O138" s="429">
        <v>42.8897705078125</v>
      </c>
      <c r="P138" s="422">
        <v>97032</v>
      </c>
      <c r="Q138" s="466"/>
      <c r="R138" s="423">
        <f t="shared" si="97"/>
        <v>0.31431745959761198</v>
      </c>
      <c r="S138" s="422">
        <v>40288</v>
      </c>
      <c r="T138" s="466"/>
      <c r="U138" s="423">
        <f t="shared" si="98"/>
        <v>0.30700297188142955</v>
      </c>
      <c r="V138" s="422">
        <v>69617</v>
      </c>
      <c r="W138" s="466"/>
      <c r="X138" s="423">
        <f t="shared" si="99"/>
        <v>0.45505173642204894</v>
      </c>
      <c r="Y138" s="458">
        <f t="shared" si="92"/>
        <v>29329</v>
      </c>
      <c r="Z138" s="353">
        <v>1</v>
      </c>
      <c r="AA138" s="450" t="s">
        <v>130</v>
      </c>
      <c r="AB138" s="420">
        <v>97032</v>
      </c>
      <c r="AC138" s="466"/>
      <c r="AD138" s="425">
        <f t="shared" si="100"/>
        <v>0.31431745959761198</v>
      </c>
      <c r="AE138" s="420">
        <v>40288</v>
      </c>
      <c r="AF138" s="466"/>
      <c r="AG138" s="425">
        <f t="shared" si="101"/>
        <v>0.30700297188142955</v>
      </c>
      <c r="AH138" s="420">
        <v>69617</v>
      </c>
      <c r="AI138" s="466"/>
      <c r="AJ138" s="425">
        <f t="shared" si="102"/>
        <v>0.45505173642204894</v>
      </c>
      <c r="AK138" s="461">
        <f t="shared" si="93"/>
        <v>29329</v>
      </c>
      <c r="AL138" s="421"/>
      <c r="AM138" s="422"/>
      <c r="AN138" s="466"/>
      <c r="AO138" s="423"/>
      <c r="AP138" s="422"/>
      <c r="AQ138" s="466"/>
      <c r="AR138" s="423"/>
      <c r="AS138" s="422"/>
      <c r="AT138" s="466"/>
      <c r="AU138" s="423"/>
      <c r="AV138" s="458"/>
      <c r="AW138" s="353">
        <v>1</v>
      </c>
      <c r="AX138" s="450" t="s">
        <v>130</v>
      </c>
      <c r="AY138" s="559">
        <v>97032</v>
      </c>
      <c r="AZ138" s="466"/>
      <c r="BA138" s="445">
        <f t="shared" si="94"/>
        <v>0.31431745959761198</v>
      </c>
      <c r="BB138" s="559">
        <v>40288</v>
      </c>
      <c r="BC138" s="466"/>
      <c r="BD138" s="445">
        <f t="shared" si="95"/>
        <v>0.30700297188142955</v>
      </c>
      <c r="BE138" s="559">
        <v>69617</v>
      </c>
      <c r="BF138" s="466"/>
      <c r="BG138" s="445">
        <f t="shared" si="96"/>
        <v>0.45505173642204894</v>
      </c>
      <c r="BH138" s="458">
        <f t="shared" si="91"/>
        <v>29329</v>
      </c>
      <c r="CN138" s="368"/>
      <c r="CP138" s="368"/>
      <c r="CR138" s="368"/>
    </row>
    <row r="139" spans="1:96" x14ac:dyDescent="0.25">
      <c r="A139" s="412" t="s">
        <v>1692</v>
      </c>
      <c r="B139" s="412"/>
      <c r="C139" s="398" t="s">
        <v>732</v>
      </c>
      <c r="D139" s="353">
        <v>1</v>
      </c>
      <c r="E139" s="427">
        <v>1891.947265625</v>
      </c>
      <c r="F139" s="40" t="s">
        <v>579</v>
      </c>
      <c r="G139" s="420">
        <v>306241</v>
      </c>
      <c r="H139" s="466"/>
      <c r="I139" s="420">
        <v>147451</v>
      </c>
      <c r="J139" s="466"/>
      <c r="K139" s="420">
        <v>157016</v>
      </c>
      <c r="L139" s="466"/>
      <c r="M139" s="420">
        <v>9565</v>
      </c>
      <c r="N139" s="428">
        <v>1</v>
      </c>
      <c r="O139" s="429">
        <v>44.161056518554688</v>
      </c>
      <c r="P139" s="422">
        <v>104057</v>
      </c>
      <c r="Q139" s="466"/>
      <c r="R139" s="423">
        <f t="shared" si="97"/>
        <v>0.33978794478858154</v>
      </c>
      <c r="S139" s="422">
        <v>47932</v>
      </c>
      <c r="T139" s="466"/>
      <c r="U139" s="423">
        <f t="shared" si="98"/>
        <v>0.32507070145336414</v>
      </c>
      <c r="V139" s="422">
        <v>61764</v>
      </c>
      <c r="W139" s="466"/>
      <c r="X139" s="423">
        <f t="shared" si="99"/>
        <v>0.39336118612115961</v>
      </c>
      <c r="Y139" s="458">
        <f t="shared" si="92"/>
        <v>13832</v>
      </c>
      <c r="Z139" s="353">
        <v>1</v>
      </c>
      <c r="AA139" s="450" t="s">
        <v>344</v>
      </c>
      <c r="AB139" s="420">
        <v>104057</v>
      </c>
      <c r="AC139" s="466"/>
      <c r="AD139" s="425">
        <f t="shared" si="100"/>
        <v>0.33978794478858154</v>
      </c>
      <c r="AE139" s="420">
        <v>47932</v>
      </c>
      <c r="AF139" s="466"/>
      <c r="AG139" s="425">
        <f t="shared" si="101"/>
        <v>0.32507070145336414</v>
      </c>
      <c r="AH139" s="420">
        <v>61764</v>
      </c>
      <c r="AI139" s="466"/>
      <c r="AJ139" s="425">
        <f t="shared" si="102"/>
        <v>0.39336118612115961</v>
      </c>
      <c r="AK139" s="461">
        <f t="shared" si="93"/>
        <v>13832</v>
      </c>
      <c r="AL139" s="421"/>
      <c r="AM139" s="422"/>
      <c r="AN139" s="466"/>
      <c r="AO139" s="423"/>
      <c r="AP139" s="422"/>
      <c r="AQ139" s="466"/>
      <c r="AR139" s="423"/>
      <c r="AS139" s="422"/>
      <c r="AT139" s="466"/>
      <c r="AU139" s="423"/>
      <c r="AV139" s="458"/>
      <c r="AW139" s="353">
        <v>1</v>
      </c>
      <c r="AX139" s="450" t="s">
        <v>344</v>
      </c>
      <c r="AY139" s="559">
        <v>104057</v>
      </c>
      <c r="AZ139" s="466"/>
      <c r="BA139" s="445">
        <f t="shared" si="94"/>
        <v>0.33978794478858154</v>
      </c>
      <c r="BB139" s="559">
        <v>47932</v>
      </c>
      <c r="BC139" s="466"/>
      <c r="BD139" s="445">
        <f t="shared" si="95"/>
        <v>0.32507070145336414</v>
      </c>
      <c r="BE139" s="559">
        <v>61764</v>
      </c>
      <c r="BF139" s="466"/>
      <c r="BG139" s="445">
        <f t="shared" si="96"/>
        <v>0.39336118612115961</v>
      </c>
      <c r="BH139" s="458">
        <f t="shared" si="91"/>
        <v>13832</v>
      </c>
      <c r="CN139" s="368"/>
      <c r="CP139" s="368"/>
      <c r="CR139" s="368"/>
    </row>
    <row r="140" spans="1:96" x14ac:dyDescent="0.25">
      <c r="A140" s="412" t="s">
        <v>1807</v>
      </c>
      <c r="B140" s="412"/>
      <c r="C140" s="398" t="s">
        <v>801</v>
      </c>
      <c r="D140" s="353">
        <v>1</v>
      </c>
      <c r="E140" s="427">
        <v>1420.9429931640625</v>
      </c>
      <c r="F140" s="40" t="s">
        <v>579</v>
      </c>
      <c r="G140" s="420">
        <v>302157</v>
      </c>
      <c r="H140" s="466"/>
      <c r="I140" s="420">
        <v>145174</v>
      </c>
      <c r="J140" s="466"/>
      <c r="K140" s="420">
        <v>161698</v>
      </c>
      <c r="L140" s="466"/>
      <c r="M140" s="420">
        <v>16524</v>
      </c>
      <c r="N140" s="428">
        <v>1</v>
      </c>
      <c r="O140" s="429">
        <v>75.306068420410156</v>
      </c>
      <c r="P140" s="422">
        <v>258379</v>
      </c>
      <c r="Q140" s="466"/>
      <c r="R140" s="423">
        <f t="shared" si="97"/>
        <v>0.85511505608011729</v>
      </c>
      <c r="S140" s="422">
        <v>114267</v>
      </c>
      <c r="T140" s="466"/>
      <c r="U140" s="423">
        <f t="shared" si="98"/>
        <v>0.78710375136043642</v>
      </c>
      <c r="V140" s="422">
        <v>131906</v>
      </c>
      <c r="W140" s="466"/>
      <c r="X140" s="423">
        <f t="shared" si="99"/>
        <v>0.81575529691152637</v>
      </c>
      <c r="Y140" s="458">
        <f t="shared" si="92"/>
        <v>17639</v>
      </c>
      <c r="Z140" s="353">
        <v>1</v>
      </c>
      <c r="AA140" s="450" t="s">
        <v>255</v>
      </c>
      <c r="AB140" s="420">
        <v>258379</v>
      </c>
      <c r="AC140" s="466"/>
      <c r="AD140" s="425">
        <f t="shared" si="100"/>
        <v>0.85511505608011729</v>
      </c>
      <c r="AE140" s="420">
        <v>114267</v>
      </c>
      <c r="AF140" s="466"/>
      <c r="AG140" s="425">
        <f t="shared" si="101"/>
        <v>0.78710375136043642</v>
      </c>
      <c r="AH140" s="420">
        <v>131906</v>
      </c>
      <c r="AI140" s="466"/>
      <c r="AJ140" s="425">
        <f t="shared" si="102"/>
        <v>0.81575529691152637</v>
      </c>
      <c r="AK140" s="461">
        <f t="shared" si="93"/>
        <v>17639</v>
      </c>
      <c r="AL140" s="421"/>
      <c r="AM140" s="422"/>
      <c r="AN140" s="466"/>
      <c r="AO140" s="423"/>
      <c r="AP140" s="422"/>
      <c r="AQ140" s="466"/>
      <c r="AR140" s="423"/>
      <c r="AS140" s="422"/>
      <c r="AT140" s="466"/>
      <c r="AU140" s="423"/>
      <c r="AV140" s="458"/>
      <c r="AW140" s="353">
        <v>1</v>
      </c>
      <c r="AX140" s="450" t="s">
        <v>255</v>
      </c>
      <c r="AY140" s="559">
        <v>258379</v>
      </c>
      <c r="AZ140" s="466"/>
      <c r="BA140" s="445">
        <f t="shared" si="94"/>
        <v>0.85511505608011729</v>
      </c>
      <c r="BB140" s="559">
        <v>114267</v>
      </c>
      <c r="BC140" s="466"/>
      <c r="BD140" s="445">
        <f t="shared" si="95"/>
        <v>0.78710375136043642</v>
      </c>
      <c r="BE140" s="559">
        <v>131906</v>
      </c>
      <c r="BF140" s="466"/>
      <c r="BG140" s="445">
        <f t="shared" si="96"/>
        <v>0.81575529691152637</v>
      </c>
      <c r="BH140" s="458">
        <f t="shared" si="91"/>
        <v>17639</v>
      </c>
      <c r="CN140" s="368"/>
      <c r="CP140" s="368"/>
      <c r="CR140" s="368"/>
    </row>
    <row r="141" spans="1:96" x14ac:dyDescent="0.25">
      <c r="A141" s="412" t="s">
        <v>1662</v>
      </c>
      <c r="B141" s="412"/>
      <c r="C141" s="398" t="s">
        <v>1663</v>
      </c>
      <c r="D141" s="353">
        <v>1</v>
      </c>
      <c r="E141" s="427">
        <v>2630.84814453125</v>
      </c>
      <c r="F141" s="40" t="s">
        <v>579</v>
      </c>
      <c r="G141" s="420">
        <v>299630</v>
      </c>
      <c r="H141" s="466"/>
      <c r="I141" s="420">
        <v>125960</v>
      </c>
      <c r="J141" s="466"/>
      <c r="K141" s="420">
        <v>115819</v>
      </c>
      <c r="L141" s="466"/>
      <c r="M141" s="420">
        <v>-10141</v>
      </c>
      <c r="N141" s="428">
        <v>1</v>
      </c>
      <c r="O141" s="429">
        <v>47.105484008789063</v>
      </c>
      <c r="P141" s="422">
        <v>143986</v>
      </c>
      <c r="Q141" s="466"/>
      <c r="R141" s="423">
        <f t="shared" si="97"/>
        <v>0.48054600674164805</v>
      </c>
      <c r="S141" s="422">
        <v>55177</v>
      </c>
      <c r="T141" s="466"/>
      <c r="U141" s="423">
        <f t="shared" si="98"/>
        <v>0.43805176246427435</v>
      </c>
      <c r="V141" s="422">
        <v>58043</v>
      </c>
      <c r="W141" s="466"/>
      <c r="X141" s="423">
        <f t="shared" si="99"/>
        <v>0.50115266061699726</v>
      </c>
      <c r="Y141" s="458">
        <f t="shared" si="92"/>
        <v>2866</v>
      </c>
      <c r="Z141" s="353">
        <v>1</v>
      </c>
      <c r="AA141" s="450" t="s">
        <v>395</v>
      </c>
      <c r="AB141" s="420">
        <v>143986</v>
      </c>
      <c r="AC141" s="466"/>
      <c r="AD141" s="425">
        <f t="shared" si="100"/>
        <v>0.48054600674164805</v>
      </c>
      <c r="AE141" s="420">
        <v>55177</v>
      </c>
      <c r="AF141" s="466"/>
      <c r="AG141" s="425">
        <f t="shared" si="101"/>
        <v>0.43805176246427435</v>
      </c>
      <c r="AH141" s="420">
        <v>58043</v>
      </c>
      <c r="AI141" s="466"/>
      <c r="AJ141" s="425">
        <f t="shared" si="102"/>
        <v>0.50115266061699726</v>
      </c>
      <c r="AK141" s="461">
        <f t="shared" si="93"/>
        <v>2866</v>
      </c>
      <c r="AL141" s="421"/>
      <c r="AM141" s="422"/>
      <c r="AN141" s="466"/>
      <c r="AO141" s="423"/>
      <c r="AP141" s="422"/>
      <c r="AQ141" s="466"/>
      <c r="AR141" s="423"/>
      <c r="AS141" s="422"/>
      <c r="AT141" s="466"/>
      <c r="AU141" s="423"/>
      <c r="AV141" s="458"/>
      <c r="AW141" s="353">
        <v>1</v>
      </c>
      <c r="AX141" s="450" t="s">
        <v>395</v>
      </c>
      <c r="AY141" s="559">
        <v>143986</v>
      </c>
      <c r="AZ141" s="466"/>
      <c r="BA141" s="445">
        <f t="shared" si="94"/>
        <v>0.48054600674164805</v>
      </c>
      <c r="BB141" s="559">
        <v>55177</v>
      </c>
      <c r="BC141" s="466"/>
      <c r="BD141" s="445">
        <f t="shared" si="95"/>
        <v>0.43805176246427435</v>
      </c>
      <c r="BE141" s="559">
        <v>58043</v>
      </c>
      <c r="BF141" s="466"/>
      <c r="BG141" s="445">
        <f t="shared" si="96"/>
        <v>0.50115266061699726</v>
      </c>
      <c r="BH141" s="458">
        <f t="shared" si="91"/>
        <v>2866</v>
      </c>
      <c r="CN141" s="368"/>
      <c r="CP141" s="368"/>
      <c r="CR141" s="368"/>
    </row>
    <row r="142" spans="1:96" x14ac:dyDescent="0.25">
      <c r="A142" s="412" t="s">
        <v>2039</v>
      </c>
      <c r="B142" s="412"/>
      <c r="C142" s="398" t="s">
        <v>1405</v>
      </c>
      <c r="D142" s="353">
        <v>1</v>
      </c>
      <c r="E142" s="427">
        <v>2710.553955078125</v>
      </c>
      <c r="F142" s="40" t="s">
        <v>579</v>
      </c>
      <c r="G142" s="420">
        <v>299397</v>
      </c>
      <c r="H142" s="466"/>
      <c r="I142" s="420">
        <v>124904</v>
      </c>
      <c r="J142" s="466"/>
      <c r="K142" s="420">
        <v>119152</v>
      </c>
      <c r="L142" s="466"/>
      <c r="M142" s="420">
        <v>-5752</v>
      </c>
      <c r="N142" s="428">
        <v>2</v>
      </c>
      <c r="O142" s="429">
        <v>16.57954216003418</v>
      </c>
      <c r="P142" s="422">
        <v>95960</v>
      </c>
      <c r="Q142" s="466"/>
      <c r="R142" s="423">
        <f t="shared" si="97"/>
        <v>0.32051089356272777</v>
      </c>
      <c r="S142" s="422">
        <v>36550</v>
      </c>
      <c r="T142" s="466"/>
      <c r="U142" s="423">
        <f t="shared" si="98"/>
        <v>0.29262473579709214</v>
      </c>
      <c r="V142" s="422">
        <v>56654</v>
      </c>
      <c r="W142" s="466"/>
      <c r="X142" s="423">
        <f t="shared" si="99"/>
        <v>0.47547670202766212</v>
      </c>
      <c r="Y142" s="458">
        <f t="shared" si="92"/>
        <v>20104</v>
      </c>
      <c r="Z142" s="353">
        <v>1</v>
      </c>
      <c r="AA142" s="450" t="s">
        <v>41</v>
      </c>
      <c r="AB142" s="420">
        <v>62235</v>
      </c>
      <c r="AC142" s="466"/>
      <c r="AD142" s="425">
        <f t="shared" si="100"/>
        <v>0.20786781430675658</v>
      </c>
      <c r="AE142" s="420">
        <v>23865</v>
      </c>
      <c r="AF142" s="466"/>
      <c r="AG142" s="425">
        <f t="shared" si="101"/>
        <v>0.19106673925574841</v>
      </c>
      <c r="AH142" s="420">
        <v>38248</v>
      </c>
      <c r="AI142" s="466"/>
      <c r="AJ142" s="425">
        <f t="shared" si="102"/>
        <v>0.3210017456693971</v>
      </c>
      <c r="AK142" s="461">
        <f t="shared" si="93"/>
        <v>14383</v>
      </c>
      <c r="AL142" s="421">
        <f>N142-Z142</f>
        <v>1</v>
      </c>
      <c r="AM142" s="422">
        <v>33725</v>
      </c>
      <c r="AN142" s="466"/>
      <c r="AO142" s="423">
        <f>AM142/G142</f>
        <v>0.11264307925597117</v>
      </c>
      <c r="AP142" s="422">
        <f>S142-AE142</f>
        <v>12685</v>
      </c>
      <c r="AQ142" s="466"/>
      <c r="AR142" s="423">
        <f>AP142/I142</f>
        <v>0.10155799654134375</v>
      </c>
      <c r="AS142" s="422">
        <v>18406</v>
      </c>
      <c r="AT142" s="466"/>
      <c r="AU142" s="423">
        <f>AS142/K142</f>
        <v>0.15447495635826508</v>
      </c>
      <c r="AV142" s="458">
        <f>AS142-AP142</f>
        <v>5721</v>
      </c>
      <c r="AW142" s="353">
        <v>1</v>
      </c>
      <c r="AX142" s="450" t="s">
        <v>41</v>
      </c>
      <c r="AY142" s="559">
        <v>62235</v>
      </c>
      <c r="AZ142" s="466"/>
      <c r="BA142" s="445">
        <f t="shared" si="94"/>
        <v>0.20786781430675658</v>
      </c>
      <c r="BB142" s="559">
        <v>23865</v>
      </c>
      <c r="BC142" s="466"/>
      <c r="BD142" s="445">
        <f t="shared" si="95"/>
        <v>0.19106673925574841</v>
      </c>
      <c r="BE142" s="559">
        <v>38248</v>
      </c>
      <c r="BF142" s="466"/>
      <c r="BG142" s="445">
        <f t="shared" si="96"/>
        <v>0.3210017456693971</v>
      </c>
      <c r="BH142" s="458">
        <f t="shared" si="91"/>
        <v>14383</v>
      </c>
      <c r="CN142" s="368"/>
      <c r="CP142" s="368"/>
      <c r="CR142" s="368"/>
    </row>
    <row r="143" spans="1:96" x14ac:dyDescent="0.25">
      <c r="A143" s="412" t="s">
        <v>1823</v>
      </c>
      <c r="B143" s="412"/>
      <c r="C143" s="398" t="s">
        <v>809</v>
      </c>
      <c r="D143" s="353">
        <v>1</v>
      </c>
      <c r="E143" s="427">
        <v>2696.721923828125</v>
      </c>
      <c r="F143" s="40" t="s">
        <v>579</v>
      </c>
      <c r="G143" s="420">
        <v>290805</v>
      </c>
      <c r="H143" s="466"/>
      <c r="I143" s="420">
        <v>126738</v>
      </c>
      <c r="J143" s="466"/>
      <c r="K143" s="420">
        <v>140716</v>
      </c>
      <c r="L143" s="466"/>
      <c r="M143" s="420">
        <v>13978</v>
      </c>
      <c r="N143" s="428">
        <v>1</v>
      </c>
      <c r="O143" s="429">
        <v>114.93849945068359</v>
      </c>
      <c r="P143" s="422">
        <v>229573</v>
      </c>
      <c r="Q143" s="466"/>
      <c r="R143" s="423">
        <f t="shared" si="97"/>
        <v>0.78943965887794232</v>
      </c>
      <c r="S143" s="422">
        <v>95249</v>
      </c>
      <c r="T143" s="466"/>
      <c r="U143" s="423">
        <f t="shared" si="98"/>
        <v>0.75154255235209644</v>
      </c>
      <c r="V143" s="422">
        <v>124800</v>
      </c>
      <c r="W143" s="466"/>
      <c r="X143" s="423">
        <f t="shared" si="99"/>
        <v>0.88689274851473887</v>
      </c>
      <c r="Y143" s="458">
        <f t="shared" si="92"/>
        <v>29551</v>
      </c>
      <c r="Z143" s="353">
        <v>1</v>
      </c>
      <c r="AA143" s="450" t="s">
        <v>242</v>
      </c>
      <c r="AB143" s="420">
        <v>229573</v>
      </c>
      <c r="AC143" s="466"/>
      <c r="AD143" s="425">
        <f t="shared" si="100"/>
        <v>0.78943965887794232</v>
      </c>
      <c r="AE143" s="420">
        <v>95249</v>
      </c>
      <c r="AF143" s="466"/>
      <c r="AG143" s="425">
        <f t="shared" si="101"/>
        <v>0.75154255235209644</v>
      </c>
      <c r="AH143" s="420">
        <v>124800</v>
      </c>
      <c r="AI143" s="466"/>
      <c r="AJ143" s="425">
        <f t="shared" si="102"/>
        <v>0.88689274851473887</v>
      </c>
      <c r="AK143" s="461">
        <f t="shared" si="93"/>
        <v>29551</v>
      </c>
      <c r="AL143" s="421"/>
      <c r="AM143" s="422"/>
      <c r="AN143" s="466"/>
      <c r="AO143" s="423"/>
      <c r="AP143" s="422"/>
      <c r="AQ143" s="466"/>
      <c r="AR143" s="423"/>
      <c r="AS143" s="422"/>
      <c r="AT143" s="466"/>
      <c r="AU143" s="423"/>
      <c r="AV143" s="458"/>
      <c r="AW143" s="353">
        <v>1</v>
      </c>
      <c r="AX143" s="450" t="s">
        <v>242</v>
      </c>
      <c r="AY143" s="559">
        <v>229573</v>
      </c>
      <c r="AZ143" s="466"/>
      <c r="BA143" s="445">
        <f t="shared" si="94"/>
        <v>0.78943965887794232</v>
      </c>
      <c r="BB143" s="559">
        <v>95249</v>
      </c>
      <c r="BC143" s="466"/>
      <c r="BD143" s="445">
        <f t="shared" si="95"/>
        <v>0.75154255235209644</v>
      </c>
      <c r="BE143" s="559">
        <v>124800</v>
      </c>
      <c r="BF143" s="466"/>
      <c r="BG143" s="445">
        <f t="shared" si="96"/>
        <v>0.88689274851473887</v>
      </c>
      <c r="BH143" s="458">
        <f t="shared" si="91"/>
        <v>29551</v>
      </c>
      <c r="CN143" s="368"/>
      <c r="CP143" s="368"/>
      <c r="CR143" s="368"/>
    </row>
    <row r="144" spans="1:96" x14ac:dyDescent="0.25">
      <c r="A144" s="412"/>
      <c r="B144" s="412">
        <v>366</v>
      </c>
      <c r="C144" s="354" t="s">
        <v>2198</v>
      </c>
      <c r="D144" s="353">
        <v>2</v>
      </c>
      <c r="E144" s="427">
        <v>4434.8529052734375</v>
      </c>
      <c r="F144" s="40" t="s">
        <v>579</v>
      </c>
      <c r="G144" s="420">
        <v>285919</v>
      </c>
      <c r="H144" s="466"/>
      <c r="I144" s="420">
        <v>100434</v>
      </c>
      <c r="J144" s="466"/>
      <c r="K144" s="420">
        <v>101632</v>
      </c>
      <c r="L144" s="466"/>
      <c r="M144" s="420">
        <v>1198</v>
      </c>
      <c r="N144" s="428">
        <v>2</v>
      </c>
      <c r="O144" s="429">
        <v>29.242264432767094</v>
      </c>
      <c r="P144" s="422">
        <v>109440</v>
      </c>
      <c r="Q144" s="466"/>
      <c r="R144" s="423">
        <f t="shared" si="97"/>
        <v>0.38276574834131344</v>
      </c>
      <c r="S144" s="422">
        <v>30261</v>
      </c>
      <c r="T144" s="466"/>
      <c r="U144" s="423">
        <f t="shared" si="98"/>
        <v>0.30130234781050241</v>
      </c>
      <c r="V144" s="422">
        <v>53438</v>
      </c>
      <c r="W144" s="466"/>
      <c r="X144" s="423">
        <f t="shared" si="99"/>
        <v>0.52579896095717882</v>
      </c>
      <c r="Y144" s="458">
        <f t="shared" si="92"/>
        <v>23177</v>
      </c>
      <c r="Z144" s="353">
        <v>2</v>
      </c>
      <c r="AA144" s="450" t="s">
        <v>2325</v>
      </c>
      <c r="AB144" s="420">
        <v>109440</v>
      </c>
      <c r="AC144" s="466"/>
      <c r="AD144" s="425">
        <f t="shared" si="100"/>
        <v>0.38276574834131344</v>
      </c>
      <c r="AE144" s="420">
        <v>30261</v>
      </c>
      <c r="AF144" s="466"/>
      <c r="AG144" s="425">
        <f t="shared" si="101"/>
        <v>0.30130234781050241</v>
      </c>
      <c r="AH144" s="420">
        <v>53438</v>
      </c>
      <c r="AI144" s="466"/>
      <c r="AJ144" s="425">
        <f t="shared" si="102"/>
        <v>0.52579896095717882</v>
      </c>
      <c r="AK144" s="461">
        <f t="shared" si="93"/>
        <v>23177</v>
      </c>
      <c r="AL144" s="421"/>
      <c r="AM144" s="422"/>
      <c r="AN144" s="466"/>
      <c r="AO144" s="423"/>
      <c r="AP144" s="422"/>
      <c r="AQ144" s="466"/>
      <c r="AR144" s="423"/>
      <c r="AS144" s="422"/>
      <c r="AT144" s="466"/>
      <c r="AU144" s="423"/>
      <c r="AV144" s="458"/>
      <c r="AW144" s="353">
        <v>2</v>
      </c>
      <c r="AX144" s="450" t="s">
        <v>2325</v>
      </c>
      <c r="AY144" s="559">
        <v>109440</v>
      </c>
      <c r="AZ144" s="466"/>
      <c r="BA144" s="445">
        <f t="shared" si="94"/>
        <v>0.38276574834131344</v>
      </c>
      <c r="BB144" s="559">
        <v>30261</v>
      </c>
      <c r="BC144" s="466"/>
      <c r="BD144" s="445">
        <f t="shared" si="95"/>
        <v>0.30130234781050241</v>
      </c>
      <c r="BE144" s="559">
        <v>53438</v>
      </c>
      <c r="BF144" s="466"/>
      <c r="BG144" s="445">
        <f t="shared" si="96"/>
        <v>0.52579896095717882</v>
      </c>
      <c r="BH144" s="458">
        <f t="shared" si="91"/>
        <v>23177</v>
      </c>
      <c r="CN144" s="368"/>
      <c r="CP144" s="368"/>
      <c r="CR144" s="368"/>
    </row>
    <row r="145" spans="1:96" x14ac:dyDescent="0.25">
      <c r="A145" s="412" t="s">
        <v>1649</v>
      </c>
      <c r="B145" s="412"/>
      <c r="C145" s="398" t="s">
        <v>687</v>
      </c>
      <c r="D145" s="353">
        <v>1</v>
      </c>
      <c r="E145" s="427">
        <v>802.75555419921875</v>
      </c>
      <c r="F145" s="40" t="s">
        <v>579</v>
      </c>
      <c r="G145" s="420">
        <v>280566</v>
      </c>
      <c r="H145" s="466"/>
      <c r="I145" s="420">
        <v>115709</v>
      </c>
      <c r="J145" s="466"/>
      <c r="K145" s="420">
        <v>118970</v>
      </c>
      <c r="L145" s="466"/>
      <c r="M145" s="420">
        <v>3261</v>
      </c>
      <c r="N145" s="428">
        <v>1</v>
      </c>
      <c r="O145" s="429">
        <v>22.273895263671875</v>
      </c>
      <c r="P145" s="422">
        <v>101786</v>
      </c>
      <c r="Q145" s="466"/>
      <c r="R145" s="423">
        <f t="shared" si="97"/>
        <v>0.36278807838440869</v>
      </c>
      <c r="S145" s="422">
        <v>39688</v>
      </c>
      <c r="T145" s="466"/>
      <c r="U145" s="423">
        <f t="shared" si="98"/>
        <v>0.34299838387679438</v>
      </c>
      <c r="V145" s="422">
        <v>55978</v>
      </c>
      <c r="W145" s="466"/>
      <c r="X145" s="423">
        <f t="shared" si="99"/>
        <v>0.47052198033117593</v>
      </c>
      <c r="Y145" s="458">
        <f t="shared" si="92"/>
        <v>16290</v>
      </c>
      <c r="Z145" s="353">
        <v>1</v>
      </c>
      <c r="AA145" s="450" t="s">
        <v>394</v>
      </c>
      <c r="AB145" s="420">
        <v>101786</v>
      </c>
      <c r="AC145" s="466"/>
      <c r="AD145" s="425">
        <f t="shared" si="100"/>
        <v>0.36278807838440869</v>
      </c>
      <c r="AE145" s="420">
        <v>39688</v>
      </c>
      <c r="AF145" s="466"/>
      <c r="AG145" s="425">
        <f t="shared" si="101"/>
        <v>0.34299838387679438</v>
      </c>
      <c r="AH145" s="420">
        <v>55978</v>
      </c>
      <c r="AI145" s="466"/>
      <c r="AJ145" s="425">
        <f t="shared" si="102"/>
        <v>0.47052198033117593</v>
      </c>
      <c r="AK145" s="461">
        <f t="shared" si="93"/>
        <v>16290</v>
      </c>
      <c r="AL145" s="421"/>
      <c r="AM145" s="422"/>
      <c r="AN145" s="466"/>
      <c r="AO145" s="423"/>
      <c r="AP145" s="422"/>
      <c r="AQ145" s="466"/>
      <c r="AR145" s="423"/>
      <c r="AS145" s="422"/>
      <c r="AT145" s="466"/>
      <c r="AU145" s="423"/>
      <c r="AV145" s="458"/>
      <c r="AW145" s="353">
        <v>1</v>
      </c>
      <c r="AX145" s="450" t="s">
        <v>394</v>
      </c>
      <c r="AY145" s="559">
        <v>101786</v>
      </c>
      <c r="AZ145" s="466"/>
      <c r="BA145" s="445">
        <f t="shared" si="94"/>
        <v>0.36278807838440869</v>
      </c>
      <c r="BB145" s="559">
        <v>39688</v>
      </c>
      <c r="BC145" s="466"/>
      <c r="BD145" s="445">
        <f t="shared" si="95"/>
        <v>0.34299838387679438</v>
      </c>
      <c r="BE145" s="559">
        <v>55978</v>
      </c>
      <c r="BF145" s="466"/>
      <c r="BG145" s="445">
        <f t="shared" si="96"/>
        <v>0.47052198033117593</v>
      </c>
      <c r="BH145" s="458">
        <f t="shared" si="91"/>
        <v>16290</v>
      </c>
      <c r="CN145" s="368"/>
      <c r="CP145" s="368"/>
      <c r="CR145" s="368"/>
    </row>
    <row r="146" spans="1:96" x14ac:dyDescent="0.25">
      <c r="A146" s="412" t="s">
        <v>1664</v>
      </c>
      <c r="B146" s="412"/>
      <c r="C146" s="398" t="s">
        <v>708</v>
      </c>
      <c r="D146" s="353">
        <v>1</v>
      </c>
      <c r="E146" s="427">
        <v>3472.22998046875</v>
      </c>
      <c r="F146" s="40" t="s">
        <v>579</v>
      </c>
      <c r="G146" s="420">
        <v>280467</v>
      </c>
      <c r="H146" s="466"/>
      <c r="I146" s="420">
        <v>104730</v>
      </c>
      <c r="J146" s="466"/>
      <c r="K146" s="420">
        <v>109994</v>
      </c>
      <c r="L146" s="466"/>
      <c r="M146" s="420">
        <v>5264</v>
      </c>
      <c r="N146" s="428">
        <v>1</v>
      </c>
      <c r="O146" s="429">
        <v>52.717884063720703</v>
      </c>
      <c r="P146" s="422">
        <v>86209</v>
      </c>
      <c r="Q146" s="466"/>
      <c r="R146" s="423">
        <f t="shared" si="97"/>
        <v>0.30737662541404159</v>
      </c>
      <c r="S146" s="422">
        <v>34119</v>
      </c>
      <c r="T146" s="466"/>
      <c r="U146" s="423">
        <f t="shared" si="98"/>
        <v>0.32578057863076482</v>
      </c>
      <c r="V146" s="422">
        <v>60187</v>
      </c>
      <c r="W146" s="466"/>
      <c r="X146" s="423">
        <f t="shared" si="99"/>
        <v>0.54718439187592049</v>
      </c>
      <c r="Y146" s="458">
        <f t="shared" si="92"/>
        <v>26068</v>
      </c>
      <c r="Z146" s="353">
        <v>1</v>
      </c>
      <c r="AA146" s="450" t="s">
        <v>368</v>
      </c>
      <c r="AB146" s="420">
        <v>86209</v>
      </c>
      <c r="AC146" s="466"/>
      <c r="AD146" s="425">
        <f t="shared" si="100"/>
        <v>0.30737662541404159</v>
      </c>
      <c r="AE146" s="420">
        <v>34119</v>
      </c>
      <c r="AF146" s="466"/>
      <c r="AG146" s="425">
        <f t="shared" si="101"/>
        <v>0.32578057863076482</v>
      </c>
      <c r="AH146" s="420">
        <v>60187</v>
      </c>
      <c r="AI146" s="466"/>
      <c r="AJ146" s="425">
        <f t="shared" si="102"/>
        <v>0.54718439187592049</v>
      </c>
      <c r="AK146" s="461">
        <f t="shared" si="93"/>
        <v>26068</v>
      </c>
      <c r="AL146" s="421"/>
      <c r="AM146" s="422"/>
      <c r="AN146" s="466"/>
      <c r="AO146" s="423"/>
      <c r="AP146" s="422"/>
      <c r="AQ146" s="466"/>
      <c r="AR146" s="423"/>
      <c r="AS146" s="422"/>
      <c r="AT146" s="466"/>
      <c r="AU146" s="423"/>
      <c r="AV146" s="458"/>
      <c r="AW146" s="353">
        <v>1</v>
      </c>
      <c r="AX146" s="450" t="s">
        <v>368</v>
      </c>
      <c r="AY146" s="559">
        <v>86209</v>
      </c>
      <c r="AZ146" s="466"/>
      <c r="BA146" s="445">
        <f t="shared" si="94"/>
        <v>0.30737662541404159</v>
      </c>
      <c r="BB146" s="559">
        <v>34119</v>
      </c>
      <c r="BC146" s="466"/>
      <c r="BD146" s="445">
        <f t="shared" si="95"/>
        <v>0.32578057863076482</v>
      </c>
      <c r="BE146" s="559">
        <v>60187</v>
      </c>
      <c r="BF146" s="466"/>
      <c r="BG146" s="445">
        <f t="shared" si="96"/>
        <v>0.54718439187592049</v>
      </c>
      <c r="BH146" s="458">
        <f t="shared" si="91"/>
        <v>26068</v>
      </c>
      <c r="CN146" s="368"/>
      <c r="CP146" s="368"/>
      <c r="CR146" s="368"/>
    </row>
    <row r="147" spans="1:96" x14ac:dyDescent="0.25">
      <c r="A147" s="412" t="s">
        <v>1635</v>
      </c>
      <c r="B147" s="412"/>
      <c r="C147" s="398" t="s">
        <v>676</v>
      </c>
      <c r="D147" s="353">
        <v>1</v>
      </c>
      <c r="E147" s="427">
        <v>8917.6455078125</v>
      </c>
      <c r="F147" s="40" t="s">
        <v>579</v>
      </c>
      <c r="G147" s="420">
        <v>279771</v>
      </c>
      <c r="H147" s="466"/>
      <c r="I147" s="420">
        <v>121221</v>
      </c>
      <c r="J147" s="466"/>
      <c r="K147" s="420">
        <v>123886</v>
      </c>
      <c r="L147" s="466"/>
      <c r="M147" s="420">
        <v>2665</v>
      </c>
      <c r="N147" s="428">
        <v>1</v>
      </c>
      <c r="O147" s="429">
        <v>68.540473937988281</v>
      </c>
      <c r="P147" s="422">
        <v>86265</v>
      </c>
      <c r="Q147" s="466"/>
      <c r="R147" s="423">
        <f t="shared" si="97"/>
        <v>0.30834146498386178</v>
      </c>
      <c r="S147" s="422">
        <v>34396</v>
      </c>
      <c r="T147" s="466"/>
      <c r="U147" s="423">
        <f t="shared" si="98"/>
        <v>0.28374621558970803</v>
      </c>
      <c r="V147" s="422">
        <v>60358</v>
      </c>
      <c r="W147" s="466"/>
      <c r="X147" s="423">
        <f t="shared" si="99"/>
        <v>0.48720597969100626</v>
      </c>
      <c r="Y147" s="458">
        <f t="shared" si="92"/>
        <v>25962</v>
      </c>
      <c r="Z147" s="353">
        <v>1</v>
      </c>
      <c r="AA147" s="450" t="s">
        <v>412</v>
      </c>
      <c r="AB147" s="420">
        <v>86265</v>
      </c>
      <c r="AC147" s="466"/>
      <c r="AD147" s="425">
        <f t="shared" si="100"/>
        <v>0.30834146498386178</v>
      </c>
      <c r="AE147" s="420">
        <v>34396</v>
      </c>
      <c r="AF147" s="466"/>
      <c r="AG147" s="425">
        <f t="shared" si="101"/>
        <v>0.28374621558970803</v>
      </c>
      <c r="AH147" s="420">
        <v>60358</v>
      </c>
      <c r="AI147" s="466"/>
      <c r="AJ147" s="425">
        <f t="shared" si="102"/>
        <v>0.48720597969100626</v>
      </c>
      <c r="AK147" s="461">
        <f t="shared" si="93"/>
        <v>25962</v>
      </c>
      <c r="AL147" s="421"/>
      <c r="AM147" s="422"/>
      <c r="AN147" s="466"/>
      <c r="AO147" s="423"/>
      <c r="AP147" s="422"/>
      <c r="AQ147" s="466"/>
      <c r="AR147" s="423"/>
      <c r="AS147" s="422"/>
      <c r="AT147" s="466"/>
      <c r="AU147" s="423"/>
      <c r="AV147" s="458"/>
      <c r="AW147" s="353">
        <v>1</v>
      </c>
      <c r="AX147" s="450" t="s">
        <v>412</v>
      </c>
      <c r="AY147" s="559">
        <v>86265</v>
      </c>
      <c r="AZ147" s="466"/>
      <c r="BA147" s="445">
        <f t="shared" si="94"/>
        <v>0.30834146498386178</v>
      </c>
      <c r="BB147" s="559">
        <v>34396</v>
      </c>
      <c r="BC147" s="466"/>
      <c r="BD147" s="445">
        <f t="shared" si="95"/>
        <v>0.28374621558970803</v>
      </c>
      <c r="BE147" s="559">
        <v>60358</v>
      </c>
      <c r="BF147" s="466"/>
      <c r="BG147" s="445">
        <f t="shared" si="96"/>
        <v>0.48720597969100626</v>
      </c>
      <c r="BH147" s="458">
        <f t="shared" si="91"/>
        <v>25962</v>
      </c>
      <c r="CN147" s="368"/>
      <c r="CP147" s="368"/>
      <c r="CR147" s="368"/>
    </row>
    <row r="148" spans="1:96" x14ac:dyDescent="0.25">
      <c r="A148" s="412"/>
      <c r="B148" s="412">
        <v>372</v>
      </c>
      <c r="C148" s="354" t="s">
        <v>2200</v>
      </c>
      <c r="D148" s="353">
        <v>2</v>
      </c>
      <c r="E148" s="427">
        <v>2721.2415771484375</v>
      </c>
      <c r="F148" s="40" t="s">
        <v>579</v>
      </c>
      <c r="G148" s="420">
        <v>278801</v>
      </c>
      <c r="H148" s="466"/>
      <c r="I148" s="420">
        <v>120346</v>
      </c>
      <c r="J148" s="466"/>
      <c r="K148" s="420">
        <v>131878</v>
      </c>
      <c r="L148" s="466"/>
      <c r="M148" s="420">
        <v>11532</v>
      </c>
      <c r="N148" s="428">
        <v>2</v>
      </c>
      <c r="O148" s="429">
        <v>103.05200958251953</v>
      </c>
      <c r="P148" s="422">
        <v>211087</v>
      </c>
      <c r="Q148" s="466"/>
      <c r="R148" s="423">
        <f t="shared" si="97"/>
        <v>0.75712425708659581</v>
      </c>
      <c r="S148" s="422">
        <v>89252</v>
      </c>
      <c r="T148" s="466"/>
      <c r="U148" s="423">
        <f t="shared" si="98"/>
        <v>0.74162830505376165</v>
      </c>
      <c r="V148" s="422">
        <v>91813</v>
      </c>
      <c r="W148" s="466"/>
      <c r="X148" s="423">
        <f t="shared" si="99"/>
        <v>0.69619648462973349</v>
      </c>
      <c r="Y148" s="458">
        <f t="shared" si="92"/>
        <v>2561</v>
      </c>
      <c r="Z148" s="353">
        <v>2</v>
      </c>
      <c r="AA148" s="450" t="s">
        <v>2326</v>
      </c>
      <c r="AB148" s="420">
        <v>211087</v>
      </c>
      <c r="AC148" s="466"/>
      <c r="AD148" s="425">
        <f t="shared" si="100"/>
        <v>0.75712425708659581</v>
      </c>
      <c r="AE148" s="420">
        <v>89252</v>
      </c>
      <c r="AF148" s="466"/>
      <c r="AG148" s="425">
        <f t="shared" si="101"/>
        <v>0.74162830505376165</v>
      </c>
      <c r="AH148" s="420">
        <v>91813</v>
      </c>
      <c r="AI148" s="466"/>
      <c r="AJ148" s="425">
        <f t="shared" si="102"/>
        <v>0.69619648462973349</v>
      </c>
      <c r="AK148" s="461">
        <f t="shared" si="93"/>
        <v>2561</v>
      </c>
      <c r="AL148" s="421"/>
      <c r="AM148" s="422"/>
      <c r="AN148" s="466"/>
      <c r="AO148" s="423"/>
      <c r="AP148" s="422"/>
      <c r="AQ148" s="466"/>
      <c r="AR148" s="423"/>
      <c r="AS148" s="422"/>
      <c r="AT148" s="466"/>
      <c r="AU148" s="423"/>
      <c r="AV148" s="458"/>
      <c r="AW148" s="353">
        <v>2</v>
      </c>
      <c r="AX148" s="450" t="s">
        <v>2326</v>
      </c>
      <c r="AY148" s="559">
        <v>211087</v>
      </c>
      <c r="AZ148" s="466"/>
      <c r="BA148" s="445">
        <f t="shared" si="94"/>
        <v>0.75712425708659581</v>
      </c>
      <c r="BB148" s="559">
        <v>89252</v>
      </c>
      <c r="BC148" s="466"/>
      <c r="BD148" s="445">
        <f t="shared" si="95"/>
        <v>0.74162830505376165</v>
      </c>
      <c r="BE148" s="559">
        <v>91813</v>
      </c>
      <c r="BF148" s="466"/>
      <c r="BG148" s="445">
        <f t="shared" si="96"/>
        <v>0.69619648462973349</v>
      </c>
      <c r="BH148" s="458">
        <f t="shared" si="91"/>
        <v>2561</v>
      </c>
      <c r="CN148" s="368"/>
      <c r="CP148" s="368"/>
      <c r="CR148" s="368"/>
    </row>
    <row r="149" spans="1:96" x14ac:dyDescent="0.25">
      <c r="A149" s="412" t="s">
        <v>1967</v>
      </c>
      <c r="B149" s="412"/>
      <c r="C149" s="398" t="s">
        <v>1968</v>
      </c>
      <c r="D149" s="353">
        <v>1</v>
      </c>
      <c r="E149" s="427">
        <v>3320.39404296875</v>
      </c>
      <c r="F149" s="40" t="s">
        <v>579</v>
      </c>
      <c r="G149" s="420">
        <v>269637</v>
      </c>
      <c r="H149" s="466"/>
      <c r="I149" s="420">
        <v>100255</v>
      </c>
      <c r="J149" s="466"/>
      <c r="K149" s="420">
        <v>94115</v>
      </c>
      <c r="L149" s="466"/>
      <c r="M149" s="420">
        <v>-6140</v>
      </c>
      <c r="N149" s="428">
        <v>3</v>
      </c>
      <c r="O149" s="429">
        <v>10.83611011505127</v>
      </c>
      <c r="P149" s="422">
        <v>92164</v>
      </c>
      <c r="Q149" s="466"/>
      <c r="R149" s="423">
        <f t="shared" si="97"/>
        <v>0.34180768959749591</v>
      </c>
      <c r="S149" s="422">
        <v>24249</v>
      </c>
      <c r="T149" s="466"/>
      <c r="U149" s="423">
        <f t="shared" si="98"/>
        <v>0.24187322328063438</v>
      </c>
      <c r="V149" s="422">
        <v>29449</v>
      </c>
      <c r="W149" s="466"/>
      <c r="X149" s="423">
        <f t="shared" si="99"/>
        <v>0.31290442543696539</v>
      </c>
      <c r="Y149" s="458">
        <f t="shared" si="92"/>
        <v>5200</v>
      </c>
      <c r="Z149" s="353">
        <v>1</v>
      </c>
      <c r="AA149" s="450" t="s">
        <v>90</v>
      </c>
      <c r="AB149" s="420">
        <v>45119</v>
      </c>
      <c r="AC149" s="466"/>
      <c r="AD149" s="425">
        <f t="shared" si="100"/>
        <v>0.1673323764913569</v>
      </c>
      <c r="AE149" s="420">
        <v>8957</v>
      </c>
      <c r="AF149" s="466"/>
      <c r="AG149" s="425">
        <f t="shared" si="101"/>
        <v>8.9342177447508858E-2</v>
      </c>
      <c r="AH149" s="420">
        <v>16561</v>
      </c>
      <c r="AI149" s="466"/>
      <c r="AJ149" s="425">
        <f t="shared" si="102"/>
        <v>0.17596557403176966</v>
      </c>
      <c r="AK149" s="461">
        <f t="shared" si="93"/>
        <v>7604</v>
      </c>
      <c r="AL149" s="421">
        <f>N149-Z149</f>
        <v>2</v>
      </c>
      <c r="AM149" s="422">
        <v>47045</v>
      </c>
      <c r="AN149" s="466"/>
      <c r="AO149" s="423">
        <f>AM149/G149</f>
        <v>0.17447531310613901</v>
      </c>
      <c r="AP149" s="422">
        <f>S149-AE149</f>
        <v>15292</v>
      </c>
      <c r="AQ149" s="466"/>
      <c r="AR149" s="423">
        <f>AP149/I149</f>
        <v>0.15253104583312552</v>
      </c>
      <c r="AS149" s="422">
        <v>12888</v>
      </c>
      <c r="AT149" s="466"/>
      <c r="AU149" s="423">
        <f>AS149/K149</f>
        <v>0.13693885140519577</v>
      </c>
      <c r="AV149" s="458">
        <f>AS149-AP149</f>
        <v>-2404</v>
      </c>
      <c r="AW149" s="353">
        <v>1</v>
      </c>
      <c r="AX149" s="450" t="s">
        <v>90</v>
      </c>
      <c r="AY149" s="559">
        <v>45119</v>
      </c>
      <c r="AZ149" s="466"/>
      <c r="BA149" s="445">
        <f t="shared" si="94"/>
        <v>0.1673323764913569</v>
      </c>
      <c r="BB149" s="559">
        <v>8957</v>
      </c>
      <c r="BC149" s="466"/>
      <c r="BD149" s="445">
        <f t="shared" si="95"/>
        <v>8.9342177447508858E-2</v>
      </c>
      <c r="BE149" s="559">
        <v>16561</v>
      </c>
      <c r="BF149" s="466"/>
      <c r="BG149" s="445">
        <f t="shared" si="96"/>
        <v>0.17596557403176966</v>
      </c>
      <c r="BH149" s="458">
        <f t="shared" si="91"/>
        <v>7604</v>
      </c>
      <c r="CN149" s="368"/>
      <c r="CP149" s="368"/>
      <c r="CR149" s="368"/>
    </row>
    <row r="150" spans="1:96" x14ac:dyDescent="0.25">
      <c r="A150" s="412" t="s">
        <v>1670</v>
      </c>
      <c r="B150" s="412"/>
      <c r="C150" s="398" t="s">
        <v>716</v>
      </c>
      <c r="D150" s="353">
        <v>1</v>
      </c>
      <c r="E150" s="427">
        <v>1325.894287109375</v>
      </c>
      <c r="F150" s="40" t="s">
        <v>579</v>
      </c>
      <c r="G150" s="420">
        <v>264275</v>
      </c>
      <c r="H150" s="466"/>
      <c r="I150" s="420">
        <v>98734</v>
      </c>
      <c r="J150" s="466"/>
      <c r="K150" s="420">
        <v>117721</v>
      </c>
      <c r="L150" s="466"/>
      <c r="M150" s="420">
        <v>18987</v>
      </c>
      <c r="N150" s="428">
        <v>1</v>
      </c>
      <c r="O150" s="429">
        <v>49.266292572021484</v>
      </c>
      <c r="P150" s="422">
        <v>124354</v>
      </c>
      <c r="Q150" s="466"/>
      <c r="R150" s="423">
        <f t="shared" si="97"/>
        <v>0.47054772490776653</v>
      </c>
      <c r="S150" s="422">
        <v>34110</v>
      </c>
      <c r="T150" s="466"/>
      <c r="U150" s="423">
        <f t="shared" si="98"/>
        <v>0.34547369700407154</v>
      </c>
      <c r="V150" s="422">
        <v>63202</v>
      </c>
      <c r="W150" s="466"/>
      <c r="X150" s="423">
        <f t="shared" si="99"/>
        <v>0.53687957118950735</v>
      </c>
      <c r="Y150" s="458">
        <f t="shared" si="92"/>
        <v>29092</v>
      </c>
      <c r="Z150" s="353">
        <v>1</v>
      </c>
      <c r="AA150" s="450" t="s">
        <v>359</v>
      </c>
      <c r="AB150" s="420">
        <v>124354</v>
      </c>
      <c r="AC150" s="466"/>
      <c r="AD150" s="425">
        <f t="shared" si="100"/>
        <v>0.47054772490776653</v>
      </c>
      <c r="AE150" s="420">
        <v>34110</v>
      </c>
      <c r="AF150" s="466"/>
      <c r="AG150" s="425">
        <f t="shared" si="101"/>
        <v>0.34547369700407154</v>
      </c>
      <c r="AH150" s="420">
        <v>63202</v>
      </c>
      <c r="AI150" s="466"/>
      <c r="AJ150" s="425">
        <f t="shared" si="102"/>
        <v>0.53687957118950735</v>
      </c>
      <c r="AK150" s="461">
        <f t="shared" si="93"/>
        <v>29092</v>
      </c>
      <c r="AL150" s="421"/>
      <c r="AM150" s="422"/>
      <c r="AN150" s="466"/>
      <c r="AO150" s="423"/>
      <c r="AP150" s="422"/>
      <c r="AQ150" s="466"/>
      <c r="AR150" s="423"/>
      <c r="AS150" s="422"/>
      <c r="AT150" s="466"/>
      <c r="AU150" s="423"/>
      <c r="AV150" s="458"/>
      <c r="AW150" s="353">
        <v>1</v>
      </c>
      <c r="AX150" s="450" t="s">
        <v>359</v>
      </c>
      <c r="AY150" s="559">
        <v>124354</v>
      </c>
      <c r="AZ150" s="466"/>
      <c r="BA150" s="445">
        <f t="shared" si="94"/>
        <v>0.47054772490776653</v>
      </c>
      <c r="BB150" s="559">
        <v>34110</v>
      </c>
      <c r="BC150" s="466"/>
      <c r="BD150" s="445">
        <f t="shared" si="95"/>
        <v>0.34547369700407154</v>
      </c>
      <c r="BE150" s="559">
        <v>63202</v>
      </c>
      <c r="BF150" s="466"/>
      <c r="BG150" s="445">
        <f t="shared" si="96"/>
        <v>0.53687957118950735</v>
      </c>
      <c r="BH150" s="458">
        <f t="shared" si="91"/>
        <v>29092</v>
      </c>
      <c r="CN150" s="368"/>
      <c r="CP150" s="368"/>
      <c r="CR150" s="368"/>
    </row>
    <row r="151" spans="1:96" x14ac:dyDescent="0.25">
      <c r="A151" s="412" t="s">
        <v>1579</v>
      </c>
      <c r="B151" s="412"/>
      <c r="C151" s="398" t="s">
        <v>636</v>
      </c>
      <c r="D151" s="353">
        <v>1</v>
      </c>
      <c r="E151" s="427">
        <v>1748.3304443359375</v>
      </c>
      <c r="F151" s="40" t="s">
        <v>579</v>
      </c>
      <c r="G151" s="420">
        <v>260625</v>
      </c>
      <c r="H151" s="466"/>
      <c r="I151" s="420">
        <v>74465</v>
      </c>
      <c r="J151" s="466"/>
      <c r="K151" s="420">
        <v>67937</v>
      </c>
      <c r="L151" s="466"/>
      <c r="M151" s="420">
        <v>-6528</v>
      </c>
      <c r="N151" s="428">
        <v>1</v>
      </c>
      <c r="O151" s="429">
        <v>95.525421142578125</v>
      </c>
      <c r="P151" s="422">
        <v>132929</v>
      </c>
      <c r="Q151" s="466"/>
      <c r="R151" s="423">
        <f t="shared" si="97"/>
        <v>0.51003932853717027</v>
      </c>
      <c r="S151" s="422">
        <v>33433</v>
      </c>
      <c r="T151" s="466"/>
      <c r="U151" s="423">
        <f t="shared" si="98"/>
        <v>0.44897602900691602</v>
      </c>
      <c r="V151" s="422">
        <v>34091</v>
      </c>
      <c r="W151" s="466"/>
      <c r="X151" s="423">
        <f t="shared" si="99"/>
        <v>0.50180314114547298</v>
      </c>
      <c r="Y151" s="458">
        <f t="shared" si="92"/>
        <v>658</v>
      </c>
      <c r="Z151" s="353">
        <v>1</v>
      </c>
      <c r="AA151" s="450" t="s">
        <v>462</v>
      </c>
      <c r="AB151" s="420">
        <v>132929</v>
      </c>
      <c r="AC151" s="466"/>
      <c r="AD151" s="425">
        <f t="shared" si="100"/>
        <v>0.51003932853717027</v>
      </c>
      <c r="AE151" s="420">
        <v>33433</v>
      </c>
      <c r="AF151" s="466"/>
      <c r="AG151" s="425">
        <f t="shared" si="101"/>
        <v>0.44897602900691602</v>
      </c>
      <c r="AH151" s="420">
        <v>34091</v>
      </c>
      <c r="AI151" s="466"/>
      <c r="AJ151" s="425">
        <f t="shared" si="102"/>
        <v>0.50180314114547298</v>
      </c>
      <c r="AK151" s="461">
        <f t="shared" si="93"/>
        <v>658</v>
      </c>
      <c r="AL151" s="421"/>
      <c r="AM151" s="422"/>
      <c r="AN151" s="466"/>
      <c r="AO151" s="423"/>
      <c r="AP151" s="422"/>
      <c r="AQ151" s="466"/>
      <c r="AR151" s="423"/>
      <c r="AS151" s="422"/>
      <c r="AT151" s="466"/>
      <c r="AU151" s="423"/>
      <c r="AV151" s="458"/>
      <c r="AW151" s="353">
        <v>1</v>
      </c>
      <c r="AX151" s="450" t="s">
        <v>462</v>
      </c>
      <c r="AY151" s="559">
        <v>132929</v>
      </c>
      <c r="AZ151" s="466"/>
      <c r="BA151" s="445">
        <f t="shared" si="94"/>
        <v>0.51003932853717027</v>
      </c>
      <c r="BB151" s="559">
        <v>33433</v>
      </c>
      <c r="BC151" s="466"/>
      <c r="BD151" s="445">
        <f t="shared" si="95"/>
        <v>0.44897602900691602</v>
      </c>
      <c r="BE151" s="559">
        <v>34091</v>
      </c>
      <c r="BF151" s="466"/>
      <c r="BG151" s="445">
        <f t="shared" si="96"/>
        <v>0.50180314114547298</v>
      </c>
      <c r="BH151" s="458">
        <f t="shared" si="91"/>
        <v>658</v>
      </c>
      <c r="CN151" s="368"/>
      <c r="CP151" s="368"/>
      <c r="CR151" s="368"/>
    </row>
    <row r="152" spans="1:96" x14ac:dyDescent="0.25">
      <c r="A152" s="412" t="s">
        <v>2078</v>
      </c>
      <c r="B152" s="412"/>
      <c r="C152" s="398" t="s">
        <v>978</v>
      </c>
      <c r="D152" s="353">
        <v>1</v>
      </c>
      <c r="E152" s="427">
        <v>1088.810302734375</v>
      </c>
      <c r="F152" s="40" t="s">
        <v>579</v>
      </c>
      <c r="G152" s="420">
        <v>254884</v>
      </c>
      <c r="H152" s="466"/>
      <c r="I152" s="420">
        <v>95268</v>
      </c>
      <c r="J152" s="466"/>
      <c r="K152" s="420">
        <v>101978</v>
      </c>
      <c r="L152" s="466"/>
      <c r="M152" s="420">
        <v>6710</v>
      </c>
      <c r="N152" s="428">
        <v>1</v>
      </c>
      <c r="O152" s="429">
        <v>41.628894805908203</v>
      </c>
      <c r="P152" s="422">
        <v>106476</v>
      </c>
      <c r="Q152" s="466"/>
      <c r="R152" s="423">
        <f t="shared" si="97"/>
        <v>0.41774297327411686</v>
      </c>
      <c r="S152" s="422">
        <v>29711</v>
      </c>
      <c r="T152" s="466"/>
      <c r="U152" s="423">
        <f t="shared" si="98"/>
        <v>0.31186757358189526</v>
      </c>
      <c r="V152" s="422">
        <v>65058</v>
      </c>
      <c r="W152" s="466"/>
      <c r="X152" s="423">
        <f t="shared" si="99"/>
        <v>0.63796112887093293</v>
      </c>
      <c r="Y152" s="458">
        <f t="shared" si="92"/>
        <v>35347</v>
      </c>
      <c r="Z152" s="353">
        <v>1</v>
      </c>
      <c r="AA152" s="450" t="s">
        <v>9</v>
      </c>
      <c r="AB152" s="420">
        <v>106476</v>
      </c>
      <c r="AC152" s="466"/>
      <c r="AD152" s="425">
        <f t="shared" si="100"/>
        <v>0.41774297327411686</v>
      </c>
      <c r="AE152" s="420">
        <v>29711</v>
      </c>
      <c r="AF152" s="466"/>
      <c r="AG152" s="425">
        <f t="shared" si="101"/>
        <v>0.31186757358189526</v>
      </c>
      <c r="AH152" s="420">
        <v>65058</v>
      </c>
      <c r="AI152" s="466"/>
      <c r="AJ152" s="425">
        <f t="shared" si="102"/>
        <v>0.63796112887093293</v>
      </c>
      <c r="AK152" s="461">
        <f t="shared" si="93"/>
        <v>35347</v>
      </c>
      <c r="AL152" s="421"/>
      <c r="AM152" s="422"/>
      <c r="AN152" s="466"/>
      <c r="AO152" s="423"/>
      <c r="AP152" s="422"/>
      <c r="AQ152" s="466"/>
      <c r="AR152" s="423"/>
      <c r="AS152" s="422"/>
      <c r="AT152" s="466"/>
      <c r="AU152" s="423"/>
      <c r="AV152" s="458"/>
      <c r="AW152" s="353">
        <v>1</v>
      </c>
      <c r="AX152" s="450" t="s">
        <v>9</v>
      </c>
      <c r="AY152" s="559">
        <v>106476</v>
      </c>
      <c r="AZ152" s="466"/>
      <c r="BA152" s="445">
        <f t="shared" si="94"/>
        <v>0.41774297327411686</v>
      </c>
      <c r="BB152" s="559">
        <v>29711</v>
      </c>
      <c r="BC152" s="466"/>
      <c r="BD152" s="445">
        <f t="shared" si="95"/>
        <v>0.31186757358189526</v>
      </c>
      <c r="BE152" s="559">
        <v>65058</v>
      </c>
      <c r="BF152" s="466"/>
      <c r="BG152" s="445">
        <f t="shared" si="96"/>
        <v>0.63796112887093293</v>
      </c>
      <c r="BH152" s="458">
        <f t="shared" si="91"/>
        <v>35347</v>
      </c>
      <c r="CN152" s="368"/>
      <c r="CP152" s="368"/>
      <c r="CR152" s="368"/>
    </row>
    <row r="153" spans="1:96" x14ac:dyDescent="0.25">
      <c r="A153" s="412" t="s">
        <v>1774</v>
      </c>
      <c r="B153" s="412"/>
      <c r="C153" s="398" t="s">
        <v>1775</v>
      </c>
      <c r="D153" s="353">
        <v>1</v>
      </c>
      <c r="E153" s="427">
        <v>3018.337646484375</v>
      </c>
      <c r="F153" s="40" t="s">
        <v>579</v>
      </c>
      <c r="G153" s="420">
        <v>253340</v>
      </c>
      <c r="H153" s="466"/>
      <c r="I153" s="420">
        <v>102164</v>
      </c>
      <c r="J153" s="466"/>
      <c r="K153" s="420">
        <v>104275</v>
      </c>
      <c r="L153" s="466"/>
      <c r="M153" s="420">
        <v>2111</v>
      </c>
      <c r="N153" s="428">
        <v>2</v>
      </c>
      <c r="O153" s="429">
        <v>37.665271759033203</v>
      </c>
      <c r="P153" s="422">
        <v>121975</v>
      </c>
      <c r="Q153" s="466"/>
      <c r="R153" s="423">
        <f t="shared" si="97"/>
        <v>0.48146759295808006</v>
      </c>
      <c r="S153" s="422">
        <v>46222</v>
      </c>
      <c r="T153" s="466"/>
      <c r="U153" s="423">
        <f t="shared" si="98"/>
        <v>0.45242942719548962</v>
      </c>
      <c r="V153" s="422">
        <v>61270</v>
      </c>
      <c r="W153" s="466"/>
      <c r="X153" s="423">
        <f t="shared" si="99"/>
        <v>0.58758091584751859</v>
      </c>
      <c r="Y153" s="458">
        <f t="shared" si="92"/>
        <v>15048</v>
      </c>
      <c r="Z153" s="353">
        <v>1</v>
      </c>
      <c r="AA153" s="450" t="s">
        <v>334</v>
      </c>
      <c r="AB153" s="420">
        <v>73917</v>
      </c>
      <c r="AC153" s="466"/>
      <c r="AD153" s="425">
        <f t="shared" si="100"/>
        <v>0.29176995342227835</v>
      </c>
      <c r="AE153" s="420">
        <v>23888</v>
      </c>
      <c r="AF153" s="466"/>
      <c r="AG153" s="425">
        <f t="shared" si="101"/>
        <v>0.23382013233624369</v>
      </c>
      <c r="AH153" s="420">
        <v>25388</v>
      </c>
      <c r="AI153" s="466"/>
      <c r="AJ153" s="425">
        <f t="shared" si="102"/>
        <v>0.24347158954687126</v>
      </c>
      <c r="AK153" s="461">
        <f t="shared" si="93"/>
        <v>1500</v>
      </c>
      <c r="AL153" s="421">
        <f>N153-Z153</f>
        <v>1</v>
      </c>
      <c r="AM153" s="422">
        <v>48058</v>
      </c>
      <c r="AN153" s="466"/>
      <c r="AO153" s="423">
        <f>AM153/G153</f>
        <v>0.18969763953580168</v>
      </c>
      <c r="AP153" s="422">
        <f>S153-AE153</f>
        <v>22334</v>
      </c>
      <c r="AQ153" s="466"/>
      <c r="AR153" s="423">
        <f>AP153/I153</f>
        <v>0.21860929485924591</v>
      </c>
      <c r="AS153" s="422">
        <v>35882</v>
      </c>
      <c r="AT153" s="466"/>
      <c r="AU153" s="423">
        <f>AS153/K153</f>
        <v>0.34410932630064733</v>
      </c>
      <c r="AV153" s="458">
        <f>AS153-AP153</f>
        <v>13548</v>
      </c>
      <c r="AW153" s="353">
        <v>1</v>
      </c>
      <c r="AX153" s="477" t="s">
        <v>335</v>
      </c>
      <c r="AY153" s="559">
        <v>48058</v>
      </c>
      <c r="AZ153" s="466"/>
      <c r="BA153" s="445">
        <f t="shared" si="94"/>
        <v>0.18969763953580168</v>
      </c>
      <c r="BB153" s="559">
        <v>22334</v>
      </c>
      <c r="BC153" s="466"/>
      <c r="BD153" s="445">
        <f t="shared" si="95"/>
        <v>0.21860929485924591</v>
      </c>
      <c r="BE153" s="559">
        <v>35882</v>
      </c>
      <c r="BF153" s="466"/>
      <c r="BG153" s="445">
        <f t="shared" si="96"/>
        <v>0.34410932630064733</v>
      </c>
      <c r="BH153" s="458">
        <f t="shared" si="91"/>
        <v>13548</v>
      </c>
      <c r="CN153" s="368"/>
      <c r="CP153" s="368"/>
      <c r="CR153" s="368"/>
    </row>
    <row r="154" spans="1:96" x14ac:dyDescent="0.25">
      <c r="A154" s="412" t="s">
        <v>2044</v>
      </c>
      <c r="B154" s="412"/>
      <c r="C154" s="398" t="s">
        <v>964</v>
      </c>
      <c r="D154" s="353">
        <v>1</v>
      </c>
      <c r="E154" s="427">
        <v>1835.3193359375</v>
      </c>
      <c r="F154" s="40" t="s">
        <v>579</v>
      </c>
      <c r="G154" s="420">
        <v>252772</v>
      </c>
      <c r="H154" s="466"/>
      <c r="I154" s="420">
        <v>104599</v>
      </c>
      <c r="J154" s="466"/>
      <c r="K154" s="420">
        <v>99486</v>
      </c>
      <c r="L154" s="466"/>
      <c r="M154" s="420">
        <v>-5113</v>
      </c>
      <c r="N154" s="428">
        <v>1</v>
      </c>
      <c r="O154" s="429">
        <v>95.799591064453125</v>
      </c>
      <c r="P154" s="422">
        <v>124805</v>
      </c>
      <c r="Q154" s="466"/>
      <c r="R154" s="423">
        <f t="shared" si="97"/>
        <v>0.4937453515421012</v>
      </c>
      <c r="S154" s="422">
        <v>39051</v>
      </c>
      <c r="T154" s="466"/>
      <c r="U154" s="423">
        <f t="shared" si="98"/>
        <v>0.37334008929339668</v>
      </c>
      <c r="V154" s="422">
        <v>56513</v>
      </c>
      <c r="W154" s="466"/>
      <c r="X154" s="423">
        <f t="shared" si="99"/>
        <v>0.56804977584785799</v>
      </c>
      <c r="Y154" s="458">
        <f t="shared" si="92"/>
        <v>17462</v>
      </c>
      <c r="Z154" s="353">
        <v>1</v>
      </c>
      <c r="AA154" s="450" t="s">
        <v>23</v>
      </c>
      <c r="AB154" s="420">
        <v>124805</v>
      </c>
      <c r="AC154" s="466"/>
      <c r="AD154" s="425">
        <f t="shared" si="100"/>
        <v>0.4937453515421012</v>
      </c>
      <c r="AE154" s="420">
        <v>39051</v>
      </c>
      <c r="AF154" s="466"/>
      <c r="AG154" s="425">
        <f t="shared" si="101"/>
        <v>0.37334008929339668</v>
      </c>
      <c r="AH154" s="420">
        <v>56513</v>
      </c>
      <c r="AI154" s="466"/>
      <c r="AJ154" s="425">
        <f t="shared" si="102"/>
        <v>0.56804977584785799</v>
      </c>
      <c r="AK154" s="461">
        <f t="shared" si="93"/>
        <v>17462</v>
      </c>
      <c r="AL154" s="421"/>
      <c r="AM154" s="422"/>
      <c r="AN154" s="466"/>
      <c r="AO154" s="423"/>
      <c r="AP154" s="422"/>
      <c r="AQ154" s="466"/>
      <c r="AR154" s="423"/>
      <c r="AS154" s="422"/>
      <c r="AT154" s="466"/>
      <c r="AU154" s="423"/>
      <c r="AV154" s="458"/>
      <c r="AW154" s="353">
        <v>1</v>
      </c>
      <c r="AX154" s="450" t="s">
        <v>23</v>
      </c>
      <c r="AY154" s="559">
        <v>124805</v>
      </c>
      <c r="AZ154" s="466"/>
      <c r="BA154" s="445">
        <f t="shared" si="94"/>
        <v>0.4937453515421012</v>
      </c>
      <c r="BB154" s="559">
        <v>39051</v>
      </c>
      <c r="BC154" s="466"/>
      <c r="BD154" s="445">
        <f t="shared" si="95"/>
        <v>0.37334008929339668</v>
      </c>
      <c r="BE154" s="559">
        <v>56513</v>
      </c>
      <c r="BF154" s="466"/>
      <c r="BG154" s="445">
        <f t="shared" si="96"/>
        <v>0.56804977584785799</v>
      </c>
      <c r="BH154" s="458">
        <f t="shared" si="91"/>
        <v>17462</v>
      </c>
      <c r="CN154" s="368"/>
      <c r="CP154" s="368"/>
      <c r="CR154" s="368"/>
    </row>
    <row r="155" spans="1:96" x14ac:dyDescent="0.25">
      <c r="A155" s="412" t="s">
        <v>1824</v>
      </c>
      <c r="B155" s="412"/>
      <c r="C155" s="398" t="s">
        <v>811</v>
      </c>
      <c r="D155" s="353">
        <v>1</v>
      </c>
      <c r="E155" s="427">
        <v>2146.1748046875</v>
      </c>
      <c r="F155" s="40" t="s">
        <v>579</v>
      </c>
      <c r="G155" s="420">
        <v>252634</v>
      </c>
      <c r="H155" s="466"/>
      <c r="I155" s="420">
        <v>101970</v>
      </c>
      <c r="J155" s="466"/>
      <c r="K155" s="420">
        <v>94104</v>
      </c>
      <c r="L155" s="466"/>
      <c r="M155" s="420">
        <v>-7866</v>
      </c>
      <c r="N155" s="428">
        <v>1</v>
      </c>
      <c r="O155" s="429">
        <v>49.733070373535156</v>
      </c>
      <c r="P155" s="422">
        <v>75568</v>
      </c>
      <c r="Q155" s="466"/>
      <c r="R155" s="423">
        <f t="shared" si="97"/>
        <v>0.2991204667621935</v>
      </c>
      <c r="S155" s="422">
        <v>26640</v>
      </c>
      <c r="T155" s="466"/>
      <c r="U155" s="423">
        <f t="shared" si="98"/>
        <v>0.26125330979699912</v>
      </c>
      <c r="V155" s="422">
        <v>48044</v>
      </c>
      <c r="W155" s="466"/>
      <c r="X155" s="423">
        <f t="shared" si="99"/>
        <v>0.51054152852163559</v>
      </c>
      <c r="Y155" s="458">
        <f t="shared" si="92"/>
        <v>21404</v>
      </c>
      <c r="Z155" s="353">
        <v>1</v>
      </c>
      <c r="AA155" s="450" t="s">
        <v>240</v>
      </c>
      <c r="AB155" s="420">
        <v>75568</v>
      </c>
      <c r="AC155" s="466"/>
      <c r="AD155" s="425">
        <f t="shared" si="100"/>
        <v>0.2991204667621935</v>
      </c>
      <c r="AE155" s="420">
        <v>26640</v>
      </c>
      <c r="AF155" s="466"/>
      <c r="AG155" s="425">
        <f t="shared" si="101"/>
        <v>0.26125330979699912</v>
      </c>
      <c r="AH155" s="420">
        <v>48044</v>
      </c>
      <c r="AI155" s="466"/>
      <c r="AJ155" s="425">
        <f t="shared" si="102"/>
        <v>0.51054152852163559</v>
      </c>
      <c r="AK155" s="461">
        <f t="shared" si="93"/>
        <v>21404</v>
      </c>
      <c r="AL155" s="421"/>
      <c r="AM155" s="422"/>
      <c r="AN155" s="466"/>
      <c r="AO155" s="423"/>
      <c r="AP155" s="422"/>
      <c r="AQ155" s="466"/>
      <c r="AR155" s="423"/>
      <c r="AS155" s="422"/>
      <c r="AT155" s="466"/>
      <c r="AU155" s="423"/>
      <c r="AV155" s="458"/>
      <c r="AW155" s="353">
        <v>1</v>
      </c>
      <c r="AX155" s="450" t="s">
        <v>240</v>
      </c>
      <c r="AY155" s="559">
        <v>75568</v>
      </c>
      <c r="AZ155" s="466"/>
      <c r="BA155" s="445">
        <f t="shared" si="94"/>
        <v>0.2991204667621935</v>
      </c>
      <c r="BB155" s="559">
        <v>26640</v>
      </c>
      <c r="BC155" s="466"/>
      <c r="BD155" s="445">
        <f t="shared" si="95"/>
        <v>0.26125330979699912</v>
      </c>
      <c r="BE155" s="559">
        <v>48044</v>
      </c>
      <c r="BF155" s="466"/>
      <c r="BG155" s="445">
        <f t="shared" si="96"/>
        <v>0.51054152852163559</v>
      </c>
      <c r="BH155" s="458">
        <f t="shared" si="91"/>
        <v>21404</v>
      </c>
      <c r="CN155" s="368"/>
      <c r="CP155" s="368"/>
      <c r="CR155" s="368"/>
    </row>
    <row r="156" spans="1:96" x14ac:dyDescent="0.25">
      <c r="A156" s="412" t="s">
        <v>1459</v>
      </c>
      <c r="B156" s="412"/>
      <c r="C156" s="398" t="s">
        <v>573</v>
      </c>
      <c r="D156" s="353">
        <v>1</v>
      </c>
      <c r="E156" s="427">
        <v>5184.23046875</v>
      </c>
      <c r="F156" s="40" t="s">
        <v>579</v>
      </c>
      <c r="G156" s="420">
        <v>251933</v>
      </c>
      <c r="H156" s="466"/>
      <c r="I156" s="420">
        <v>110099</v>
      </c>
      <c r="J156" s="466"/>
      <c r="K156" s="420">
        <v>117443</v>
      </c>
      <c r="L156" s="466"/>
      <c r="M156" s="420">
        <v>7344</v>
      </c>
      <c r="N156" s="428">
        <v>1</v>
      </c>
      <c r="O156" s="429">
        <v>90.332206726074219</v>
      </c>
      <c r="P156" s="422">
        <v>190695</v>
      </c>
      <c r="Q156" s="466"/>
      <c r="R156" s="423">
        <f t="shared" si="97"/>
        <v>0.75692743705667775</v>
      </c>
      <c r="S156" s="422">
        <v>74690</v>
      </c>
      <c r="T156" s="466"/>
      <c r="U156" s="423">
        <f t="shared" si="98"/>
        <v>0.6783894494954541</v>
      </c>
      <c r="V156" s="422">
        <v>76046</v>
      </c>
      <c r="W156" s="466"/>
      <c r="X156" s="423">
        <f t="shared" si="99"/>
        <v>0.64751411322939634</v>
      </c>
      <c r="Y156" s="458">
        <f t="shared" si="92"/>
        <v>1356</v>
      </c>
      <c r="Z156" s="353">
        <v>1</v>
      </c>
      <c r="AA156" s="450" t="s">
        <v>539</v>
      </c>
      <c r="AB156" s="420">
        <v>190695</v>
      </c>
      <c r="AC156" s="466"/>
      <c r="AD156" s="425">
        <f t="shared" si="100"/>
        <v>0.75692743705667775</v>
      </c>
      <c r="AE156" s="420">
        <v>74690</v>
      </c>
      <c r="AF156" s="466"/>
      <c r="AG156" s="425">
        <f t="shared" si="101"/>
        <v>0.6783894494954541</v>
      </c>
      <c r="AH156" s="420">
        <v>76046</v>
      </c>
      <c r="AI156" s="466"/>
      <c r="AJ156" s="425">
        <f t="shared" si="102"/>
        <v>0.64751411322939634</v>
      </c>
      <c r="AK156" s="461">
        <f t="shared" si="93"/>
        <v>1356</v>
      </c>
      <c r="AL156" s="421"/>
      <c r="AM156" s="422"/>
      <c r="AN156" s="466"/>
      <c r="AO156" s="423"/>
      <c r="AP156" s="422"/>
      <c r="AQ156" s="466"/>
      <c r="AR156" s="423"/>
      <c r="AS156" s="422"/>
      <c r="AT156" s="466"/>
      <c r="AU156" s="423"/>
      <c r="AV156" s="458"/>
      <c r="AW156" s="353">
        <v>1</v>
      </c>
      <c r="AX156" s="450" t="s">
        <v>539</v>
      </c>
      <c r="AY156" s="559">
        <v>190695</v>
      </c>
      <c r="AZ156" s="466"/>
      <c r="BA156" s="445">
        <f t="shared" si="94"/>
        <v>0.75692743705667775</v>
      </c>
      <c r="BB156" s="559">
        <v>74690</v>
      </c>
      <c r="BC156" s="466"/>
      <c r="BD156" s="445">
        <f t="shared" si="95"/>
        <v>0.6783894494954541</v>
      </c>
      <c r="BE156" s="559">
        <v>76046</v>
      </c>
      <c r="BF156" s="466"/>
      <c r="BG156" s="445">
        <f t="shared" si="96"/>
        <v>0.64751411322939634</v>
      </c>
      <c r="BH156" s="458">
        <f t="shared" si="91"/>
        <v>1356</v>
      </c>
      <c r="CN156" s="368"/>
      <c r="CP156" s="368"/>
      <c r="CR156" s="368"/>
    </row>
    <row r="157" spans="1:96" x14ac:dyDescent="0.25">
      <c r="A157" s="412" t="s">
        <v>1498</v>
      </c>
      <c r="B157" s="412"/>
      <c r="C157" s="398" t="s">
        <v>605</v>
      </c>
      <c r="D157" s="353">
        <v>1</v>
      </c>
      <c r="E157" s="427">
        <v>1236.8961181640625</v>
      </c>
      <c r="F157" s="40" t="s">
        <v>579</v>
      </c>
      <c r="G157" s="420">
        <v>251725</v>
      </c>
      <c r="H157" s="466"/>
      <c r="I157" s="420">
        <v>103373</v>
      </c>
      <c r="J157" s="466"/>
      <c r="K157" s="420">
        <v>102410</v>
      </c>
      <c r="L157" s="466"/>
      <c r="M157" s="420">
        <v>-963</v>
      </c>
      <c r="N157" s="428">
        <v>1</v>
      </c>
      <c r="O157" s="429">
        <v>11.031608581542969</v>
      </c>
      <c r="P157" s="422">
        <v>47376</v>
      </c>
      <c r="Q157" s="466"/>
      <c r="R157" s="423">
        <f t="shared" si="97"/>
        <v>0.18820538285827787</v>
      </c>
      <c r="S157" s="422">
        <v>17354</v>
      </c>
      <c r="T157" s="466"/>
      <c r="U157" s="423">
        <f t="shared" si="98"/>
        <v>0.1678774921884825</v>
      </c>
      <c r="V157" s="422">
        <v>27226</v>
      </c>
      <c r="W157" s="466"/>
      <c r="X157" s="423">
        <f t="shared" si="99"/>
        <v>0.26585294404843279</v>
      </c>
      <c r="Y157" s="458">
        <f t="shared" si="92"/>
        <v>9872</v>
      </c>
      <c r="Z157" s="353">
        <v>1</v>
      </c>
      <c r="AA157" s="450" t="s">
        <v>498</v>
      </c>
      <c r="AB157" s="420">
        <v>47376</v>
      </c>
      <c r="AC157" s="466"/>
      <c r="AD157" s="425">
        <f t="shared" si="100"/>
        <v>0.18820538285827787</v>
      </c>
      <c r="AE157" s="420">
        <v>17354</v>
      </c>
      <c r="AF157" s="466"/>
      <c r="AG157" s="425">
        <f t="shared" si="101"/>
        <v>0.1678774921884825</v>
      </c>
      <c r="AH157" s="420">
        <v>27226</v>
      </c>
      <c r="AI157" s="466"/>
      <c r="AJ157" s="425">
        <f t="shared" si="102"/>
        <v>0.26585294404843279</v>
      </c>
      <c r="AK157" s="461">
        <f t="shared" si="93"/>
        <v>9872</v>
      </c>
      <c r="AL157" s="421"/>
      <c r="AM157" s="422"/>
      <c r="AN157" s="466"/>
      <c r="AO157" s="423"/>
      <c r="AP157" s="422"/>
      <c r="AQ157" s="466"/>
      <c r="AR157" s="423"/>
      <c r="AS157" s="422"/>
      <c r="AT157" s="466"/>
      <c r="AU157" s="423"/>
      <c r="AV157" s="458"/>
      <c r="AW157" s="353">
        <v>1</v>
      </c>
      <c r="AX157" s="450" t="s">
        <v>498</v>
      </c>
      <c r="AY157" s="559">
        <v>47376</v>
      </c>
      <c r="AZ157" s="466"/>
      <c r="BA157" s="445">
        <f t="shared" si="94"/>
        <v>0.18820538285827787</v>
      </c>
      <c r="BB157" s="559">
        <v>17354</v>
      </c>
      <c r="BC157" s="466"/>
      <c r="BD157" s="445">
        <f t="shared" si="95"/>
        <v>0.1678774921884825</v>
      </c>
      <c r="BE157" s="559">
        <v>27226</v>
      </c>
      <c r="BF157" s="466"/>
      <c r="BG157" s="445">
        <f t="shared" si="96"/>
        <v>0.26585294404843279</v>
      </c>
      <c r="BH157" s="458">
        <f t="shared" si="91"/>
        <v>9872</v>
      </c>
      <c r="CN157" s="368"/>
      <c r="CP157" s="368"/>
      <c r="CR157" s="368"/>
    </row>
    <row r="158" spans="1:96" x14ac:dyDescent="0.25">
      <c r="A158" s="412" t="s">
        <v>1795</v>
      </c>
      <c r="B158" s="412"/>
      <c r="C158" s="398" t="s">
        <v>785</v>
      </c>
      <c r="D158" s="353">
        <v>1</v>
      </c>
      <c r="E158" s="427">
        <v>3380.670166015625</v>
      </c>
      <c r="F158" s="40" t="s">
        <v>579</v>
      </c>
      <c r="G158" s="420">
        <v>250304</v>
      </c>
      <c r="H158" s="466"/>
      <c r="I158" s="420">
        <v>80387</v>
      </c>
      <c r="J158" s="466"/>
      <c r="K158" s="420">
        <v>82130</v>
      </c>
      <c r="L158" s="466"/>
      <c r="M158" s="420">
        <v>1743</v>
      </c>
      <c r="N158" s="428">
        <v>1</v>
      </c>
      <c r="O158" s="429">
        <v>79.674911499023438</v>
      </c>
      <c r="P158" s="422">
        <v>236091</v>
      </c>
      <c r="Q158" s="466"/>
      <c r="R158" s="423">
        <f t="shared" si="97"/>
        <v>0.94321704806954743</v>
      </c>
      <c r="S158" s="422">
        <v>67741</v>
      </c>
      <c r="T158" s="466"/>
      <c r="U158" s="423">
        <f t="shared" si="98"/>
        <v>0.84268600644382796</v>
      </c>
      <c r="V158" s="422">
        <v>72483</v>
      </c>
      <c r="W158" s="466"/>
      <c r="X158" s="423">
        <f t="shared" si="99"/>
        <v>0.88253987580664794</v>
      </c>
      <c r="Y158" s="458">
        <f t="shared" si="92"/>
        <v>4742</v>
      </c>
      <c r="Z158" s="353">
        <v>1</v>
      </c>
      <c r="AA158" s="450" t="s">
        <v>275</v>
      </c>
      <c r="AB158" s="420">
        <v>236091</v>
      </c>
      <c r="AC158" s="466"/>
      <c r="AD158" s="425">
        <f t="shared" si="100"/>
        <v>0.94321704806954743</v>
      </c>
      <c r="AE158" s="420">
        <v>67741</v>
      </c>
      <c r="AF158" s="466"/>
      <c r="AG158" s="425">
        <f t="shared" si="101"/>
        <v>0.84268600644382796</v>
      </c>
      <c r="AH158" s="420">
        <v>72483</v>
      </c>
      <c r="AI158" s="466"/>
      <c r="AJ158" s="425">
        <f t="shared" si="102"/>
        <v>0.88253987580664794</v>
      </c>
      <c r="AK158" s="461">
        <f t="shared" si="93"/>
        <v>4742</v>
      </c>
      <c r="AL158" s="421"/>
      <c r="AM158" s="422"/>
      <c r="AN158" s="466"/>
      <c r="AO158" s="423"/>
      <c r="AP158" s="422"/>
      <c r="AQ158" s="466"/>
      <c r="AR158" s="423"/>
      <c r="AS158" s="422"/>
      <c r="AT158" s="466"/>
      <c r="AU158" s="423"/>
      <c r="AV158" s="458"/>
      <c r="AW158" s="353">
        <v>1</v>
      </c>
      <c r="AX158" s="450" t="s">
        <v>275</v>
      </c>
      <c r="AY158" s="559">
        <v>236091</v>
      </c>
      <c r="AZ158" s="466"/>
      <c r="BA158" s="445">
        <f t="shared" si="94"/>
        <v>0.94321704806954743</v>
      </c>
      <c r="BB158" s="559">
        <v>67741</v>
      </c>
      <c r="BC158" s="466"/>
      <c r="BD158" s="445">
        <f t="shared" si="95"/>
        <v>0.84268600644382796</v>
      </c>
      <c r="BE158" s="559">
        <v>72483</v>
      </c>
      <c r="BF158" s="466"/>
      <c r="BG158" s="445">
        <f t="shared" si="96"/>
        <v>0.88253987580664794</v>
      </c>
      <c r="BH158" s="458">
        <f t="shared" si="91"/>
        <v>4742</v>
      </c>
      <c r="CN158" s="368"/>
      <c r="CP158" s="368"/>
      <c r="CR158" s="368"/>
    </row>
    <row r="159" spans="1:96" x14ac:dyDescent="0.25">
      <c r="A159" s="412"/>
      <c r="B159" s="412"/>
      <c r="C159" s="398"/>
      <c r="D159" s="364"/>
      <c r="E159" s="427"/>
      <c r="F159" s="40"/>
      <c r="G159" s="420"/>
      <c r="H159" s="466">
        <f>SUM(G101:G158)</f>
        <v>20778622</v>
      </c>
      <c r="I159" s="420"/>
      <c r="J159" s="466">
        <f>SUM(I101:I158)</f>
        <v>8178254</v>
      </c>
      <c r="K159" s="420"/>
      <c r="L159" s="466">
        <f>SUM(K101:K158)</f>
        <v>8502780</v>
      </c>
      <c r="M159" s="420"/>
      <c r="N159" s="364"/>
      <c r="O159" s="429"/>
      <c r="P159" s="422"/>
      <c r="Q159" s="466">
        <f>SUM(P101:P158)</f>
        <v>9194358</v>
      </c>
      <c r="R159" s="423"/>
      <c r="S159" s="422"/>
      <c r="T159" s="466">
        <f>SUM(S101:S158)</f>
        <v>3236259</v>
      </c>
      <c r="U159" s="423"/>
      <c r="V159" s="422"/>
      <c r="W159" s="466">
        <f>SUM(V101:V158)</f>
        <v>4819356</v>
      </c>
      <c r="X159" s="423"/>
      <c r="Y159" s="458"/>
      <c r="Z159" s="364"/>
      <c r="AA159" s="450"/>
      <c r="AB159" s="420"/>
      <c r="AC159" s="466">
        <f>SUM(AB101:AB158)</f>
        <v>8157452</v>
      </c>
      <c r="AD159" s="425"/>
      <c r="AE159" s="420"/>
      <c r="AF159" s="466">
        <f>SUM(AE101:AE158)</f>
        <v>2870002</v>
      </c>
      <c r="AG159" s="425"/>
      <c r="AH159" s="420"/>
      <c r="AI159" s="466">
        <f>SUM(AH101:AH158)</f>
        <v>4255278</v>
      </c>
      <c r="AJ159" s="425"/>
      <c r="AK159" s="461"/>
      <c r="AL159" s="364"/>
      <c r="AM159" s="422"/>
      <c r="AN159" s="466">
        <f>SUM(AM101:AM158)</f>
        <v>1036906</v>
      </c>
      <c r="AO159" s="423"/>
      <c r="AP159" s="422"/>
      <c r="AQ159" s="466">
        <f>SUM(AP101:AP158)</f>
        <v>366257</v>
      </c>
      <c r="AR159" s="423"/>
      <c r="AS159" s="422"/>
      <c r="AT159" s="466">
        <f>SUM(AS101:AS158)</f>
        <v>564078</v>
      </c>
      <c r="AU159" s="423"/>
      <c r="AV159" s="458"/>
      <c r="AW159" s="353"/>
      <c r="AX159" s="450"/>
      <c r="AY159" s="559"/>
      <c r="AZ159" s="466">
        <f>SUM(AY101:AY158)</f>
        <v>8027945</v>
      </c>
      <c r="BA159" s="445"/>
      <c r="BB159" s="559"/>
      <c r="BC159" s="466">
        <f>SUM(BB101:BB158)</f>
        <v>2880640</v>
      </c>
      <c r="BD159" s="445"/>
      <c r="BE159" s="559"/>
      <c r="BF159" s="466">
        <f>SUM(BE101:BE158)</f>
        <v>4330198</v>
      </c>
      <c r="BG159" s="445"/>
      <c r="BH159" s="458"/>
      <c r="CN159" s="368"/>
      <c r="CP159" s="368"/>
      <c r="CR159" s="368"/>
    </row>
    <row r="160" spans="1:96" x14ac:dyDescent="0.25">
      <c r="A160" s="412"/>
      <c r="B160" s="412">
        <v>277</v>
      </c>
      <c r="C160" s="354" t="s">
        <v>2184</v>
      </c>
      <c r="D160" s="353">
        <v>2</v>
      </c>
      <c r="E160" s="427">
        <v>1876.0083618164062</v>
      </c>
      <c r="F160" s="40" t="s">
        <v>560</v>
      </c>
      <c r="G160" s="420">
        <v>243730</v>
      </c>
      <c r="H160" s="466"/>
      <c r="I160" s="420">
        <v>107922</v>
      </c>
      <c r="J160" s="466"/>
      <c r="K160" s="420">
        <v>100509</v>
      </c>
      <c r="L160" s="466"/>
      <c r="M160" s="420">
        <v>-7413</v>
      </c>
      <c r="N160" s="428">
        <v>3</v>
      </c>
      <c r="O160" s="429">
        <v>37.236576016821921</v>
      </c>
      <c r="P160" s="422">
        <v>93666</v>
      </c>
      <c r="Q160" s="466"/>
      <c r="R160" s="423">
        <f t="shared" ref="R160:R191" si="103">P160/G160</f>
        <v>0.38430230172732122</v>
      </c>
      <c r="S160" s="422">
        <v>37116</v>
      </c>
      <c r="T160" s="466"/>
      <c r="U160" s="423">
        <f t="shared" ref="U160:U191" si="104">S160/I160</f>
        <v>0.34391504975815868</v>
      </c>
      <c r="V160" s="422">
        <v>53862</v>
      </c>
      <c r="W160" s="466"/>
      <c r="X160" s="423">
        <f t="shared" ref="X160:X191" si="105">V160/K160</f>
        <v>0.53589230815150879</v>
      </c>
      <c r="Y160" s="458">
        <f t="shared" si="92"/>
        <v>16746</v>
      </c>
      <c r="Z160" s="353">
        <v>2</v>
      </c>
      <c r="AA160" s="450" t="s">
        <v>2327</v>
      </c>
      <c r="AB160" s="420">
        <v>72660</v>
      </c>
      <c r="AC160" s="466"/>
      <c r="AD160" s="425">
        <f t="shared" ref="AD160:AD191" si="106">AB160/G160</f>
        <v>0.29811676855536867</v>
      </c>
      <c r="AE160" s="420">
        <v>27740</v>
      </c>
      <c r="AF160" s="466"/>
      <c r="AG160" s="425">
        <f t="shared" ref="AG160:AG191" si="107">AE160/I160</f>
        <v>0.25703749003910231</v>
      </c>
      <c r="AH160" s="420">
        <v>44464</v>
      </c>
      <c r="AI160" s="466"/>
      <c r="AJ160" s="425">
        <f t="shared" ref="AJ160:AJ191" si="108">AH160/K160</f>
        <v>0.44238824383886022</v>
      </c>
      <c r="AK160" s="461">
        <f t="shared" si="93"/>
        <v>16724</v>
      </c>
      <c r="AL160" s="421">
        <f>N160-Z160</f>
        <v>1</v>
      </c>
      <c r="AM160" s="422">
        <v>21006</v>
      </c>
      <c r="AN160" s="466"/>
      <c r="AO160" s="423">
        <f>AM160/G160</f>
        <v>8.6185533171952572E-2</v>
      </c>
      <c r="AP160" s="422">
        <f>S160-AE160</f>
        <v>9376</v>
      </c>
      <c r="AQ160" s="466"/>
      <c r="AR160" s="423">
        <f>AP160/I160</f>
        <v>8.6877559719056349E-2</v>
      </c>
      <c r="AS160" s="422">
        <v>9398</v>
      </c>
      <c r="AT160" s="466"/>
      <c r="AU160" s="423">
        <f>AS160/K160</f>
        <v>9.3504064312648613E-2</v>
      </c>
      <c r="AV160" s="458">
        <f>AS160-AP160</f>
        <v>22</v>
      </c>
      <c r="AW160" s="353">
        <v>2</v>
      </c>
      <c r="AX160" s="450" t="s">
        <v>2327</v>
      </c>
      <c r="AY160" s="559">
        <v>72660</v>
      </c>
      <c r="AZ160" s="466"/>
      <c r="BA160" s="445">
        <f t="shared" si="94"/>
        <v>0.29811676855536867</v>
      </c>
      <c r="BB160" s="559">
        <v>27740</v>
      </c>
      <c r="BC160" s="466"/>
      <c r="BD160" s="445">
        <f t="shared" si="95"/>
        <v>0.25703749003910231</v>
      </c>
      <c r="BE160" s="559">
        <v>44464</v>
      </c>
      <c r="BF160" s="466"/>
      <c r="BG160" s="445">
        <f t="shared" si="96"/>
        <v>0.44238824383886022</v>
      </c>
      <c r="BH160" s="458">
        <f t="shared" ref="BH160:BH223" si="109">BE160-BB160</f>
        <v>16724</v>
      </c>
      <c r="CN160" s="368"/>
      <c r="CP160" s="368"/>
      <c r="CR160" s="368"/>
    </row>
    <row r="161" spans="1:96" x14ac:dyDescent="0.25">
      <c r="A161" s="412" t="s">
        <v>2080</v>
      </c>
      <c r="B161" s="412"/>
      <c r="C161" s="398" t="s">
        <v>985</v>
      </c>
      <c r="D161" s="353">
        <v>1</v>
      </c>
      <c r="E161" s="427">
        <v>4301.54736328125</v>
      </c>
      <c r="F161" s="40" t="s">
        <v>560</v>
      </c>
      <c r="G161" s="420">
        <v>243231</v>
      </c>
      <c r="H161" s="466"/>
      <c r="I161" s="420">
        <v>92485</v>
      </c>
      <c r="J161" s="466"/>
      <c r="K161" s="420">
        <v>92739</v>
      </c>
      <c r="L161" s="466"/>
      <c r="M161" s="420">
        <v>254</v>
      </c>
      <c r="N161" s="428">
        <v>1</v>
      </c>
      <c r="O161" s="429">
        <v>20.534772872924805</v>
      </c>
      <c r="P161" s="422">
        <v>91067</v>
      </c>
      <c r="Q161" s="466"/>
      <c r="R161" s="423">
        <f t="shared" si="103"/>
        <v>0.37440540062738714</v>
      </c>
      <c r="S161" s="422">
        <v>25831</v>
      </c>
      <c r="T161" s="466"/>
      <c r="U161" s="423">
        <f t="shared" si="104"/>
        <v>0.27929934583986593</v>
      </c>
      <c r="V161" s="422">
        <v>34643</v>
      </c>
      <c r="W161" s="466"/>
      <c r="X161" s="423">
        <f t="shared" si="105"/>
        <v>0.37355373683132231</v>
      </c>
      <c r="Y161" s="458">
        <f t="shared" si="92"/>
        <v>8812</v>
      </c>
      <c r="Z161" s="353">
        <v>1</v>
      </c>
      <c r="AA161" s="450" t="s">
        <v>2</v>
      </c>
      <c r="AB161" s="420">
        <v>91067</v>
      </c>
      <c r="AC161" s="466"/>
      <c r="AD161" s="425">
        <f t="shared" si="106"/>
        <v>0.37440540062738714</v>
      </c>
      <c r="AE161" s="420">
        <v>25831</v>
      </c>
      <c r="AF161" s="466"/>
      <c r="AG161" s="425">
        <f t="shared" si="107"/>
        <v>0.27929934583986593</v>
      </c>
      <c r="AH161" s="420">
        <v>34643</v>
      </c>
      <c r="AI161" s="466"/>
      <c r="AJ161" s="425">
        <f t="shared" si="108"/>
        <v>0.37355373683132231</v>
      </c>
      <c r="AK161" s="461">
        <f t="shared" si="93"/>
        <v>8812</v>
      </c>
      <c r="AL161" s="421"/>
      <c r="AM161" s="422"/>
      <c r="AN161" s="466"/>
      <c r="AO161" s="423"/>
      <c r="AP161" s="422"/>
      <c r="AQ161" s="466"/>
      <c r="AR161" s="423"/>
      <c r="AS161" s="422"/>
      <c r="AT161" s="466"/>
      <c r="AU161" s="423"/>
      <c r="AV161" s="458"/>
      <c r="AW161" s="353">
        <v>1</v>
      </c>
      <c r="AX161" s="450" t="s">
        <v>2</v>
      </c>
      <c r="AY161" s="559">
        <v>91067</v>
      </c>
      <c r="AZ161" s="466"/>
      <c r="BA161" s="445">
        <f t="shared" si="94"/>
        <v>0.37440540062738714</v>
      </c>
      <c r="BB161" s="559">
        <v>25831</v>
      </c>
      <c r="BC161" s="466"/>
      <c r="BD161" s="445">
        <f t="shared" si="95"/>
        <v>0.27929934583986593</v>
      </c>
      <c r="BE161" s="559">
        <v>34643</v>
      </c>
      <c r="BF161" s="466"/>
      <c r="BG161" s="445">
        <f t="shared" si="96"/>
        <v>0.37355373683132231</v>
      </c>
      <c r="BH161" s="458">
        <f t="shared" si="109"/>
        <v>8812</v>
      </c>
      <c r="CN161" s="368"/>
      <c r="CP161" s="368"/>
      <c r="CR161" s="368"/>
    </row>
    <row r="162" spans="1:96" x14ac:dyDescent="0.25">
      <c r="A162" s="412" t="s">
        <v>1595</v>
      </c>
      <c r="B162" s="412"/>
      <c r="C162" s="398" t="s">
        <v>1077</v>
      </c>
      <c r="D162" s="353">
        <v>1</v>
      </c>
      <c r="E162" s="427">
        <v>2008.4462890625</v>
      </c>
      <c r="F162" s="40" t="s">
        <v>560</v>
      </c>
      <c r="G162" s="420">
        <v>235865</v>
      </c>
      <c r="H162" s="466"/>
      <c r="I162" s="420">
        <v>91386</v>
      </c>
      <c r="J162" s="466"/>
      <c r="K162" s="420">
        <v>106107</v>
      </c>
      <c r="L162" s="466"/>
      <c r="M162" s="420">
        <v>14721</v>
      </c>
      <c r="N162" s="428">
        <v>3</v>
      </c>
      <c r="O162" s="429">
        <v>7.5024356842041016</v>
      </c>
      <c r="P162" s="422">
        <v>52790</v>
      </c>
      <c r="Q162" s="466"/>
      <c r="R162" s="423">
        <f t="shared" si="103"/>
        <v>0.22381447014181841</v>
      </c>
      <c r="S162" s="422">
        <v>18702</v>
      </c>
      <c r="T162" s="466"/>
      <c r="U162" s="423">
        <f t="shared" si="104"/>
        <v>0.20464841441796336</v>
      </c>
      <c r="V162" s="422">
        <v>31239</v>
      </c>
      <c r="W162" s="466"/>
      <c r="X162" s="423">
        <f t="shared" si="105"/>
        <v>0.29441035935423676</v>
      </c>
      <c r="Y162" s="458">
        <f t="shared" si="92"/>
        <v>12537</v>
      </c>
      <c r="Z162" s="353">
        <v>1</v>
      </c>
      <c r="AA162" s="450" t="s">
        <v>448</v>
      </c>
      <c r="AB162" s="420">
        <v>20978</v>
      </c>
      <c r="AC162" s="466"/>
      <c r="AD162" s="425">
        <f t="shared" si="106"/>
        <v>8.8940707608165692E-2</v>
      </c>
      <c r="AE162" s="420">
        <v>2990</v>
      </c>
      <c r="AF162" s="466"/>
      <c r="AG162" s="425">
        <f t="shared" si="107"/>
        <v>3.2718359486135731E-2</v>
      </c>
      <c r="AH162" s="420">
        <v>3218</v>
      </c>
      <c r="AI162" s="466"/>
      <c r="AJ162" s="425">
        <f t="shared" si="108"/>
        <v>3.0327876577417135E-2</v>
      </c>
      <c r="AK162" s="461">
        <f t="shared" si="93"/>
        <v>228</v>
      </c>
      <c r="AL162" s="421">
        <f>N162-Z162</f>
        <v>2</v>
      </c>
      <c r="AM162" s="422">
        <v>31812</v>
      </c>
      <c r="AN162" s="466"/>
      <c r="AO162" s="423">
        <f>AM162/G162</f>
        <v>0.13487376253365271</v>
      </c>
      <c r="AP162" s="422">
        <f>S162-AE162</f>
        <v>15712</v>
      </c>
      <c r="AQ162" s="466"/>
      <c r="AR162" s="423">
        <f>AP162/I162</f>
        <v>0.17193005493182764</v>
      </c>
      <c r="AS162" s="422">
        <v>28021</v>
      </c>
      <c r="AT162" s="466"/>
      <c r="AU162" s="423">
        <f>AS162/K162</f>
        <v>0.26408248277681962</v>
      </c>
      <c r="AV162" s="458">
        <f>AS162-AP162</f>
        <v>12309</v>
      </c>
      <c r="AW162" s="353">
        <v>1</v>
      </c>
      <c r="AX162" s="477" t="s">
        <v>2351</v>
      </c>
      <c r="AY162" s="559">
        <v>19507</v>
      </c>
      <c r="AZ162" s="466"/>
      <c r="BA162" s="445">
        <f t="shared" si="94"/>
        <v>8.2704089203569836E-2</v>
      </c>
      <c r="BB162" s="559">
        <v>10619</v>
      </c>
      <c r="BC162" s="466"/>
      <c r="BD162" s="445">
        <f t="shared" si="95"/>
        <v>0.11619941785393824</v>
      </c>
      <c r="BE162" s="559">
        <v>21032</v>
      </c>
      <c r="BF162" s="466"/>
      <c r="BG162" s="445">
        <f t="shared" si="96"/>
        <v>0.19821500937732667</v>
      </c>
      <c r="BH162" s="458">
        <f t="shared" si="109"/>
        <v>10413</v>
      </c>
      <c r="CN162" s="368"/>
      <c r="CP162" s="368"/>
      <c r="CR162" s="368"/>
    </row>
    <row r="163" spans="1:96" x14ac:dyDescent="0.25">
      <c r="A163" s="412" t="s">
        <v>2034</v>
      </c>
      <c r="B163" s="412"/>
      <c r="C163" s="398" t="s">
        <v>950</v>
      </c>
      <c r="D163" s="353">
        <v>1</v>
      </c>
      <c r="E163" s="427">
        <v>3286.247802734375</v>
      </c>
      <c r="F163" s="40" t="s">
        <v>560</v>
      </c>
      <c r="G163" s="420">
        <v>233870</v>
      </c>
      <c r="H163" s="466"/>
      <c r="I163" s="420">
        <v>107684</v>
      </c>
      <c r="J163" s="466"/>
      <c r="K163" s="420">
        <v>113696</v>
      </c>
      <c r="L163" s="466"/>
      <c r="M163" s="420">
        <v>6012</v>
      </c>
      <c r="N163" s="428">
        <v>1</v>
      </c>
      <c r="O163" s="429">
        <v>56.919864654541016</v>
      </c>
      <c r="P163" s="422">
        <v>127473</v>
      </c>
      <c r="Q163" s="466"/>
      <c r="R163" s="423">
        <f t="shared" si="103"/>
        <v>0.54505922093470727</v>
      </c>
      <c r="S163" s="422">
        <v>45365</v>
      </c>
      <c r="T163" s="466"/>
      <c r="U163" s="423">
        <f t="shared" si="104"/>
        <v>0.42127892723152927</v>
      </c>
      <c r="V163" s="422">
        <v>77488</v>
      </c>
      <c r="W163" s="466"/>
      <c r="X163" s="423">
        <f t="shared" si="105"/>
        <v>0.68153672952434563</v>
      </c>
      <c r="Y163" s="458">
        <f t="shared" si="92"/>
        <v>32123</v>
      </c>
      <c r="Z163" s="353">
        <v>1</v>
      </c>
      <c r="AA163" s="450" t="s">
        <v>42</v>
      </c>
      <c r="AB163" s="420">
        <v>127473</v>
      </c>
      <c r="AC163" s="466"/>
      <c r="AD163" s="425">
        <f t="shared" si="106"/>
        <v>0.54505922093470727</v>
      </c>
      <c r="AE163" s="420">
        <v>45365</v>
      </c>
      <c r="AF163" s="466"/>
      <c r="AG163" s="425">
        <f t="shared" si="107"/>
        <v>0.42127892723152927</v>
      </c>
      <c r="AH163" s="420">
        <v>77488</v>
      </c>
      <c r="AI163" s="466"/>
      <c r="AJ163" s="425">
        <f t="shared" si="108"/>
        <v>0.68153672952434563</v>
      </c>
      <c r="AK163" s="461">
        <f t="shared" si="93"/>
        <v>32123</v>
      </c>
      <c r="AL163" s="421"/>
      <c r="AM163" s="422"/>
      <c r="AN163" s="466"/>
      <c r="AO163" s="423"/>
      <c r="AP163" s="422"/>
      <c r="AQ163" s="466"/>
      <c r="AR163" s="423"/>
      <c r="AS163" s="422"/>
      <c r="AT163" s="466"/>
      <c r="AU163" s="423"/>
      <c r="AV163" s="458"/>
      <c r="AW163" s="353">
        <v>1</v>
      </c>
      <c r="AX163" s="450" t="s">
        <v>42</v>
      </c>
      <c r="AY163" s="559">
        <v>127473</v>
      </c>
      <c r="AZ163" s="466"/>
      <c r="BA163" s="445">
        <f t="shared" si="94"/>
        <v>0.54505922093470727</v>
      </c>
      <c r="BB163" s="559">
        <v>45365</v>
      </c>
      <c r="BC163" s="466"/>
      <c r="BD163" s="445">
        <f t="shared" si="95"/>
        <v>0.42127892723152927</v>
      </c>
      <c r="BE163" s="559">
        <v>77488</v>
      </c>
      <c r="BF163" s="466"/>
      <c r="BG163" s="445">
        <f t="shared" si="96"/>
        <v>0.68153672952434563</v>
      </c>
      <c r="BH163" s="458">
        <f t="shared" si="109"/>
        <v>32123</v>
      </c>
      <c r="CN163" s="368"/>
      <c r="CP163" s="368"/>
      <c r="CR163" s="368"/>
    </row>
    <row r="164" spans="1:96" x14ac:dyDescent="0.25">
      <c r="A164" s="412" t="s">
        <v>1552</v>
      </c>
      <c r="B164" s="412"/>
      <c r="C164" s="398" t="s">
        <v>1061</v>
      </c>
      <c r="D164" s="353">
        <v>1</v>
      </c>
      <c r="E164" s="427">
        <v>1921.7012939453125</v>
      </c>
      <c r="F164" s="40" t="s">
        <v>560</v>
      </c>
      <c r="G164" s="420">
        <v>231891</v>
      </c>
      <c r="H164" s="466"/>
      <c r="I164" s="420">
        <v>88986</v>
      </c>
      <c r="J164" s="466"/>
      <c r="K164" s="420">
        <v>94411</v>
      </c>
      <c r="L164" s="466"/>
      <c r="M164" s="420">
        <v>5425</v>
      </c>
      <c r="N164" s="428">
        <v>2</v>
      </c>
      <c r="O164" s="429">
        <v>16.974399566650391</v>
      </c>
      <c r="P164" s="422">
        <v>122305</v>
      </c>
      <c r="Q164" s="466"/>
      <c r="R164" s="423">
        <f t="shared" si="103"/>
        <v>0.52742452272835083</v>
      </c>
      <c r="S164" s="422">
        <v>29040</v>
      </c>
      <c r="T164" s="466"/>
      <c r="U164" s="423">
        <f t="shared" si="104"/>
        <v>0.32634346975928796</v>
      </c>
      <c r="V164" s="422">
        <v>46916</v>
      </c>
      <c r="W164" s="466"/>
      <c r="X164" s="423">
        <f t="shared" si="105"/>
        <v>0.49693362002309055</v>
      </c>
      <c r="Y164" s="458">
        <f t="shared" si="92"/>
        <v>17876</v>
      </c>
      <c r="Z164" s="353">
        <v>1</v>
      </c>
      <c r="AA164" s="450" t="s">
        <v>481</v>
      </c>
      <c r="AB164" s="420">
        <v>81055</v>
      </c>
      <c r="AC164" s="466"/>
      <c r="AD164" s="425">
        <f t="shared" si="106"/>
        <v>0.34953922316950636</v>
      </c>
      <c r="AE164" s="420">
        <v>21313</v>
      </c>
      <c r="AF164" s="466"/>
      <c r="AG164" s="425">
        <f t="shared" si="107"/>
        <v>0.23950958577753803</v>
      </c>
      <c r="AH164" s="420">
        <v>39014</v>
      </c>
      <c r="AI164" s="466"/>
      <c r="AJ164" s="425">
        <f t="shared" si="108"/>
        <v>0.41323574583470146</v>
      </c>
      <c r="AK164" s="461">
        <f t="shared" si="93"/>
        <v>17701</v>
      </c>
      <c r="AL164" s="421">
        <f>N164-Z164</f>
        <v>1</v>
      </c>
      <c r="AM164" s="422">
        <v>41250</v>
      </c>
      <c r="AN164" s="466"/>
      <c r="AO164" s="423">
        <f>AM164/G164</f>
        <v>0.17788529955884447</v>
      </c>
      <c r="AP164" s="422">
        <f>S164-AE164</f>
        <v>7727</v>
      </c>
      <c r="AQ164" s="466"/>
      <c r="AR164" s="423">
        <f>AP164/I164</f>
        <v>8.6833883981749932E-2</v>
      </c>
      <c r="AS164" s="422">
        <v>7902</v>
      </c>
      <c r="AT164" s="466"/>
      <c r="AU164" s="423">
        <f>AS164/K164</f>
        <v>8.369787418838906E-2</v>
      </c>
      <c r="AV164" s="458">
        <f>AS164-AP164</f>
        <v>175</v>
      </c>
      <c r="AW164" s="353">
        <v>1</v>
      </c>
      <c r="AX164" s="450" t="s">
        <v>481</v>
      </c>
      <c r="AY164" s="559">
        <v>81055</v>
      </c>
      <c r="AZ164" s="466"/>
      <c r="BA164" s="445">
        <f t="shared" si="94"/>
        <v>0.34953922316950636</v>
      </c>
      <c r="BB164" s="559">
        <v>21313</v>
      </c>
      <c r="BC164" s="466"/>
      <c r="BD164" s="445">
        <f t="shared" si="95"/>
        <v>0.23950958577753803</v>
      </c>
      <c r="BE164" s="559">
        <v>39014</v>
      </c>
      <c r="BF164" s="466"/>
      <c r="BG164" s="445">
        <f t="shared" si="96"/>
        <v>0.41323574583470146</v>
      </c>
      <c r="BH164" s="458">
        <f t="shared" si="109"/>
        <v>17701</v>
      </c>
      <c r="CN164" s="368"/>
      <c r="CP164" s="368"/>
      <c r="CR164" s="368"/>
    </row>
    <row r="165" spans="1:96" x14ac:dyDescent="0.25">
      <c r="A165" s="412" t="s">
        <v>2037</v>
      </c>
      <c r="B165" s="412"/>
      <c r="C165" s="398" t="s">
        <v>956</v>
      </c>
      <c r="D165" s="353">
        <v>1</v>
      </c>
      <c r="E165" s="427">
        <v>2899.314453125</v>
      </c>
      <c r="F165" s="40" t="s">
        <v>560</v>
      </c>
      <c r="G165" s="420">
        <v>230162</v>
      </c>
      <c r="H165" s="466"/>
      <c r="I165" s="420">
        <v>87598</v>
      </c>
      <c r="J165" s="466"/>
      <c r="K165" s="420">
        <v>89964</v>
      </c>
      <c r="L165" s="466"/>
      <c r="M165" s="420">
        <v>2366</v>
      </c>
      <c r="N165" s="428">
        <v>1</v>
      </c>
      <c r="O165" s="429">
        <v>66.839630126953125</v>
      </c>
      <c r="P165" s="422">
        <v>90468</v>
      </c>
      <c r="Q165" s="466"/>
      <c r="R165" s="423">
        <f t="shared" si="103"/>
        <v>0.3930622778738454</v>
      </c>
      <c r="S165" s="422">
        <v>24564</v>
      </c>
      <c r="T165" s="466"/>
      <c r="U165" s="423">
        <f t="shared" si="104"/>
        <v>0.28041736112696636</v>
      </c>
      <c r="V165" s="422">
        <v>49888</v>
      </c>
      <c r="W165" s="466"/>
      <c r="X165" s="423">
        <f t="shared" si="105"/>
        <v>0.55453292428082346</v>
      </c>
      <c r="Y165" s="458">
        <f t="shared" si="92"/>
        <v>25324</v>
      </c>
      <c r="Z165" s="353">
        <v>1</v>
      </c>
      <c r="AA165" s="450" t="s">
        <v>34</v>
      </c>
      <c r="AB165" s="420">
        <v>90468</v>
      </c>
      <c r="AC165" s="466"/>
      <c r="AD165" s="425">
        <f t="shared" si="106"/>
        <v>0.3930622778738454</v>
      </c>
      <c r="AE165" s="420">
        <v>24564</v>
      </c>
      <c r="AF165" s="466"/>
      <c r="AG165" s="425">
        <f t="shared" si="107"/>
        <v>0.28041736112696636</v>
      </c>
      <c r="AH165" s="420">
        <v>49888</v>
      </c>
      <c r="AI165" s="466"/>
      <c r="AJ165" s="425">
        <f t="shared" si="108"/>
        <v>0.55453292428082346</v>
      </c>
      <c r="AK165" s="461">
        <f t="shared" si="93"/>
        <v>25324</v>
      </c>
      <c r="AL165" s="421"/>
      <c r="AM165" s="422"/>
      <c r="AN165" s="466"/>
      <c r="AO165" s="423"/>
      <c r="AP165" s="422"/>
      <c r="AQ165" s="466"/>
      <c r="AR165" s="423"/>
      <c r="AS165" s="422"/>
      <c r="AT165" s="466"/>
      <c r="AU165" s="423"/>
      <c r="AV165" s="458"/>
      <c r="AW165" s="353">
        <v>1</v>
      </c>
      <c r="AX165" s="450" t="s">
        <v>34</v>
      </c>
      <c r="AY165" s="559">
        <v>90468</v>
      </c>
      <c r="AZ165" s="466"/>
      <c r="BA165" s="445">
        <f t="shared" si="94"/>
        <v>0.3930622778738454</v>
      </c>
      <c r="BB165" s="559">
        <v>24564</v>
      </c>
      <c r="BC165" s="466"/>
      <c r="BD165" s="445">
        <f t="shared" si="95"/>
        <v>0.28041736112696636</v>
      </c>
      <c r="BE165" s="559">
        <v>49888</v>
      </c>
      <c r="BF165" s="466"/>
      <c r="BG165" s="445">
        <f t="shared" si="96"/>
        <v>0.55453292428082346</v>
      </c>
      <c r="BH165" s="458">
        <f t="shared" si="109"/>
        <v>25324</v>
      </c>
      <c r="CN165" s="368"/>
      <c r="CP165" s="368"/>
      <c r="CR165" s="368"/>
    </row>
    <row r="166" spans="1:96" x14ac:dyDescent="0.25">
      <c r="A166" s="412" t="s">
        <v>1585</v>
      </c>
      <c r="B166" s="412"/>
      <c r="C166" s="398" t="s">
        <v>1074</v>
      </c>
      <c r="D166" s="353">
        <v>1</v>
      </c>
      <c r="E166" s="427">
        <v>2136.221923828125</v>
      </c>
      <c r="F166" s="40" t="s">
        <v>560</v>
      </c>
      <c r="G166" s="420">
        <v>228660</v>
      </c>
      <c r="H166" s="466"/>
      <c r="I166" s="420">
        <v>89442</v>
      </c>
      <c r="J166" s="466"/>
      <c r="K166" s="420">
        <v>97355</v>
      </c>
      <c r="L166" s="466"/>
      <c r="M166" s="420">
        <v>7913</v>
      </c>
      <c r="N166" s="428">
        <v>2</v>
      </c>
      <c r="O166" s="429">
        <v>40.457347869873047</v>
      </c>
      <c r="P166" s="422">
        <v>170058</v>
      </c>
      <c r="Q166" s="466"/>
      <c r="R166" s="423">
        <f t="shared" si="103"/>
        <v>0.74371556022041463</v>
      </c>
      <c r="S166" s="422">
        <v>57222</v>
      </c>
      <c r="T166" s="466"/>
      <c r="U166" s="423">
        <f t="shared" si="104"/>
        <v>0.6397665526262829</v>
      </c>
      <c r="V166" s="422">
        <v>78020</v>
      </c>
      <c r="W166" s="466"/>
      <c r="X166" s="423">
        <f t="shared" si="105"/>
        <v>0.80139694930922911</v>
      </c>
      <c r="Y166" s="458">
        <f t="shared" si="92"/>
        <v>20798</v>
      </c>
      <c r="Z166" s="353">
        <v>1</v>
      </c>
      <c r="AA166" s="450" t="s">
        <v>453</v>
      </c>
      <c r="AB166" s="420">
        <v>93857</v>
      </c>
      <c r="AC166" s="466"/>
      <c r="AD166" s="425">
        <f t="shared" si="106"/>
        <v>0.41046531968862066</v>
      </c>
      <c r="AE166" s="420">
        <v>31545</v>
      </c>
      <c r="AF166" s="466"/>
      <c r="AG166" s="425">
        <f t="shared" si="107"/>
        <v>0.35268665727510567</v>
      </c>
      <c r="AH166" s="420">
        <v>53931</v>
      </c>
      <c r="AI166" s="466"/>
      <c r="AJ166" s="425">
        <f t="shared" si="108"/>
        <v>0.55396230291202297</v>
      </c>
      <c r="AK166" s="461">
        <f t="shared" si="93"/>
        <v>22386</v>
      </c>
      <c r="AL166" s="421">
        <f>N166-Z166</f>
        <v>1</v>
      </c>
      <c r="AM166" s="422">
        <v>76201</v>
      </c>
      <c r="AN166" s="466"/>
      <c r="AO166" s="423">
        <f>AM166/G166</f>
        <v>0.33325024053179392</v>
      </c>
      <c r="AP166" s="422">
        <f>S166-AE166</f>
        <v>25677</v>
      </c>
      <c r="AQ166" s="466"/>
      <c r="AR166" s="423">
        <f>AP166/I166</f>
        <v>0.28707989535117728</v>
      </c>
      <c r="AS166" s="422">
        <v>24089</v>
      </c>
      <c r="AT166" s="466"/>
      <c r="AU166" s="423">
        <f>AS166/K166</f>
        <v>0.24743464639720611</v>
      </c>
      <c r="AV166" s="458">
        <f>AS166-AP166</f>
        <v>-1588</v>
      </c>
      <c r="AW166" s="353">
        <v>1</v>
      </c>
      <c r="AX166" s="450" t="s">
        <v>453</v>
      </c>
      <c r="AY166" s="559">
        <v>93857</v>
      </c>
      <c r="AZ166" s="466"/>
      <c r="BA166" s="445">
        <f t="shared" si="94"/>
        <v>0.41046531968862066</v>
      </c>
      <c r="BB166" s="559">
        <v>31545</v>
      </c>
      <c r="BC166" s="466"/>
      <c r="BD166" s="445">
        <f t="shared" si="95"/>
        <v>0.35268665727510567</v>
      </c>
      <c r="BE166" s="559">
        <v>53931</v>
      </c>
      <c r="BF166" s="466"/>
      <c r="BG166" s="445">
        <f t="shared" si="96"/>
        <v>0.55396230291202297</v>
      </c>
      <c r="BH166" s="458">
        <f t="shared" si="109"/>
        <v>22386</v>
      </c>
      <c r="CN166" s="368"/>
      <c r="CP166" s="368"/>
      <c r="CR166" s="368"/>
    </row>
    <row r="167" spans="1:96" x14ac:dyDescent="0.25">
      <c r="A167" s="412" t="s">
        <v>2002</v>
      </c>
      <c r="B167" s="412"/>
      <c r="C167" s="398" t="s">
        <v>924</v>
      </c>
      <c r="D167" s="353">
        <v>1</v>
      </c>
      <c r="E167" s="427">
        <v>2581.412109375</v>
      </c>
      <c r="F167" s="40" t="s">
        <v>560</v>
      </c>
      <c r="G167" s="420">
        <v>228261</v>
      </c>
      <c r="H167" s="466"/>
      <c r="I167" s="420">
        <v>120533</v>
      </c>
      <c r="J167" s="466"/>
      <c r="K167" s="420">
        <v>129390</v>
      </c>
      <c r="L167" s="466"/>
      <c r="M167" s="420">
        <v>8857</v>
      </c>
      <c r="N167" s="428">
        <v>1</v>
      </c>
      <c r="O167" s="429">
        <v>56.410354614257813</v>
      </c>
      <c r="P167" s="422">
        <v>153888</v>
      </c>
      <c r="Q167" s="466"/>
      <c r="R167" s="423">
        <f t="shared" si="103"/>
        <v>0.67417561475679155</v>
      </c>
      <c r="S167" s="422">
        <v>65907</v>
      </c>
      <c r="T167" s="466"/>
      <c r="U167" s="423">
        <f t="shared" si="104"/>
        <v>0.54679631304290111</v>
      </c>
      <c r="V167" s="422">
        <v>106055</v>
      </c>
      <c r="W167" s="466"/>
      <c r="X167" s="423">
        <f t="shared" si="105"/>
        <v>0.81965375995053713</v>
      </c>
      <c r="Y167" s="458">
        <f t="shared" si="92"/>
        <v>40148</v>
      </c>
      <c r="Z167" s="353">
        <v>1</v>
      </c>
      <c r="AA167" s="450" t="s">
        <v>79</v>
      </c>
      <c r="AB167" s="420">
        <v>153888</v>
      </c>
      <c r="AC167" s="466"/>
      <c r="AD167" s="425">
        <f t="shared" si="106"/>
        <v>0.67417561475679155</v>
      </c>
      <c r="AE167" s="420">
        <v>65907</v>
      </c>
      <c r="AF167" s="466"/>
      <c r="AG167" s="425">
        <f t="shared" si="107"/>
        <v>0.54679631304290111</v>
      </c>
      <c r="AH167" s="420">
        <v>106055</v>
      </c>
      <c r="AI167" s="466"/>
      <c r="AJ167" s="425">
        <f t="shared" si="108"/>
        <v>0.81965375995053713</v>
      </c>
      <c r="AK167" s="461">
        <f t="shared" si="93"/>
        <v>40148</v>
      </c>
      <c r="AL167" s="421"/>
      <c r="AM167" s="422"/>
      <c r="AN167" s="466"/>
      <c r="AO167" s="423"/>
      <c r="AP167" s="422"/>
      <c r="AQ167" s="466"/>
      <c r="AR167" s="423"/>
      <c r="AS167" s="422"/>
      <c r="AT167" s="466"/>
      <c r="AU167" s="423"/>
      <c r="AV167" s="458"/>
      <c r="AW167" s="353">
        <v>1</v>
      </c>
      <c r="AX167" s="450" t="s">
        <v>79</v>
      </c>
      <c r="AY167" s="559">
        <v>153888</v>
      </c>
      <c r="AZ167" s="466"/>
      <c r="BA167" s="445">
        <f t="shared" si="94"/>
        <v>0.67417561475679155</v>
      </c>
      <c r="BB167" s="559">
        <v>65907</v>
      </c>
      <c r="BC167" s="466"/>
      <c r="BD167" s="445">
        <f t="shared" si="95"/>
        <v>0.54679631304290111</v>
      </c>
      <c r="BE167" s="559">
        <v>106055</v>
      </c>
      <c r="BF167" s="466"/>
      <c r="BG167" s="445">
        <f t="shared" si="96"/>
        <v>0.81965375995053713</v>
      </c>
      <c r="BH167" s="458">
        <f t="shared" si="109"/>
        <v>40148</v>
      </c>
      <c r="CN167" s="368"/>
      <c r="CP167" s="368"/>
      <c r="CR167" s="368"/>
    </row>
    <row r="168" spans="1:96" x14ac:dyDescent="0.25">
      <c r="A168" s="412" t="s">
        <v>1576</v>
      </c>
      <c r="B168" s="412"/>
      <c r="C168" s="398" t="s">
        <v>634</v>
      </c>
      <c r="D168" s="353">
        <v>1</v>
      </c>
      <c r="E168" s="427">
        <v>1676.23974609375</v>
      </c>
      <c r="F168" s="40" t="s">
        <v>560</v>
      </c>
      <c r="G168" s="420">
        <v>220000</v>
      </c>
      <c r="H168" s="466"/>
      <c r="I168" s="420">
        <v>72540</v>
      </c>
      <c r="J168" s="466"/>
      <c r="K168" s="420">
        <v>69322</v>
      </c>
      <c r="L168" s="466"/>
      <c r="M168" s="420">
        <v>-3218</v>
      </c>
      <c r="N168" s="428">
        <v>1</v>
      </c>
      <c r="O168" s="429">
        <v>27.475425720214844</v>
      </c>
      <c r="P168" s="422">
        <v>86187</v>
      </c>
      <c r="Q168" s="466"/>
      <c r="R168" s="423">
        <f t="shared" si="103"/>
        <v>0.39175909090909089</v>
      </c>
      <c r="S168" s="422">
        <v>13328</v>
      </c>
      <c r="T168" s="466"/>
      <c r="U168" s="423">
        <f t="shared" si="104"/>
        <v>0.18373311276537083</v>
      </c>
      <c r="V168" s="422">
        <v>17135</v>
      </c>
      <c r="W168" s="466"/>
      <c r="X168" s="423">
        <f t="shared" si="105"/>
        <v>0.24717982747179829</v>
      </c>
      <c r="Y168" s="458">
        <f t="shared" si="92"/>
        <v>3807</v>
      </c>
      <c r="Z168" s="353">
        <v>1</v>
      </c>
      <c r="AA168" s="450" t="s">
        <v>465</v>
      </c>
      <c r="AB168" s="420">
        <v>86187</v>
      </c>
      <c r="AC168" s="466"/>
      <c r="AD168" s="425">
        <f t="shared" si="106"/>
        <v>0.39175909090909089</v>
      </c>
      <c r="AE168" s="420">
        <v>13328</v>
      </c>
      <c r="AF168" s="466"/>
      <c r="AG168" s="425">
        <f t="shared" si="107"/>
        <v>0.18373311276537083</v>
      </c>
      <c r="AH168" s="420">
        <v>17135</v>
      </c>
      <c r="AI168" s="466"/>
      <c r="AJ168" s="425">
        <f t="shared" si="108"/>
        <v>0.24717982747179829</v>
      </c>
      <c r="AK168" s="461">
        <f t="shared" si="93"/>
        <v>3807</v>
      </c>
      <c r="AL168" s="421"/>
      <c r="AM168" s="422"/>
      <c r="AN168" s="466"/>
      <c r="AO168" s="423"/>
      <c r="AP168" s="422"/>
      <c r="AQ168" s="466"/>
      <c r="AR168" s="423"/>
      <c r="AS168" s="422"/>
      <c r="AT168" s="466"/>
      <c r="AU168" s="423"/>
      <c r="AV168" s="458"/>
      <c r="AW168" s="353">
        <v>1</v>
      </c>
      <c r="AX168" s="450" t="s">
        <v>465</v>
      </c>
      <c r="AY168" s="559">
        <v>86187</v>
      </c>
      <c r="AZ168" s="466"/>
      <c r="BA168" s="445">
        <f t="shared" si="94"/>
        <v>0.39175909090909089</v>
      </c>
      <c r="BB168" s="559">
        <v>13328</v>
      </c>
      <c r="BC168" s="466"/>
      <c r="BD168" s="445">
        <f t="shared" si="95"/>
        <v>0.18373311276537083</v>
      </c>
      <c r="BE168" s="559">
        <v>17135</v>
      </c>
      <c r="BF168" s="466"/>
      <c r="BG168" s="445">
        <f t="shared" si="96"/>
        <v>0.24717982747179829</v>
      </c>
      <c r="BH168" s="458">
        <f t="shared" si="109"/>
        <v>3807</v>
      </c>
      <c r="CN168" s="368"/>
      <c r="CP168" s="368"/>
      <c r="CR168" s="368"/>
    </row>
    <row r="169" spans="1:96" x14ac:dyDescent="0.25">
      <c r="A169" s="412" t="s">
        <v>1560</v>
      </c>
      <c r="B169" s="412"/>
      <c r="C169" s="398" t="s">
        <v>627</v>
      </c>
      <c r="D169" s="353">
        <v>1</v>
      </c>
      <c r="E169" s="427">
        <v>2241.040771484375</v>
      </c>
      <c r="F169" s="40" t="s">
        <v>560</v>
      </c>
      <c r="G169" s="420">
        <v>218705</v>
      </c>
      <c r="H169" s="466"/>
      <c r="I169" s="420">
        <v>88710</v>
      </c>
      <c r="J169" s="466"/>
      <c r="K169" s="420">
        <v>94878</v>
      </c>
      <c r="L169" s="466"/>
      <c r="M169" s="420">
        <v>6168</v>
      </c>
      <c r="N169" s="428">
        <v>1</v>
      </c>
      <c r="O169" s="429">
        <v>10.256108283996582</v>
      </c>
      <c r="P169" s="422">
        <v>43475</v>
      </c>
      <c r="Q169" s="466"/>
      <c r="R169" s="423">
        <f t="shared" si="103"/>
        <v>0.19878374979995886</v>
      </c>
      <c r="S169" s="422">
        <v>18739</v>
      </c>
      <c r="T169" s="466"/>
      <c r="U169" s="423">
        <f t="shared" si="104"/>
        <v>0.21123886822229737</v>
      </c>
      <c r="V169" s="422">
        <v>35044</v>
      </c>
      <c r="W169" s="466"/>
      <c r="X169" s="423">
        <f t="shared" si="105"/>
        <v>0.36935854465734946</v>
      </c>
      <c r="Y169" s="458">
        <f t="shared" si="92"/>
        <v>16305</v>
      </c>
      <c r="Z169" s="353">
        <v>1</v>
      </c>
      <c r="AA169" s="450" t="s">
        <v>471</v>
      </c>
      <c r="AB169" s="420">
        <v>43475</v>
      </c>
      <c r="AC169" s="466"/>
      <c r="AD169" s="425">
        <f t="shared" si="106"/>
        <v>0.19878374979995886</v>
      </c>
      <c r="AE169" s="420">
        <v>18739</v>
      </c>
      <c r="AF169" s="466"/>
      <c r="AG169" s="425">
        <f t="shared" si="107"/>
        <v>0.21123886822229737</v>
      </c>
      <c r="AH169" s="420">
        <v>35044</v>
      </c>
      <c r="AI169" s="466"/>
      <c r="AJ169" s="425">
        <f t="shared" si="108"/>
        <v>0.36935854465734946</v>
      </c>
      <c r="AK169" s="461">
        <f t="shared" si="93"/>
        <v>16305</v>
      </c>
      <c r="AL169" s="421"/>
      <c r="AM169" s="422"/>
      <c r="AN169" s="466"/>
      <c r="AO169" s="423"/>
      <c r="AP169" s="422"/>
      <c r="AQ169" s="466"/>
      <c r="AR169" s="423"/>
      <c r="AS169" s="422"/>
      <c r="AT169" s="466"/>
      <c r="AU169" s="423"/>
      <c r="AV169" s="458"/>
      <c r="AW169" s="353">
        <v>1</v>
      </c>
      <c r="AX169" s="450" t="s">
        <v>471</v>
      </c>
      <c r="AY169" s="559">
        <v>43475</v>
      </c>
      <c r="AZ169" s="466"/>
      <c r="BA169" s="445">
        <f t="shared" si="94"/>
        <v>0.19878374979995886</v>
      </c>
      <c r="BB169" s="559">
        <v>18739</v>
      </c>
      <c r="BC169" s="466"/>
      <c r="BD169" s="445">
        <f t="shared" si="95"/>
        <v>0.21123886822229737</v>
      </c>
      <c r="BE169" s="559">
        <v>35044</v>
      </c>
      <c r="BF169" s="466"/>
      <c r="BG169" s="445">
        <f t="shared" si="96"/>
        <v>0.36935854465734946</v>
      </c>
      <c r="BH169" s="458">
        <f t="shared" si="109"/>
        <v>16305</v>
      </c>
      <c r="CN169" s="368"/>
      <c r="CP169" s="368"/>
      <c r="CR169" s="368"/>
    </row>
    <row r="170" spans="1:96" x14ac:dyDescent="0.25">
      <c r="A170" s="412" t="s">
        <v>1810</v>
      </c>
      <c r="B170" s="412"/>
      <c r="C170" s="398" t="s">
        <v>805</v>
      </c>
      <c r="D170" s="353">
        <v>1</v>
      </c>
      <c r="E170" s="427">
        <v>1808.256103515625</v>
      </c>
      <c r="F170" s="40" t="s">
        <v>560</v>
      </c>
      <c r="G170" s="420">
        <v>214369</v>
      </c>
      <c r="H170" s="466"/>
      <c r="I170" s="420">
        <v>86701</v>
      </c>
      <c r="J170" s="466"/>
      <c r="K170" s="420">
        <v>98452</v>
      </c>
      <c r="L170" s="466"/>
      <c r="M170" s="420">
        <v>11751</v>
      </c>
      <c r="N170" s="428">
        <v>1</v>
      </c>
      <c r="O170" s="429">
        <v>55.037769317626953</v>
      </c>
      <c r="P170" s="422">
        <v>80455</v>
      </c>
      <c r="Q170" s="466"/>
      <c r="R170" s="423">
        <f t="shared" si="103"/>
        <v>0.37531079587067162</v>
      </c>
      <c r="S170" s="422">
        <v>27997</v>
      </c>
      <c r="T170" s="466"/>
      <c r="U170" s="423">
        <f t="shared" si="104"/>
        <v>0.3229143839171405</v>
      </c>
      <c r="V170" s="422">
        <v>41042</v>
      </c>
      <c r="W170" s="466"/>
      <c r="X170" s="423">
        <f t="shared" si="105"/>
        <v>0.41687319709096821</v>
      </c>
      <c r="Y170" s="458">
        <f t="shared" si="92"/>
        <v>13045</v>
      </c>
      <c r="Z170" s="353">
        <v>1</v>
      </c>
      <c r="AA170" s="450" t="s">
        <v>245</v>
      </c>
      <c r="AB170" s="420">
        <v>80455</v>
      </c>
      <c r="AC170" s="466"/>
      <c r="AD170" s="425">
        <f t="shared" si="106"/>
        <v>0.37531079587067162</v>
      </c>
      <c r="AE170" s="420">
        <v>27997</v>
      </c>
      <c r="AF170" s="466"/>
      <c r="AG170" s="425">
        <f t="shared" si="107"/>
        <v>0.3229143839171405</v>
      </c>
      <c r="AH170" s="420">
        <v>41042</v>
      </c>
      <c r="AI170" s="466"/>
      <c r="AJ170" s="425">
        <f t="shared" si="108"/>
        <v>0.41687319709096821</v>
      </c>
      <c r="AK170" s="461">
        <f t="shared" si="93"/>
        <v>13045</v>
      </c>
      <c r="AL170" s="421"/>
      <c r="AM170" s="422"/>
      <c r="AN170" s="466"/>
      <c r="AO170" s="423"/>
      <c r="AP170" s="422"/>
      <c r="AQ170" s="466"/>
      <c r="AR170" s="423"/>
      <c r="AS170" s="422"/>
      <c r="AT170" s="466"/>
      <c r="AU170" s="423"/>
      <c r="AV170" s="458"/>
      <c r="AW170" s="353">
        <v>1</v>
      </c>
      <c r="AX170" s="450" t="s">
        <v>245</v>
      </c>
      <c r="AY170" s="559">
        <v>80455</v>
      </c>
      <c r="AZ170" s="466"/>
      <c r="BA170" s="445">
        <f t="shared" si="94"/>
        <v>0.37531079587067162</v>
      </c>
      <c r="BB170" s="559">
        <v>27997</v>
      </c>
      <c r="BC170" s="466"/>
      <c r="BD170" s="445">
        <f t="shared" si="95"/>
        <v>0.3229143839171405</v>
      </c>
      <c r="BE170" s="559">
        <v>41042</v>
      </c>
      <c r="BF170" s="466"/>
      <c r="BG170" s="445">
        <f t="shared" si="96"/>
        <v>0.41687319709096821</v>
      </c>
      <c r="BH170" s="458">
        <f t="shared" si="109"/>
        <v>13045</v>
      </c>
      <c r="CN170" s="368"/>
      <c r="CP170" s="368"/>
      <c r="CR170" s="368"/>
    </row>
    <row r="171" spans="1:96" x14ac:dyDescent="0.25">
      <c r="A171" s="412" t="s">
        <v>1526</v>
      </c>
      <c r="B171" s="412"/>
      <c r="C171" s="398" t="s">
        <v>1051</v>
      </c>
      <c r="D171" s="353">
        <v>1</v>
      </c>
      <c r="E171" s="427">
        <v>1502.6617431640625</v>
      </c>
      <c r="F171" s="40" t="s">
        <v>560</v>
      </c>
      <c r="G171" s="420">
        <v>211261</v>
      </c>
      <c r="H171" s="466"/>
      <c r="I171" s="420">
        <v>102265</v>
      </c>
      <c r="J171" s="466"/>
      <c r="K171" s="420">
        <v>110729</v>
      </c>
      <c r="L171" s="466"/>
      <c r="M171" s="420">
        <v>8464</v>
      </c>
      <c r="N171" s="428">
        <v>2</v>
      </c>
      <c r="O171" s="429">
        <v>15.460513114929199</v>
      </c>
      <c r="P171" s="422">
        <v>60321</v>
      </c>
      <c r="Q171" s="466"/>
      <c r="R171" s="423">
        <f t="shared" si="103"/>
        <v>0.28552832751904045</v>
      </c>
      <c r="S171" s="422">
        <v>27099</v>
      </c>
      <c r="T171" s="466"/>
      <c r="U171" s="423">
        <f t="shared" si="104"/>
        <v>0.2649880213171662</v>
      </c>
      <c r="V171" s="422">
        <v>50678</v>
      </c>
      <c r="W171" s="466"/>
      <c r="X171" s="423">
        <f t="shared" si="105"/>
        <v>0.45767594758374047</v>
      </c>
      <c r="Y171" s="458">
        <f t="shared" si="92"/>
        <v>23579</v>
      </c>
      <c r="Z171" s="353">
        <v>1</v>
      </c>
      <c r="AA171" s="450" t="s">
        <v>482</v>
      </c>
      <c r="AB171" s="420">
        <v>42417</v>
      </c>
      <c r="AC171" s="466"/>
      <c r="AD171" s="425">
        <f t="shared" si="106"/>
        <v>0.20078007772376349</v>
      </c>
      <c r="AE171" s="420">
        <v>17522</v>
      </c>
      <c r="AF171" s="466"/>
      <c r="AG171" s="425">
        <f t="shared" si="107"/>
        <v>0.17133916784823741</v>
      </c>
      <c r="AH171" s="420">
        <v>33384</v>
      </c>
      <c r="AI171" s="466"/>
      <c r="AJ171" s="425">
        <f t="shared" si="108"/>
        <v>0.30149283385562953</v>
      </c>
      <c r="AK171" s="461">
        <f t="shared" si="93"/>
        <v>15862</v>
      </c>
      <c r="AL171" s="421">
        <f>N171-Z171</f>
        <v>1</v>
      </c>
      <c r="AM171" s="422">
        <v>17904</v>
      </c>
      <c r="AN171" s="466"/>
      <c r="AO171" s="423">
        <f>AM171/G171</f>
        <v>8.4748249795276939E-2</v>
      </c>
      <c r="AP171" s="422">
        <f>S171-AE171</f>
        <v>9577</v>
      </c>
      <c r="AQ171" s="466"/>
      <c r="AR171" s="423">
        <f>AP171/I171</f>
        <v>9.3648853468928761E-2</v>
      </c>
      <c r="AS171" s="422">
        <v>17294</v>
      </c>
      <c r="AT171" s="466"/>
      <c r="AU171" s="423">
        <f>AS171/K171</f>
        <v>0.15618311372811097</v>
      </c>
      <c r="AV171" s="458">
        <f>AS171-AP171</f>
        <v>7717</v>
      </c>
      <c r="AW171" s="353">
        <v>1</v>
      </c>
      <c r="AX171" s="450" t="s">
        <v>482</v>
      </c>
      <c r="AY171" s="559">
        <v>42417</v>
      </c>
      <c r="AZ171" s="466"/>
      <c r="BA171" s="445">
        <f t="shared" si="94"/>
        <v>0.20078007772376349</v>
      </c>
      <c r="BB171" s="559">
        <v>17522</v>
      </c>
      <c r="BC171" s="466"/>
      <c r="BD171" s="445">
        <f t="shared" si="95"/>
        <v>0.17133916784823741</v>
      </c>
      <c r="BE171" s="559">
        <v>33384</v>
      </c>
      <c r="BF171" s="466"/>
      <c r="BG171" s="445">
        <f t="shared" si="96"/>
        <v>0.30149283385562953</v>
      </c>
      <c r="BH171" s="458">
        <f t="shared" si="109"/>
        <v>15862</v>
      </c>
      <c r="CN171" s="368"/>
      <c r="CP171" s="368"/>
      <c r="CR171" s="368"/>
    </row>
    <row r="172" spans="1:96" x14ac:dyDescent="0.25">
      <c r="A172" s="412" t="s">
        <v>1913</v>
      </c>
      <c r="B172" s="412"/>
      <c r="C172" s="398" t="s">
        <v>872</v>
      </c>
      <c r="D172" s="353">
        <v>1</v>
      </c>
      <c r="E172" s="427">
        <v>8128.4501953125</v>
      </c>
      <c r="F172" s="40" t="s">
        <v>560</v>
      </c>
      <c r="G172" s="420">
        <v>211033</v>
      </c>
      <c r="H172" s="466"/>
      <c r="I172" s="420">
        <v>68170</v>
      </c>
      <c r="J172" s="466"/>
      <c r="K172" s="420">
        <v>53465</v>
      </c>
      <c r="L172" s="466"/>
      <c r="M172" s="420">
        <v>-14705</v>
      </c>
      <c r="N172" s="428">
        <v>1</v>
      </c>
      <c r="O172" s="429">
        <v>37.297096252441406</v>
      </c>
      <c r="P172" s="422">
        <v>39843</v>
      </c>
      <c r="Q172" s="466"/>
      <c r="R172" s="423">
        <f t="shared" si="103"/>
        <v>0.18879985594670029</v>
      </c>
      <c r="S172" s="422">
        <v>10203</v>
      </c>
      <c r="T172" s="466"/>
      <c r="U172" s="423">
        <f t="shared" si="104"/>
        <v>0.14966994279008361</v>
      </c>
      <c r="V172" s="422">
        <v>16163</v>
      </c>
      <c r="W172" s="466"/>
      <c r="X172" s="423">
        <f t="shared" si="105"/>
        <v>0.30230992237912652</v>
      </c>
      <c r="Y172" s="458">
        <f t="shared" si="92"/>
        <v>5960</v>
      </c>
      <c r="Z172" s="353">
        <v>1</v>
      </c>
      <c r="AA172" s="450" t="s">
        <v>150</v>
      </c>
      <c r="AB172" s="420">
        <v>39843</v>
      </c>
      <c r="AC172" s="466"/>
      <c r="AD172" s="425">
        <f t="shared" si="106"/>
        <v>0.18879985594670029</v>
      </c>
      <c r="AE172" s="420">
        <v>10203</v>
      </c>
      <c r="AF172" s="466"/>
      <c r="AG172" s="425">
        <f t="shared" si="107"/>
        <v>0.14966994279008361</v>
      </c>
      <c r="AH172" s="420">
        <v>16163</v>
      </c>
      <c r="AI172" s="466"/>
      <c r="AJ172" s="425">
        <f t="shared" si="108"/>
        <v>0.30230992237912652</v>
      </c>
      <c r="AK172" s="461">
        <f t="shared" si="93"/>
        <v>5960</v>
      </c>
      <c r="AL172" s="421"/>
      <c r="AM172" s="422"/>
      <c r="AN172" s="466"/>
      <c r="AO172" s="423"/>
      <c r="AP172" s="422"/>
      <c r="AQ172" s="466"/>
      <c r="AR172" s="423"/>
      <c r="AS172" s="422"/>
      <c r="AT172" s="466"/>
      <c r="AU172" s="423"/>
      <c r="AV172" s="458"/>
      <c r="AW172" s="353">
        <v>1</v>
      </c>
      <c r="AX172" s="450" t="s">
        <v>150</v>
      </c>
      <c r="AY172" s="559">
        <v>39843</v>
      </c>
      <c r="AZ172" s="466"/>
      <c r="BA172" s="445">
        <f t="shared" si="94"/>
        <v>0.18879985594670029</v>
      </c>
      <c r="BB172" s="559">
        <v>10203</v>
      </c>
      <c r="BC172" s="466"/>
      <c r="BD172" s="445">
        <f t="shared" si="95"/>
        <v>0.14966994279008361</v>
      </c>
      <c r="BE172" s="559">
        <v>16163</v>
      </c>
      <c r="BF172" s="466"/>
      <c r="BG172" s="445">
        <f t="shared" si="96"/>
        <v>0.30230992237912652</v>
      </c>
      <c r="BH172" s="458">
        <f t="shared" si="109"/>
        <v>5960</v>
      </c>
      <c r="CN172" s="368"/>
      <c r="CP172" s="368"/>
      <c r="CR172" s="368"/>
    </row>
    <row r="173" spans="1:96" x14ac:dyDescent="0.25">
      <c r="A173" s="412" t="s">
        <v>2008</v>
      </c>
      <c r="B173" s="412"/>
      <c r="C173" s="398" t="s">
        <v>929</v>
      </c>
      <c r="D173" s="353">
        <v>1</v>
      </c>
      <c r="E173" s="427">
        <v>1190.9681396484375</v>
      </c>
      <c r="F173" s="40" t="s">
        <v>560</v>
      </c>
      <c r="G173" s="420">
        <v>210170</v>
      </c>
      <c r="H173" s="466"/>
      <c r="I173" s="420">
        <v>96921</v>
      </c>
      <c r="J173" s="466"/>
      <c r="K173" s="420">
        <v>133285</v>
      </c>
      <c r="L173" s="466"/>
      <c r="M173" s="420">
        <v>36364</v>
      </c>
      <c r="N173" s="428">
        <v>1</v>
      </c>
      <c r="O173" s="429">
        <v>60.249317169189453</v>
      </c>
      <c r="P173" s="422">
        <v>116250</v>
      </c>
      <c r="Q173" s="466"/>
      <c r="R173" s="423">
        <f t="shared" si="103"/>
        <v>0.55312366179759243</v>
      </c>
      <c r="S173" s="422">
        <v>38585</v>
      </c>
      <c r="T173" s="466"/>
      <c r="U173" s="423">
        <f t="shared" si="104"/>
        <v>0.39810773722928983</v>
      </c>
      <c r="V173" s="422">
        <v>92775</v>
      </c>
      <c r="W173" s="466"/>
      <c r="X173" s="423">
        <f t="shared" si="105"/>
        <v>0.69606482349851817</v>
      </c>
      <c r="Y173" s="458">
        <f t="shared" si="92"/>
        <v>54190</v>
      </c>
      <c r="Z173" s="353">
        <v>1</v>
      </c>
      <c r="AA173" s="450" t="s">
        <v>63</v>
      </c>
      <c r="AB173" s="420">
        <v>116250</v>
      </c>
      <c r="AC173" s="466"/>
      <c r="AD173" s="425">
        <f t="shared" si="106"/>
        <v>0.55312366179759243</v>
      </c>
      <c r="AE173" s="420">
        <v>38585</v>
      </c>
      <c r="AF173" s="466"/>
      <c r="AG173" s="425">
        <f t="shared" si="107"/>
        <v>0.39810773722928983</v>
      </c>
      <c r="AH173" s="420">
        <v>92775</v>
      </c>
      <c r="AI173" s="466"/>
      <c r="AJ173" s="425">
        <f t="shared" si="108"/>
        <v>0.69606482349851817</v>
      </c>
      <c r="AK173" s="461">
        <f t="shared" si="93"/>
        <v>54190</v>
      </c>
      <c r="AL173" s="421"/>
      <c r="AM173" s="422"/>
      <c r="AN173" s="466"/>
      <c r="AO173" s="423"/>
      <c r="AP173" s="422"/>
      <c r="AQ173" s="466"/>
      <c r="AR173" s="423"/>
      <c r="AS173" s="422"/>
      <c r="AT173" s="466"/>
      <c r="AU173" s="423"/>
      <c r="AV173" s="458"/>
      <c r="AW173" s="353">
        <v>1</v>
      </c>
      <c r="AX173" s="450" t="s">
        <v>63</v>
      </c>
      <c r="AY173" s="559">
        <v>116250</v>
      </c>
      <c r="AZ173" s="466"/>
      <c r="BA173" s="445">
        <f t="shared" si="94"/>
        <v>0.55312366179759243</v>
      </c>
      <c r="BB173" s="559">
        <v>38585</v>
      </c>
      <c r="BC173" s="466"/>
      <c r="BD173" s="445">
        <f t="shared" si="95"/>
        <v>0.39810773722928983</v>
      </c>
      <c r="BE173" s="559">
        <v>92775</v>
      </c>
      <c r="BF173" s="466"/>
      <c r="BG173" s="445">
        <f t="shared" si="96"/>
        <v>0.69606482349851817</v>
      </c>
      <c r="BH173" s="458">
        <f t="shared" si="109"/>
        <v>54190</v>
      </c>
      <c r="CN173" s="368"/>
      <c r="CP173" s="368"/>
      <c r="CR173" s="368"/>
    </row>
    <row r="174" spans="1:96" x14ac:dyDescent="0.25">
      <c r="A174" s="412" t="s">
        <v>2038</v>
      </c>
      <c r="B174" s="412"/>
      <c r="C174" s="398" t="s">
        <v>958</v>
      </c>
      <c r="D174" s="353">
        <v>1</v>
      </c>
      <c r="E174" s="427">
        <v>950.4217529296875</v>
      </c>
      <c r="F174" s="40" t="s">
        <v>560</v>
      </c>
      <c r="G174" s="420">
        <v>209714</v>
      </c>
      <c r="H174" s="466"/>
      <c r="I174" s="420">
        <v>82344</v>
      </c>
      <c r="J174" s="466"/>
      <c r="K174" s="420">
        <v>100972</v>
      </c>
      <c r="L174" s="466"/>
      <c r="M174" s="420">
        <v>18628</v>
      </c>
      <c r="N174" s="428">
        <v>1</v>
      </c>
      <c r="O174" s="429">
        <v>49.443294525146484</v>
      </c>
      <c r="P174" s="422">
        <v>96900</v>
      </c>
      <c r="Q174" s="466"/>
      <c r="R174" s="423">
        <f t="shared" si="103"/>
        <v>0.4620578502150548</v>
      </c>
      <c r="S174" s="422">
        <v>32808</v>
      </c>
      <c r="T174" s="466"/>
      <c r="U174" s="423">
        <f t="shared" si="104"/>
        <v>0.39842611483532497</v>
      </c>
      <c r="V174" s="422">
        <v>69784</v>
      </c>
      <c r="W174" s="466"/>
      <c r="X174" s="423">
        <f t="shared" si="105"/>
        <v>0.69112229132828906</v>
      </c>
      <c r="Y174" s="458">
        <f t="shared" si="92"/>
        <v>36976</v>
      </c>
      <c r="Z174" s="353">
        <v>1</v>
      </c>
      <c r="AA174" s="450" t="s">
        <v>32</v>
      </c>
      <c r="AB174" s="420">
        <v>96900</v>
      </c>
      <c r="AC174" s="466"/>
      <c r="AD174" s="425">
        <f t="shared" si="106"/>
        <v>0.4620578502150548</v>
      </c>
      <c r="AE174" s="420">
        <v>32808</v>
      </c>
      <c r="AF174" s="466"/>
      <c r="AG174" s="425">
        <f t="shared" si="107"/>
        <v>0.39842611483532497</v>
      </c>
      <c r="AH174" s="420">
        <v>69784</v>
      </c>
      <c r="AI174" s="466"/>
      <c r="AJ174" s="425">
        <f t="shared" si="108"/>
        <v>0.69112229132828906</v>
      </c>
      <c r="AK174" s="461">
        <f t="shared" si="93"/>
        <v>36976</v>
      </c>
      <c r="AL174" s="421"/>
      <c r="AM174" s="422"/>
      <c r="AN174" s="466"/>
      <c r="AO174" s="423"/>
      <c r="AP174" s="422"/>
      <c r="AQ174" s="466"/>
      <c r="AR174" s="423"/>
      <c r="AS174" s="422"/>
      <c r="AT174" s="466"/>
      <c r="AU174" s="423"/>
      <c r="AV174" s="458"/>
      <c r="AW174" s="353">
        <v>1</v>
      </c>
      <c r="AX174" s="450" t="s">
        <v>32</v>
      </c>
      <c r="AY174" s="559">
        <v>96900</v>
      </c>
      <c r="AZ174" s="466"/>
      <c r="BA174" s="445">
        <f t="shared" si="94"/>
        <v>0.4620578502150548</v>
      </c>
      <c r="BB174" s="559">
        <v>32808</v>
      </c>
      <c r="BC174" s="466"/>
      <c r="BD174" s="445">
        <f t="shared" si="95"/>
        <v>0.39842611483532497</v>
      </c>
      <c r="BE174" s="559">
        <v>69784</v>
      </c>
      <c r="BF174" s="466"/>
      <c r="BG174" s="445">
        <f t="shared" si="96"/>
        <v>0.69112229132828906</v>
      </c>
      <c r="BH174" s="458">
        <f t="shared" si="109"/>
        <v>36976</v>
      </c>
      <c r="CN174" s="368"/>
      <c r="CP174" s="368"/>
      <c r="CR174" s="368"/>
    </row>
    <row r="175" spans="1:96" x14ac:dyDescent="0.25">
      <c r="A175" s="412" t="s">
        <v>1654</v>
      </c>
      <c r="B175" s="412"/>
      <c r="C175" s="398" t="s">
        <v>693</v>
      </c>
      <c r="D175" s="353">
        <v>1</v>
      </c>
      <c r="E175" s="427">
        <v>2812.835693359375</v>
      </c>
      <c r="F175" s="40" t="s">
        <v>560</v>
      </c>
      <c r="G175" s="420">
        <v>208777</v>
      </c>
      <c r="H175" s="466"/>
      <c r="I175" s="420">
        <v>103285</v>
      </c>
      <c r="J175" s="466"/>
      <c r="K175" s="420">
        <v>116612</v>
      </c>
      <c r="L175" s="466"/>
      <c r="M175" s="420">
        <v>13327</v>
      </c>
      <c r="N175" s="428">
        <v>1</v>
      </c>
      <c r="O175" s="429">
        <v>37.511417388916016</v>
      </c>
      <c r="P175" s="422">
        <v>105549</v>
      </c>
      <c r="Q175" s="466"/>
      <c r="R175" s="423">
        <f t="shared" si="103"/>
        <v>0.50555856248533126</v>
      </c>
      <c r="S175" s="422">
        <v>41994</v>
      </c>
      <c r="T175" s="466"/>
      <c r="U175" s="423">
        <f t="shared" si="104"/>
        <v>0.40658372464539866</v>
      </c>
      <c r="V175" s="422">
        <v>73233</v>
      </c>
      <c r="W175" s="466"/>
      <c r="X175" s="423">
        <f t="shared" si="105"/>
        <v>0.6280056940966624</v>
      </c>
      <c r="Y175" s="458">
        <f t="shared" si="92"/>
        <v>31239</v>
      </c>
      <c r="Z175" s="353">
        <v>1</v>
      </c>
      <c r="AA175" s="450" t="s">
        <v>387</v>
      </c>
      <c r="AB175" s="420">
        <v>105549</v>
      </c>
      <c r="AC175" s="466"/>
      <c r="AD175" s="425">
        <f t="shared" si="106"/>
        <v>0.50555856248533126</v>
      </c>
      <c r="AE175" s="420">
        <v>41994</v>
      </c>
      <c r="AF175" s="466"/>
      <c r="AG175" s="425">
        <f t="shared" si="107"/>
        <v>0.40658372464539866</v>
      </c>
      <c r="AH175" s="420">
        <v>73233</v>
      </c>
      <c r="AI175" s="466"/>
      <c r="AJ175" s="425">
        <f t="shared" si="108"/>
        <v>0.6280056940966624</v>
      </c>
      <c r="AK175" s="461">
        <f t="shared" si="93"/>
        <v>31239</v>
      </c>
      <c r="AL175" s="421"/>
      <c r="AM175" s="422"/>
      <c r="AN175" s="466"/>
      <c r="AO175" s="423"/>
      <c r="AP175" s="422"/>
      <c r="AQ175" s="466"/>
      <c r="AR175" s="423"/>
      <c r="AS175" s="422"/>
      <c r="AT175" s="466"/>
      <c r="AU175" s="423"/>
      <c r="AV175" s="458"/>
      <c r="AW175" s="353">
        <v>1</v>
      </c>
      <c r="AX175" s="450" t="s">
        <v>387</v>
      </c>
      <c r="AY175" s="559">
        <v>105549</v>
      </c>
      <c r="AZ175" s="466"/>
      <c r="BA175" s="445">
        <f t="shared" si="94"/>
        <v>0.50555856248533126</v>
      </c>
      <c r="BB175" s="559">
        <v>41994</v>
      </c>
      <c r="BC175" s="466"/>
      <c r="BD175" s="445">
        <f t="shared" si="95"/>
        <v>0.40658372464539866</v>
      </c>
      <c r="BE175" s="559">
        <v>73233</v>
      </c>
      <c r="BF175" s="466"/>
      <c r="BG175" s="445">
        <f t="shared" si="96"/>
        <v>0.6280056940966624</v>
      </c>
      <c r="BH175" s="458">
        <f t="shared" si="109"/>
        <v>31239</v>
      </c>
      <c r="CN175" s="368"/>
      <c r="CP175" s="368"/>
      <c r="CR175" s="368"/>
    </row>
    <row r="176" spans="1:96" x14ac:dyDescent="0.25">
      <c r="A176" s="412" t="s">
        <v>1732</v>
      </c>
      <c r="B176" s="412"/>
      <c r="C176" s="398" t="s">
        <v>1733</v>
      </c>
      <c r="D176" s="353">
        <v>1</v>
      </c>
      <c r="E176" s="427">
        <v>2672.736572265625</v>
      </c>
      <c r="F176" s="40" t="s">
        <v>560</v>
      </c>
      <c r="G176" s="420">
        <v>208178</v>
      </c>
      <c r="H176" s="466"/>
      <c r="I176" s="420">
        <v>89016</v>
      </c>
      <c r="J176" s="466"/>
      <c r="K176" s="420">
        <v>90010</v>
      </c>
      <c r="L176" s="466"/>
      <c r="M176" s="420">
        <v>994</v>
      </c>
      <c r="N176" s="428">
        <v>2</v>
      </c>
      <c r="O176" s="429">
        <v>14.179625511169434</v>
      </c>
      <c r="P176" s="422">
        <v>48293</v>
      </c>
      <c r="Q176" s="466"/>
      <c r="R176" s="423">
        <f t="shared" si="103"/>
        <v>0.23197936381365947</v>
      </c>
      <c r="S176" s="422">
        <v>15497</v>
      </c>
      <c r="T176" s="466"/>
      <c r="U176" s="423">
        <f t="shared" si="104"/>
        <v>0.17409229801384021</v>
      </c>
      <c r="V176" s="422">
        <v>25938</v>
      </c>
      <c r="W176" s="466"/>
      <c r="X176" s="423">
        <f t="shared" si="105"/>
        <v>0.28816798133540716</v>
      </c>
      <c r="Y176" s="458">
        <f t="shared" si="92"/>
        <v>10441</v>
      </c>
      <c r="Z176" s="353">
        <v>1</v>
      </c>
      <c r="AA176" s="450" t="s">
        <v>360</v>
      </c>
      <c r="AB176" s="420">
        <v>33727</v>
      </c>
      <c r="AC176" s="466"/>
      <c r="AD176" s="425">
        <f t="shared" si="106"/>
        <v>0.16201039495047506</v>
      </c>
      <c r="AE176" s="420">
        <v>7221</v>
      </c>
      <c r="AF176" s="466"/>
      <c r="AG176" s="425">
        <f t="shared" si="107"/>
        <v>8.1120248045295232E-2</v>
      </c>
      <c r="AH176" s="420">
        <v>13855</v>
      </c>
      <c r="AI176" s="466"/>
      <c r="AJ176" s="425">
        <f t="shared" si="108"/>
        <v>0.15392734140651038</v>
      </c>
      <c r="AK176" s="461">
        <f t="shared" si="93"/>
        <v>6634</v>
      </c>
      <c r="AL176" s="421">
        <f>N176-Z176</f>
        <v>1</v>
      </c>
      <c r="AM176" s="422">
        <v>14566</v>
      </c>
      <c r="AN176" s="466"/>
      <c r="AO176" s="423">
        <f>AM176/G176</f>
        <v>6.9968968863184391E-2</v>
      </c>
      <c r="AP176" s="422">
        <f>S176-AE176</f>
        <v>8276</v>
      </c>
      <c r="AQ176" s="466"/>
      <c r="AR176" s="423">
        <f>AP176/I176</f>
        <v>9.2972049968544981E-2</v>
      </c>
      <c r="AS176" s="422">
        <v>12083</v>
      </c>
      <c r="AT176" s="466"/>
      <c r="AU176" s="423">
        <f>AS176/K176</f>
        <v>0.13424063992889679</v>
      </c>
      <c r="AV176" s="458">
        <f>AS176-AP176</f>
        <v>3807</v>
      </c>
      <c r="AW176" s="353">
        <v>1</v>
      </c>
      <c r="AX176" s="450" t="s">
        <v>360</v>
      </c>
      <c r="AY176" s="559">
        <v>33727</v>
      </c>
      <c r="AZ176" s="466"/>
      <c r="BA176" s="445">
        <f t="shared" si="94"/>
        <v>0.16201039495047506</v>
      </c>
      <c r="BB176" s="559">
        <v>7221</v>
      </c>
      <c r="BC176" s="466"/>
      <c r="BD176" s="445">
        <f t="shared" si="95"/>
        <v>8.1120248045295232E-2</v>
      </c>
      <c r="BE176" s="559">
        <v>13855</v>
      </c>
      <c r="BF176" s="466"/>
      <c r="BG176" s="445">
        <f t="shared" si="96"/>
        <v>0.15392734140651038</v>
      </c>
      <c r="BH176" s="458">
        <f t="shared" si="109"/>
        <v>6634</v>
      </c>
      <c r="CN176" s="368"/>
      <c r="CP176" s="368"/>
      <c r="CR176" s="368"/>
    </row>
    <row r="177" spans="1:96" x14ac:dyDescent="0.25">
      <c r="A177" s="412" t="s">
        <v>1929</v>
      </c>
      <c r="B177" s="412"/>
      <c r="C177" s="398" t="s">
        <v>891</v>
      </c>
      <c r="D177" s="353">
        <v>1</v>
      </c>
      <c r="E177" s="427">
        <v>2500.954345703125</v>
      </c>
      <c r="F177" s="40" t="s">
        <v>560</v>
      </c>
      <c r="G177" s="420">
        <v>206877</v>
      </c>
      <c r="H177" s="466"/>
      <c r="I177" s="420">
        <v>102173</v>
      </c>
      <c r="J177" s="466"/>
      <c r="K177" s="420">
        <v>102717</v>
      </c>
      <c r="L177" s="466"/>
      <c r="M177" s="420">
        <v>544</v>
      </c>
      <c r="N177" s="428">
        <v>1</v>
      </c>
      <c r="O177" s="429">
        <v>39.799953460693359</v>
      </c>
      <c r="P177" s="422">
        <v>106769</v>
      </c>
      <c r="Q177" s="466"/>
      <c r="R177" s="423">
        <f t="shared" si="103"/>
        <v>0.51609893801630924</v>
      </c>
      <c r="S177" s="422">
        <v>42799</v>
      </c>
      <c r="T177" s="466"/>
      <c r="U177" s="423">
        <f t="shared" si="104"/>
        <v>0.41888757303788671</v>
      </c>
      <c r="V177" s="422">
        <v>73153</v>
      </c>
      <c r="W177" s="466"/>
      <c r="X177" s="423">
        <f t="shared" si="105"/>
        <v>0.71218006756427854</v>
      </c>
      <c r="Y177" s="458">
        <f t="shared" si="92"/>
        <v>30354</v>
      </c>
      <c r="Z177" s="353">
        <v>1</v>
      </c>
      <c r="AA177" s="450" t="s">
        <v>125</v>
      </c>
      <c r="AB177" s="420">
        <v>106769</v>
      </c>
      <c r="AC177" s="466"/>
      <c r="AD177" s="425">
        <f t="shared" si="106"/>
        <v>0.51609893801630924</v>
      </c>
      <c r="AE177" s="420">
        <v>42799</v>
      </c>
      <c r="AF177" s="466"/>
      <c r="AG177" s="425">
        <f t="shared" si="107"/>
        <v>0.41888757303788671</v>
      </c>
      <c r="AH177" s="420">
        <v>73153</v>
      </c>
      <c r="AI177" s="466"/>
      <c r="AJ177" s="425">
        <f t="shared" si="108"/>
        <v>0.71218006756427854</v>
      </c>
      <c r="AK177" s="461">
        <f t="shared" si="93"/>
        <v>30354</v>
      </c>
      <c r="AL177" s="421"/>
      <c r="AM177" s="422"/>
      <c r="AN177" s="466"/>
      <c r="AO177" s="423"/>
      <c r="AP177" s="422"/>
      <c r="AQ177" s="466"/>
      <c r="AR177" s="423"/>
      <c r="AS177" s="422"/>
      <c r="AT177" s="466"/>
      <c r="AU177" s="423"/>
      <c r="AV177" s="458"/>
      <c r="AW177" s="353">
        <v>1</v>
      </c>
      <c r="AX177" s="450" t="s">
        <v>125</v>
      </c>
      <c r="AY177" s="559">
        <v>106769</v>
      </c>
      <c r="AZ177" s="466"/>
      <c r="BA177" s="445">
        <f t="shared" si="94"/>
        <v>0.51609893801630924</v>
      </c>
      <c r="BB177" s="559">
        <v>42799</v>
      </c>
      <c r="BC177" s="466"/>
      <c r="BD177" s="445">
        <f t="shared" si="95"/>
        <v>0.41888757303788671</v>
      </c>
      <c r="BE177" s="559">
        <v>73153</v>
      </c>
      <c r="BF177" s="466"/>
      <c r="BG177" s="445">
        <f t="shared" si="96"/>
        <v>0.71218006756427854</v>
      </c>
      <c r="BH177" s="458">
        <f t="shared" si="109"/>
        <v>30354</v>
      </c>
      <c r="CN177" s="368"/>
      <c r="CP177" s="368"/>
      <c r="CR177" s="368"/>
    </row>
    <row r="178" spans="1:96" x14ac:dyDescent="0.25">
      <c r="A178" s="412" t="s">
        <v>1659</v>
      </c>
      <c r="B178" s="412"/>
      <c r="C178" s="398" t="s">
        <v>703</v>
      </c>
      <c r="D178" s="353">
        <v>1</v>
      </c>
      <c r="E178" s="427">
        <v>1371.041259765625</v>
      </c>
      <c r="F178" s="40" t="s">
        <v>560</v>
      </c>
      <c r="G178" s="420">
        <v>205566</v>
      </c>
      <c r="H178" s="466"/>
      <c r="I178" s="420">
        <v>79086</v>
      </c>
      <c r="J178" s="466"/>
      <c r="K178" s="420">
        <v>80074</v>
      </c>
      <c r="L178" s="466"/>
      <c r="M178" s="420">
        <v>988</v>
      </c>
      <c r="N178" s="428">
        <v>1</v>
      </c>
      <c r="O178" s="429">
        <v>17.67518424987793</v>
      </c>
      <c r="P178" s="422">
        <v>37056</v>
      </c>
      <c r="Q178" s="466"/>
      <c r="R178" s="423">
        <f t="shared" si="103"/>
        <v>0.18026327310936632</v>
      </c>
      <c r="S178" s="422">
        <v>13702</v>
      </c>
      <c r="T178" s="466"/>
      <c r="U178" s="423">
        <f t="shared" si="104"/>
        <v>0.17325443188427789</v>
      </c>
      <c r="V178" s="422">
        <v>20147</v>
      </c>
      <c r="W178" s="466"/>
      <c r="X178" s="423">
        <f t="shared" si="105"/>
        <v>0.25160476559182754</v>
      </c>
      <c r="Y178" s="458">
        <f t="shared" si="92"/>
        <v>6445</v>
      </c>
      <c r="Z178" s="353">
        <v>1</v>
      </c>
      <c r="AA178" s="450" t="s">
        <v>372</v>
      </c>
      <c r="AB178" s="420">
        <v>37056</v>
      </c>
      <c r="AC178" s="466"/>
      <c r="AD178" s="425">
        <f t="shared" si="106"/>
        <v>0.18026327310936632</v>
      </c>
      <c r="AE178" s="420">
        <v>13702</v>
      </c>
      <c r="AF178" s="466"/>
      <c r="AG178" s="425">
        <f t="shared" si="107"/>
        <v>0.17325443188427789</v>
      </c>
      <c r="AH178" s="420">
        <v>20147</v>
      </c>
      <c r="AI178" s="466"/>
      <c r="AJ178" s="425">
        <f t="shared" si="108"/>
        <v>0.25160476559182754</v>
      </c>
      <c r="AK178" s="461">
        <f t="shared" si="93"/>
        <v>6445</v>
      </c>
      <c r="AL178" s="421"/>
      <c r="AM178" s="422"/>
      <c r="AN178" s="466"/>
      <c r="AO178" s="423"/>
      <c r="AP178" s="422"/>
      <c r="AQ178" s="466"/>
      <c r="AR178" s="423"/>
      <c r="AS178" s="422"/>
      <c r="AT178" s="466"/>
      <c r="AU178" s="423"/>
      <c r="AV178" s="458"/>
      <c r="AW178" s="353">
        <v>1</v>
      </c>
      <c r="AX178" s="450" t="s">
        <v>372</v>
      </c>
      <c r="AY178" s="559">
        <v>37056</v>
      </c>
      <c r="AZ178" s="466"/>
      <c r="BA178" s="445">
        <f t="shared" si="94"/>
        <v>0.18026327310936632</v>
      </c>
      <c r="BB178" s="559">
        <v>13702</v>
      </c>
      <c r="BC178" s="466"/>
      <c r="BD178" s="445">
        <f t="shared" si="95"/>
        <v>0.17325443188427789</v>
      </c>
      <c r="BE178" s="559">
        <v>20147</v>
      </c>
      <c r="BF178" s="466"/>
      <c r="BG178" s="445">
        <f t="shared" si="96"/>
        <v>0.25160476559182754</v>
      </c>
      <c r="BH178" s="458">
        <f t="shared" si="109"/>
        <v>6445</v>
      </c>
      <c r="CN178" s="368"/>
      <c r="CP178" s="368"/>
      <c r="CR178" s="368"/>
    </row>
    <row r="179" spans="1:96" x14ac:dyDescent="0.25">
      <c r="A179" s="412" t="s">
        <v>1785</v>
      </c>
      <c r="B179" s="412"/>
      <c r="C179" s="398" t="s">
        <v>1786</v>
      </c>
      <c r="D179" s="353">
        <v>1</v>
      </c>
      <c r="E179" s="427">
        <v>1282.5762939453125</v>
      </c>
      <c r="F179" s="40" t="s">
        <v>560</v>
      </c>
      <c r="G179" s="420">
        <v>201789</v>
      </c>
      <c r="H179" s="466"/>
      <c r="I179" s="420">
        <v>77301</v>
      </c>
      <c r="J179" s="466"/>
      <c r="K179" s="420">
        <v>82431</v>
      </c>
      <c r="L179" s="466"/>
      <c r="M179" s="420">
        <v>5130</v>
      </c>
      <c r="N179" s="428">
        <v>2</v>
      </c>
      <c r="O179" s="429">
        <v>20.071372985839844</v>
      </c>
      <c r="P179" s="422">
        <v>96736</v>
      </c>
      <c r="Q179" s="466"/>
      <c r="R179" s="423">
        <f t="shared" si="103"/>
        <v>0.47939183999127799</v>
      </c>
      <c r="S179" s="422">
        <v>36224</v>
      </c>
      <c r="T179" s="466"/>
      <c r="U179" s="423">
        <f t="shared" si="104"/>
        <v>0.46860972044346128</v>
      </c>
      <c r="V179" s="422">
        <v>58115</v>
      </c>
      <c r="W179" s="466"/>
      <c r="X179" s="423">
        <f t="shared" si="105"/>
        <v>0.70501389040530871</v>
      </c>
      <c r="Y179" s="458">
        <f t="shared" si="92"/>
        <v>21891</v>
      </c>
      <c r="Z179" s="353">
        <v>1</v>
      </c>
      <c r="AA179" s="450" t="s">
        <v>283</v>
      </c>
      <c r="AB179" s="420">
        <v>67140</v>
      </c>
      <c r="AC179" s="466"/>
      <c r="AD179" s="425">
        <f t="shared" si="106"/>
        <v>0.33272378573658623</v>
      </c>
      <c r="AE179" s="420">
        <v>28604</v>
      </c>
      <c r="AF179" s="466"/>
      <c r="AG179" s="425">
        <f t="shared" si="107"/>
        <v>0.37003402284575881</v>
      </c>
      <c r="AH179" s="420">
        <v>38051</v>
      </c>
      <c r="AI179" s="466"/>
      <c r="AJ179" s="425">
        <f t="shared" si="108"/>
        <v>0.4616103165071393</v>
      </c>
      <c r="AK179" s="461">
        <f t="shared" si="93"/>
        <v>9447</v>
      </c>
      <c r="AL179" s="421">
        <f>N179-Z179</f>
        <v>1</v>
      </c>
      <c r="AM179" s="422">
        <v>29596</v>
      </c>
      <c r="AN179" s="466"/>
      <c r="AO179" s="423">
        <f>AM179/G179</f>
        <v>0.14666805425469179</v>
      </c>
      <c r="AP179" s="422">
        <f>S179-AE179</f>
        <v>7620</v>
      </c>
      <c r="AQ179" s="466"/>
      <c r="AR179" s="423">
        <f>AP179/I179</f>
        <v>9.8575697597702489E-2</v>
      </c>
      <c r="AS179" s="422">
        <v>20064</v>
      </c>
      <c r="AT179" s="466"/>
      <c r="AU179" s="423">
        <f>AS179/K179</f>
        <v>0.24340357389816938</v>
      </c>
      <c r="AV179" s="458">
        <f>AS179-AP179</f>
        <v>12444</v>
      </c>
      <c r="AW179" s="353">
        <v>1</v>
      </c>
      <c r="AX179" s="450" t="s">
        <v>283</v>
      </c>
      <c r="AY179" s="559">
        <v>67140</v>
      </c>
      <c r="AZ179" s="466"/>
      <c r="BA179" s="445">
        <f t="shared" si="94"/>
        <v>0.33272378573658623</v>
      </c>
      <c r="BB179" s="559">
        <v>28604</v>
      </c>
      <c r="BC179" s="466"/>
      <c r="BD179" s="445">
        <f t="shared" si="95"/>
        <v>0.37003402284575881</v>
      </c>
      <c r="BE179" s="559">
        <v>38051</v>
      </c>
      <c r="BF179" s="466"/>
      <c r="BG179" s="445">
        <f t="shared" si="96"/>
        <v>0.4616103165071393</v>
      </c>
      <c r="BH179" s="458">
        <f t="shared" si="109"/>
        <v>9447</v>
      </c>
      <c r="CN179" s="368"/>
      <c r="CP179" s="368"/>
      <c r="CR179" s="368"/>
    </row>
    <row r="180" spans="1:96" x14ac:dyDescent="0.25">
      <c r="A180" s="412" t="s">
        <v>1492</v>
      </c>
      <c r="B180" s="412"/>
      <c r="C180" s="398" t="s">
        <v>600</v>
      </c>
      <c r="D180" s="353">
        <v>1</v>
      </c>
      <c r="E180" s="427">
        <v>2156.437255859375</v>
      </c>
      <c r="F180" s="40" t="s">
        <v>560</v>
      </c>
      <c r="G180" s="420">
        <v>201140</v>
      </c>
      <c r="H180" s="466"/>
      <c r="I180" s="420">
        <v>78884</v>
      </c>
      <c r="J180" s="466"/>
      <c r="K180" s="420">
        <v>73420</v>
      </c>
      <c r="L180" s="466"/>
      <c r="M180" s="420">
        <v>-5464</v>
      </c>
      <c r="N180" s="428">
        <v>1</v>
      </c>
      <c r="O180" s="429">
        <v>26.432388305664063</v>
      </c>
      <c r="P180" s="422">
        <v>80885</v>
      </c>
      <c r="Q180" s="466"/>
      <c r="R180" s="423">
        <f t="shared" si="103"/>
        <v>0.40213284279606243</v>
      </c>
      <c r="S180" s="422">
        <v>24564</v>
      </c>
      <c r="T180" s="466"/>
      <c r="U180" s="423">
        <f t="shared" si="104"/>
        <v>0.31139394554028699</v>
      </c>
      <c r="V180" s="422">
        <v>33154</v>
      </c>
      <c r="W180" s="466"/>
      <c r="X180" s="423">
        <f t="shared" si="105"/>
        <v>0.45156633070008173</v>
      </c>
      <c r="Y180" s="458">
        <f t="shared" si="92"/>
        <v>8590</v>
      </c>
      <c r="Z180" s="353">
        <v>1</v>
      </c>
      <c r="AA180" s="450" t="s">
        <v>507</v>
      </c>
      <c r="AB180" s="420">
        <v>80885</v>
      </c>
      <c r="AC180" s="466"/>
      <c r="AD180" s="425">
        <f t="shared" si="106"/>
        <v>0.40213284279606243</v>
      </c>
      <c r="AE180" s="420">
        <v>24564</v>
      </c>
      <c r="AF180" s="466"/>
      <c r="AG180" s="425">
        <f t="shared" si="107"/>
        <v>0.31139394554028699</v>
      </c>
      <c r="AH180" s="420">
        <v>33154</v>
      </c>
      <c r="AI180" s="466"/>
      <c r="AJ180" s="425">
        <f t="shared" si="108"/>
        <v>0.45156633070008173</v>
      </c>
      <c r="AK180" s="461">
        <f t="shared" si="93"/>
        <v>8590</v>
      </c>
      <c r="AL180" s="421"/>
      <c r="AM180" s="422"/>
      <c r="AN180" s="466"/>
      <c r="AO180" s="423"/>
      <c r="AP180" s="422"/>
      <c r="AQ180" s="466"/>
      <c r="AR180" s="423"/>
      <c r="AS180" s="422"/>
      <c r="AT180" s="466"/>
      <c r="AU180" s="423"/>
      <c r="AV180" s="458"/>
      <c r="AW180" s="353">
        <v>1</v>
      </c>
      <c r="AX180" s="450" t="s">
        <v>507</v>
      </c>
      <c r="AY180" s="559">
        <v>80885</v>
      </c>
      <c r="AZ180" s="466"/>
      <c r="BA180" s="445">
        <f t="shared" si="94"/>
        <v>0.40213284279606243</v>
      </c>
      <c r="BB180" s="559">
        <v>24564</v>
      </c>
      <c r="BC180" s="466"/>
      <c r="BD180" s="445">
        <f t="shared" si="95"/>
        <v>0.31139394554028699</v>
      </c>
      <c r="BE180" s="559">
        <v>33154</v>
      </c>
      <c r="BF180" s="466"/>
      <c r="BG180" s="445">
        <f t="shared" si="96"/>
        <v>0.45156633070008173</v>
      </c>
      <c r="BH180" s="458">
        <f t="shared" si="109"/>
        <v>8590</v>
      </c>
      <c r="CN180" s="368"/>
      <c r="CP180" s="368"/>
      <c r="CR180" s="368"/>
    </row>
    <row r="181" spans="1:96" x14ac:dyDescent="0.25">
      <c r="A181" s="412" t="s">
        <v>1790</v>
      </c>
      <c r="B181" s="412"/>
      <c r="C181" s="398" t="s">
        <v>781</v>
      </c>
      <c r="D181" s="353">
        <v>1</v>
      </c>
      <c r="E181" s="427">
        <v>2695.9755859375</v>
      </c>
      <c r="F181" s="40" t="s">
        <v>560</v>
      </c>
      <c r="G181" s="420">
        <v>199607</v>
      </c>
      <c r="H181" s="466"/>
      <c r="I181" s="420">
        <v>81481</v>
      </c>
      <c r="J181" s="466"/>
      <c r="K181" s="420">
        <v>84371</v>
      </c>
      <c r="L181" s="466"/>
      <c r="M181" s="420">
        <v>2890</v>
      </c>
      <c r="N181" s="428">
        <v>1</v>
      </c>
      <c r="O181" s="429">
        <v>43.105693817138672</v>
      </c>
      <c r="P181" s="422">
        <v>71993</v>
      </c>
      <c r="Q181" s="466"/>
      <c r="R181" s="423">
        <f t="shared" si="103"/>
        <v>0.36067372386739943</v>
      </c>
      <c r="S181" s="422">
        <v>22624</v>
      </c>
      <c r="T181" s="466"/>
      <c r="U181" s="423">
        <f t="shared" si="104"/>
        <v>0.27765982253531496</v>
      </c>
      <c r="V181" s="422">
        <v>44890</v>
      </c>
      <c r="W181" s="466"/>
      <c r="X181" s="423">
        <f t="shared" si="105"/>
        <v>0.53205485297080746</v>
      </c>
      <c r="Y181" s="458">
        <f t="shared" si="92"/>
        <v>22266</v>
      </c>
      <c r="Z181" s="353">
        <v>1</v>
      </c>
      <c r="AA181" s="450" t="s">
        <v>280</v>
      </c>
      <c r="AB181" s="420">
        <v>71993</v>
      </c>
      <c r="AC181" s="466"/>
      <c r="AD181" s="425">
        <f t="shared" si="106"/>
        <v>0.36067372386739943</v>
      </c>
      <c r="AE181" s="420">
        <v>22624</v>
      </c>
      <c r="AF181" s="466"/>
      <c r="AG181" s="425">
        <f t="shared" si="107"/>
        <v>0.27765982253531496</v>
      </c>
      <c r="AH181" s="420">
        <v>44890</v>
      </c>
      <c r="AI181" s="466"/>
      <c r="AJ181" s="425">
        <f t="shared" si="108"/>
        <v>0.53205485297080746</v>
      </c>
      <c r="AK181" s="461">
        <f t="shared" si="93"/>
        <v>22266</v>
      </c>
      <c r="AL181" s="421"/>
      <c r="AM181" s="422"/>
      <c r="AN181" s="466"/>
      <c r="AO181" s="423"/>
      <c r="AP181" s="422"/>
      <c r="AQ181" s="466"/>
      <c r="AR181" s="423"/>
      <c r="AS181" s="422"/>
      <c r="AT181" s="466"/>
      <c r="AU181" s="423"/>
      <c r="AV181" s="458"/>
      <c r="AW181" s="353">
        <v>1</v>
      </c>
      <c r="AX181" s="450" t="s">
        <v>280</v>
      </c>
      <c r="AY181" s="559">
        <v>71993</v>
      </c>
      <c r="AZ181" s="466"/>
      <c r="BA181" s="445">
        <f t="shared" si="94"/>
        <v>0.36067372386739943</v>
      </c>
      <c r="BB181" s="559">
        <v>22624</v>
      </c>
      <c r="BC181" s="466"/>
      <c r="BD181" s="445">
        <f t="shared" si="95"/>
        <v>0.27765982253531496</v>
      </c>
      <c r="BE181" s="559">
        <v>44890</v>
      </c>
      <c r="BF181" s="466"/>
      <c r="BG181" s="445">
        <f t="shared" si="96"/>
        <v>0.53205485297080746</v>
      </c>
      <c r="BH181" s="458">
        <f t="shared" si="109"/>
        <v>22266</v>
      </c>
      <c r="CN181" s="368"/>
      <c r="CP181" s="368"/>
      <c r="CR181" s="368"/>
    </row>
    <row r="182" spans="1:96" x14ac:dyDescent="0.25">
      <c r="A182" s="412" t="s">
        <v>2084</v>
      </c>
      <c r="B182" s="412"/>
      <c r="C182" s="398" t="s">
        <v>989</v>
      </c>
      <c r="D182" s="353">
        <v>1</v>
      </c>
      <c r="E182" s="427">
        <v>5522.259765625</v>
      </c>
      <c r="F182" s="40" t="s">
        <v>560</v>
      </c>
      <c r="G182" s="420">
        <v>195751</v>
      </c>
      <c r="H182" s="466"/>
      <c r="I182" s="420">
        <v>62810</v>
      </c>
      <c r="J182" s="466"/>
      <c r="K182" s="420">
        <v>61284</v>
      </c>
      <c r="L182" s="466"/>
      <c r="M182" s="420">
        <v>-1526</v>
      </c>
      <c r="N182" s="428">
        <v>1</v>
      </c>
      <c r="O182" s="429">
        <v>106.74473571777344</v>
      </c>
      <c r="P182" s="422">
        <v>93064</v>
      </c>
      <c r="Q182" s="466"/>
      <c r="R182" s="423">
        <f t="shared" si="103"/>
        <v>0.4754203043662612</v>
      </c>
      <c r="S182" s="422">
        <v>30743</v>
      </c>
      <c r="T182" s="466"/>
      <c r="U182" s="423">
        <f t="shared" si="104"/>
        <v>0.4894602770259513</v>
      </c>
      <c r="V182" s="422">
        <v>23743</v>
      </c>
      <c r="W182" s="466"/>
      <c r="X182" s="423">
        <f t="shared" si="105"/>
        <v>0.38742575549898833</v>
      </c>
      <c r="Y182" s="458">
        <f t="shared" si="92"/>
        <v>-7000</v>
      </c>
      <c r="Z182" s="353">
        <v>1</v>
      </c>
      <c r="AA182" s="450" t="s">
        <v>0</v>
      </c>
      <c r="AB182" s="420">
        <v>93064</v>
      </c>
      <c r="AC182" s="466"/>
      <c r="AD182" s="425">
        <f t="shared" si="106"/>
        <v>0.4754203043662612</v>
      </c>
      <c r="AE182" s="420">
        <v>30743</v>
      </c>
      <c r="AF182" s="466"/>
      <c r="AG182" s="425">
        <f t="shared" si="107"/>
        <v>0.4894602770259513</v>
      </c>
      <c r="AH182" s="420">
        <v>23743</v>
      </c>
      <c r="AI182" s="466"/>
      <c r="AJ182" s="425">
        <f t="shared" si="108"/>
        <v>0.38742575549898833</v>
      </c>
      <c r="AK182" s="461">
        <f t="shared" si="93"/>
        <v>-7000</v>
      </c>
      <c r="AL182" s="421"/>
      <c r="AM182" s="422"/>
      <c r="AN182" s="466"/>
      <c r="AO182" s="423"/>
      <c r="AP182" s="422"/>
      <c r="AQ182" s="466"/>
      <c r="AR182" s="423"/>
      <c r="AS182" s="422"/>
      <c r="AT182" s="466"/>
      <c r="AU182" s="423"/>
      <c r="AV182" s="458"/>
      <c r="AW182" s="353">
        <v>1</v>
      </c>
      <c r="AX182" s="450" t="s">
        <v>0</v>
      </c>
      <c r="AY182" s="559">
        <v>93064</v>
      </c>
      <c r="AZ182" s="466"/>
      <c r="BA182" s="445">
        <f t="shared" si="94"/>
        <v>0.4754203043662612</v>
      </c>
      <c r="BB182" s="559">
        <v>30743</v>
      </c>
      <c r="BC182" s="466"/>
      <c r="BD182" s="445">
        <f t="shared" si="95"/>
        <v>0.4894602770259513</v>
      </c>
      <c r="BE182" s="559">
        <v>23743</v>
      </c>
      <c r="BF182" s="466"/>
      <c r="BG182" s="445">
        <f t="shared" si="96"/>
        <v>0.38742575549898833</v>
      </c>
      <c r="BH182" s="458">
        <f t="shared" si="109"/>
        <v>-7000</v>
      </c>
      <c r="CN182" s="368"/>
      <c r="CP182" s="368"/>
      <c r="CR182" s="368"/>
    </row>
    <row r="183" spans="1:96" x14ac:dyDescent="0.25">
      <c r="A183" s="412" t="s">
        <v>1713</v>
      </c>
      <c r="B183" s="412"/>
      <c r="C183" s="398" t="s">
        <v>1714</v>
      </c>
      <c r="D183" s="353">
        <v>1</v>
      </c>
      <c r="E183" s="427">
        <v>1311.5557861328125</v>
      </c>
      <c r="F183" s="40" t="s">
        <v>560</v>
      </c>
      <c r="G183" s="420">
        <v>187010</v>
      </c>
      <c r="H183" s="466"/>
      <c r="I183" s="420">
        <v>59060</v>
      </c>
      <c r="J183" s="466"/>
      <c r="K183" s="420">
        <v>58283</v>
      </c>
      <c r="L183" s="466"/>
      <c r="M183" s="420">
        <v>-777</v>
      </c>
      <c r="N183" s="428">
        <v>3</v>
      </c>
      <c r="O183" s="429">
        <v>43.387269123268673</v>
      </c>
      <c r="P183" s="422">
        <v>61990</v>
      </c>
      <c r="Q183" s="466"/>
      <c r="R183" s="423">
        <f t="shared" si="103"/>
        <v>0.33147960002138921</v>
      </c>
      <c r="S183" s="422">
        <v>21061</v>
      </c>
      <c r="T183" s="466"/>
      <c r="U183" s="423">
        <f t="shared" si="104"/>
        <v>0.35660345411445987</v>
      </c>
      <c r="V183" s="422">
        <v>38255</v>
      </c>
      <c r="W183" s="466"/>
      <c r="X183" s="423">
        <f t="shared" si="105"/>
        <v>0.65636635039376834</v>
      </c>
      <c r="Y183" s="458">
        <f t="shared" si="92"/>
        <v>17194</v>
      </c>
      <c r="Z183" s="353">
        <v>1</v>
      </c>
      <c r="AA183" s="450" t="s">
        <v>1716</v>
      </c>
      <c r="AB183" s="420">
        <v>37099</v>
      </c>
      <c r="AC183" s="466"/>
      <c r="AD183" s="425">
        <f t="shared" si="106"/>
        <v>0.19837976578792577</v>
      </c>
      <c r="AE183" s="420">
        <v>14467</v>
      </c>
      <c r="AF183" s="466"/>
      <c r="AG183" s="425">
        <f t="shared" si="107"/>
        <v>0.24495428377920758</v>
      </c>
      <c r="AH183" s="420">
        <v>21349</v>
      </c>
      <c r="AI183" s="466"/>
      <c r="AJ183" s="425">
        <f t="shared" si="108"/>
        <v>0.36629892078307569</v>
      </c>
      <c r="AK183" s="461">
        <f t="shared" si="93"/>
        <v>6882</v>
      </c>
      <c r="AL183" s="421">
        <f>N183-Z183</f>
        <v>2</v>
      </c>
      <c r="AM183" s="422">
        <v>24891</v>
      </c>
      <c r="AN183" s="466"/>
      <c r="AO183" s="423">
        <f>AM183/G183</f>
        <v>0.13309983423346344</v>
      </c>
      <c r="AP183" s="422">
        <f>S183-AE183</f>
        <v>6594</v>
      </c>
      <c r="AQ183" s="466"/>
      <c r="AR183" s="423">
        <f>AP183/I183</f>
        <v>0.11164917033525229</v>
      </c>
      <c r="AS183" s="422">
        <v>16906</v>
      </c>
      <c r="AT183" s="466"/>
      <c r="AU183" s="423">
        <f>AS183/K183</f>
        <v>0.29006742961069265</v>
      </c>
      <c r="AV183" s="458">
        <f>AS183-AP183</f>
        <v>10312</v>
      </c>
      <c r="AW183" s="353">
        <v>1</v>
      </c>
      <c r="AX183" s="450" t="s">
        <v>1716</v>
      </c>
      <c r="AY183" s="559">
        <v>37099</v>
      </c>
      <c r="AZ183" s="466"/>
      <c r="BA183" s="445">
        <f t="shared" si="94"/>
        <v>0.19837976578792577</v>
      </c>
      <c r="BB183" s="559">
        <v>14467</v>
      </c>
      <c r="BC183" s="466"/>
      <c r="BD183" s="445">
        <f t="shared" si="95"/>
        <v>0.24495428377920758</v>
      </c>
      <c r="BE183" s="559">
        <v>21349</v>
      </c>
      <c r="BF183" s="466"/>
      <c r="BG183" s="445">
        <f t="shared" si="96"/>
        <v>0.36629892078307569</v>
      </c>
      <c r="BH183" s="458">
        <f t="shared" si="109"/>
        <v>6882</v>
      </c>
      <c r="CN183" s="368"/>
      <c r="CP183" s="368"/>
      <c r="CR183" s="368"/>
    </row>
    <row r="184" spans="1:96" x14ac:dyDescent="0.25">
      <c r="A184" s="412" t="s">
        <v>1503</v>
      </c>
      <c r="B184" s="412"/>
      <c r="C184" s="398" t="s">
        <v>1504</v>
      </c>
      <c r="D184" s="353">
        <v>1</v>
      </c>
      <c r="E184" s="427">
        <v>1589.4605712890625</v>
      </c>
      <c r="F184" s="40" t="s">
        <v>560</v>
      </c>
      <c r="G184" s="420">
        <v>186133</v>
      </c>
      <c r="H184" s="466"/>
      <c r="I184" s="420">
        <v>84219</v>
      </c>
      <c r="J184" s="466"/>
      <c r="K184" s="420">
        <v>91556</v>
      </c>
      <c r="L184" s="466"/>
      <c r="M184" s="420">
        <v>7337</v>
      </c>
      <c r="N184" s="428">
        <v>1</v>
      </c>
      <c r="O184" s="429">
        <v>22.225522994995117</v>
      </c>
      <c r="P184" s="422">
        <v>76610</v>
      </c>
      <c r="Q184" s="466"/>
      <c r="R184" s="423">
        <f t="shared" si="103"/>
        <v>0.4115874133012416</v>
      </c>
      <c r="S184" s="422">
        <v>23527</v>
      </c>
      <c r="T184" s="466"/>
      <c r="U184" s="423">
        <f t="shared" si="104"/>
        <v>0.27935501490162551</v>
      </c>
      <c r="V184" s="422">
        <v>47126</v>
      </c>
      <c r="W184" s="466"/>
      <c r="X184" s="423">
        <f t="shared" si="105"/>
        <v>0.51472322949888594</v>
      </c>
      <c r="Y184" s="458">
        <f t="shared" si="92"/>
        <v>23599</v>
      </c>
      <c r="Z184" s="353">
        <v>1</v>
      </c>
      <c r="AA184" s="450" t="s">
        <v>249</v>
      </c>
      <c r="AB184" s="420">
        <v>76610</v>
      </c>
      <c r="AC184" s="466"/>
      <c r="AD184" s="425">
        <f t="shared" si="106"/>
        <v>0.4115874133012416</v>
      </c>
      <c r="AE184" s="420">
        <v>23527</v>
      </c>
      <c r="AF184" s="466"/>
      <c r="AG184" s="425">
        <f t="shared" si="107"/>
        <v>0.27935501490162551</v>
      </c>
      <c r="AH184" s="420">
        <v>47126</v>
      </c>
      <c r="AI184" s="466"/>
      <c r="AJ184" s="425">
        <f t="shared" si="108"/>
        <v>0.51472322949888594</v>
      </c>
      <c r="AK184" s="461">
        <f t="shared" si="93"/>
        <v>23599</v>
      </c>
      <c r="AL184" s="421"/>
      <c r="AM184" s="422"/>
      <c r="AN184" s="466"/>
      <c r="AO184" s="423"/>
      <c r="AP184" s="422"/>
      <c r="AQ184" s="466"/>
      <c r="AR184" s="423"/>
      <c r="AS184" s="422"/>
      <c r="AT184" s="466"/>
      <c r="AU184" s="423"/>
      <c r="AV184" s="458"/>
      <c r="AW184" s="353">
        <v>1</v>
      </c>
      <c r="AX184" s="450" t="s">
        <v>249</v>
      </c>
      <c r="AY184" s="559">
        <v>76610</v>
      </c>
      <c r="AZ184" s="466"/>
      <c r="BA184" s="445">
        <f t="shared" si="94"/>
        <v>0.4115874133012416</v>
      </c>
      <c r="BB184" s="559">
        <v>23527</v>
      </c>
      <c r="BC184" s="466"/>
      <c r="BD184" s="445">
        <f t="shared" si="95"/>
        <v>0.27935501490162551</v>
      </c>
      <c r="BE184" s="559">
        <v>47126</v>
      </c>
      <c r="BF184" s="466"/>
      <c r="BG184" s="445">
        <f t="shared" si="96"/>
        <v>0.51472322949888594</v>
      </c>
      <c r="BH184" s="458">
        <f t="shared" si="109"/>
        <v>23599</v>
      </c>
      <c r="CN184" s="368"/>
      <c r="CP184" s="368"/>
      <c r="CR184" s="368"/>
    </row>
    <row r="185" spans="1:96" x14ac:dyDescent="0.25">
      <c r="A185" s="412" t="s">
        <v>1892</v>
      </c>
      <c r="B185" s="412"/>
      <c r="C185" s="398" t="s">
        <v>1893</v>
      </c>
      <c r="D185" s="353">
        <v>1</v>
      </c>
      <c r="E185" s="427">
        <v>1344.4228515625</v>
      </c>
      <c r="F185" s="40" t="s">
        <v>560</v>
      </c>
      <c r="G185" s="420">
        <v>184715</v>
      </c>
      <c r="H185" s="466"/>
      <c r="I185" s="420">
        <v>73111</v>
      </c>
      <c r="J185" s="466"/>
      <c r="K185" s="420">
        <v>78741</v>
      </c>
      <c r="L185" s="466"/>
      <c r="M185" s="420">
        <v>5630</v>
      </c>
      <c r="N185" s="428">
        <v>1</v>
      </c>
      <c r="O185" s="429">
        <v>20.810609817504883</v>
      </c>
      <c r="P185" s="422">
        <v>36484</v>
      </c>
      <c r="Q185" s="466"/>
      <c r="R185" s="423">
        <f t="shared" si="103"/>
        <v>0.19751509081558075</v>
      </c>
      <c r="S185" s="422">
        <v>15937</v>
      </c>
      <c r="T185" s="466"/>
      <c r="U185" s="423">
        <f t="shared" si="104"/>
        <v>0.21798361395686011</v>
      </c>
      <c r="V185" s="422">
        <v>37290</v>
      </c>
      <c r="W185" s="466"/>
      <c r="X185" s="423">
        <f t="shared" si="105"/>
        <v>0.47357793271611992</v>
      </c>
      <c r="Y185" s="458">
        <f t="shared" si="92"/>
        <v>21353</v>
      </c>
      <c r="Z185" s="353">
        <v>1</v>
      </c>
      <c r="AA185" s="450" t="s">
        <v>182</v>
      </c>
      <c r="AB185" s="420">
        <v>36484</v>
      </c>
      <c r="AC185" s="466"/>
      <c r="AD185" s="425">
        <f t="shared" si="106"/>
        <v>0.19751509081558075</v>
      </c>
      <c r="AE185" s="420">
        <v>15937</v>
      </c>
      <c r="AF185" s="466"/>
      <c r="AG185" s="425">
        <f t="shared" si="107"/>
        <v>0.21798361395686011</v>
      </c>
      <c r="AH185" s="420">
        <v>37290</v>
      </c>
      <c r="AI185" s="466"/>
      <c r="AJ185" s="425">
        <f t="shared" si="108"/>
        <v>0.47357793271611992</v>
      </c>
      <c r="AK185" s="461">
        <f t="shared" si="93"/>
        <v>21353</v>
      </c>
      <c r="AL185" s="421"/>
      <c r="AM185" s="422"/>
      <c r="AN185" s="466"/>
      <c r="AO185" s="423"/>
      <c r="AP185" s="422"/>
      <c r="AQ185" s="466"/>
      <c r="AR185" s="423"/>
      <c r="AS185" s="422"/>
      <c r="AT185" s="466"/>
      <c r="AU185" s="423"/>
      <c r="AV185" s="458"/>
      <c r="AW185" s="353">
        <v>1</v>
      </c>
      <c r="AX185" s="450" t="s">
        <v>182</v>
      </c>
      <c r="AY185" s="559">
        <v>36484</v>
      </c>
      <c r="AZ185" s="466"/>
      <c r="BA185" s="445">
        <f t="shared" si="94"/>
        <v>0.19751509081558075</v>
      </c>
      <c r="BB185" s="559">
        <v>15937</v>
      </c>
      <c r="BC185" s="466"/>
      <c r="BD185" s="445">
        <f t="shared" si="95"/>
        <v>0.21798361395686011</v>
      </c>
      <c r="BE185" s="559">
        <v>37290</v>
      </c>
      <c r="BF185" s="466"/>
      <c r="BG185" s="445">
        <f t="shared" si="96"/>
        <v>0.47357793271611992</v>
      </c>
      <c r="BH185" s="458">
        <f t="shared" si="109"/>
        <v>21353</v>
      </c>
      <c r="CN185" s="368"/>
      <c r="CP185" s="368"/>
      <c r="CR185" s="368"/>
    </row>
    <row r="186" spans="1:96" x14ac:dyDescent="0.25">
      <c r="A186" s="412" t="s">
        <v>1501</v>
      </c>
      <c r="B186" s="412"/>
      <c r="C186" s="398" t="s">
        <v>1028</v>
      </c>
      <c r="D186" s="353">
        <v>1</v>
      </c>
      <c r="E186" s="427">
        <v>1470.03662109375</v>
      </c>
      <c r="F186" s="40" t="s">
        <v>560</v>
      </c>
      <c r="G186" s="420">
        <v>178237</v>
      </c>
      <c r="H186" s="466"/>
      <c r="I186" s="420">
        <v>61376</v>
      </c>
      <c r="J186" s="466"/>
      <c r="K186" s="420">
        <v>62862</v>
      </c>
      <c r="L186" s="466"/>
      <c r="M186" s="420">
        <v>1486</v>
      </c>
      <c r="N186" s="428">
        <v>3</v>
      </c>
      <c r="O186" s="429">
        <v>19.36480712890625</v>
      </c>
      <c r="P186" s="422">
        <v>80069</v>
      </c>
      <c r="Q186" s="466"/>
      <c r="R186" s="423">
        <f t="shared" si="103"/>
        <v>0.44922771366214648</v>
      </c>
      <c r="S186" s="422">
        <v>14578</v>
      </c>
      <c r="T186" s="466"/>
      <c r="U186" s="423">
        <f t="shared" si="104"/>
        <v>0.23751955161626695</v>
      </c>
      <c r="V186" s="422">
        <v>29241</v>
      </c>
      <c r="W186" s="466"/>
      <c r="X186" s="423">
        <f t="shared" si="105"/>
        <v>0.46516178295313543</v>
      </c>
      <c r="Y186" s="458">
        <f t="shared" si="92"/>
        <v>14663</v>
      </c>
      <c r="Z186" s="353">
        <v>1</v>
      </c>
      <c r="AA186" s="450" t="s">
        <v>522</v>
      </c>
      <c r="AB186" s="420">
        <v>42620</v>
      </c>
      <c r="AC186" s="466"/>
      <c r="AD186" s="425">
        <f t="shared" si="106"/>
        <v>0.23911982360564865</v>
      </c>
      <c r="AE186" s="420">
        <v>6644</v>
      </c>
      <c r="AF186" s="466"/>
      <c r="AG186" s="425">
        <f t="shared" si="107"/>
        <v>0.10825078206465068</v>
      </c>
      <c r="AH186" s="420">
        <v>17317</v>
      </c>
      <c r="AI186" s="466"/>
      <c r="AJ186" s="425">
        <f t="shared" si="108"/>
        <v>0.27547644045687381</v>
      </c>
      <c r="AK186" s="461">
        <f t="shared" si="93"/>
        <v>10673</v>
      </c>
      <c r="AL186" s="421">
        <f>N186-Z186</f>
        <v>2</v>
      </c>
      <c r="AM186" s="422">
        <v>37449</v>
      </c>
      <c r="AN186" s="466"/>
      <c r="AO186" s="423">
        <f>AM186/G186</f>
        <v>0.2101078900564978</v>
      </c>
      <c r="AP186" s="422">
        <f>S186-AE186</f>
        <v>7934</v>
      </c>
      <c r="AQ186" s="466"/>
      <c r="AR186" s="423">
        <f>AP186/I186</f>
        <v>0.12926876955161626</v>
      </c>
      <c r="AS186" s="422">
        <v>11924</v>
      </c>
      <c r="AT186" s="466"/>
      <c r="AU186" s="423">
        <f>AS186/K186</f>
        <v>0.18968534249626165</v>
      </c>
      <c r="AV186" s="458">
        <f>AS186-AP186</f>
        <v>3990</v>
      </c>
      <c r="AW186" s="353">
        <v>1</v>
      </c>
      <c r="AX186" s="450" t="s">
        <v>522</v>
      </c>
      <c r="AY186" s="559">
        <v>42620</v>
      </c>
      <c r="AZ186" s="466"/>
      <c r="BA186" s="445">
        <f t="shared" si="94"/>
        <v>0.23911982360564865</v>
      </c>
      <c r="BB186" s="559">
        <v>6644</v>
      </c>
      <c r="BC186" s="466"/>
      <c r="BD186" s="445">
        <f t="shared" si="95"/>
        <v>0.10825078206465068</v>
      </c>
      <c r="BE186" s="559">
        <v>17317</v>
      </c>
      <c r="BF186" s="466"/>
      <c r="BG186" s="445">
        <f t="shared" si="96"/>
        <v>0.27547644045687381</v>
      </c>
      <c r="BH186" s="458">
        <f t="shared" si="109"/>
        <v>10673</v>
      </c>
      <c r="CN186" s="368"/>
      <c r="CP186" s="368"/>
      <c r="CR186" s="368"/>
    </row>
    <row r="187" spans="1:96" x14ac:dyDescent="0.25">
      <c r="A187" s="412" t="s">
        <v>1752</v>
      </c>
      <c r="B187" s="412"/>
      <c r="C187" s="398" t="s">
        <v>758</v>
      </c>
      <c r="D187" s="353">
        <v>1</v>
      </c>
      <c r="E187" s="427">
        <v>777.9290771484375</v>
      </c>
      <c r="F187" s="40" t="s">
        <v>560</v>
      </c>
      <c r="G187" s="420">
        <v>177772</v>
      </c>
      <c r="H187" s="466"/>
      <c r="I187" s="420">
        <v>47500</v>
      </c>
      <c r="J187" s="466"/>
      <c r="K187" s="420">
        <v>39959</v>
      </c>
      <c r="L187" s="466"/>
      <c r="M187" s="420">
        <v>-7541</v>
      </c>
      <c r="N187" s="428">
        <v>1</v>
      </c>
      <c r="O187" s="429">
        <v>45.035846710205078</v>
      </c>
      <c r="P187" s="422">
        <v>70145</v>
      </c>
      <c r="Q187" s="466"/>
      <c r="R187" s="423">
        <f t="shared" si="103"/>
        <v>0.39457844879958598</v>
      </c>
      <c r="S187" s="422">
        <v>12970</v>
      </c>
      <c r="T187" s="466"/>
      <c r="U187" s="423">
        <f t="shared" si="104"/>
        <v>0.27305263157894738</v>
      </c>
      <c r="V187" s="422">
        <v>16217</v>
      </c>
      <c r="W187" s="466"/>
      <c r="X187" s="423">
        <f t="shared" si="105"/>
        <v>0.40584098701168697</v>
      </c>
      <c r="Y187" s="458">
        <f t="shared" si="92"/>
        <v>3247</v>
      </c>
      <c r="Z187" s="353">
        <v>1</v>
      </c>
      <c r="AA187" s="450" t="s">
        <v>313</v>
      </c>
      <c r="AB187" s="420">
        <v>70145</v>
      </c>
      <c r="AC187" s="466"/>
      <c r="AD187" s="425">
        <f t="shared" si="106"/>
        <v>0.39457844879958598</v>
      </c>
      <c r="AE187" s="420">
        <v>12970</v>
      </c>
      <c r="AF187" s="466"/>
      <c r="AG187" s="425">
        <f t="shared" si="107"/>
        <v>0.27305263157894738</v>
      </c>
      <c r="AH187" s="420">
        <v>16217</v>
      </c>
      <c r="AI187" s="466"/>
      <c r="AJ187" s="425">
        <f t="shared" si="108"/>
        <v>0.40584098701168697</v>
      </c>
      <c r="AK187" s="461">
        <f t="shared" si="93"/>
        <v>3247</v>
      </c>
      <c r="AL187" s="421"/>
      <c r="AM187" s="422"/>
      <c r="AN187" s="466"/>
      <c r="AO187" s="423"/>
      <c r="AP187" s="422"/>
      <c r="AQ187" s="466"/>
      <c r="AR187" s="423"/>
      <c r="AS187" s="422"/>
      <c r="AT187" s="466"/>
      <c r="AU187" s="423"/>
      <c r="AV187" s="458"/>
      <c r="AW187" s="353">
        <v>1</v>
      </c>
      <c r="AX187" s="450" t="s">
        <v>313</v>
      </c>
      <c r="AY187" s="559">
        <v>70145</v>
      </c>
      <c r="AZ187" s="466"/>
      <c r="BA187" s="445">
        <f t="shared" si="94"/>
        <v>0.39457844879958598</v>
      </c>
      <c r="BB187" s="559">
        <v>12970</v>
      </c>
      <c r="BC187" s="466"/>
      <c r="BD187" s="445">
        <f t="shared" si="95"/>
        <v>0.27305263157894738</v>
      </c>
      <c r="BE187" s="559">
        <v>16217</v>
      </c>
      <c r="BF187" s="466"/>
      <c r="BG187" s="445">
        <f t="shared" si="96"/>
        <v>0.40584098701168697</v>
      </c>
      <c r="BH187" s="458">
        <f t="shared" si="109"/>
        <v>3247</v>
      </c>
      <c r="CN187" s="368"/>
      <c r="CP187" s="368"/>
      <c r="CR187" s="368"/>
    </row>
    <row r="188" spans="1:96" x14ac:dyDescent="0.25">
      <c r="A188" s="412" t="s">
        <v>1924</v>
      </c>
      <c r="B188" s="412"/>
      <c r="C188" s="398" t="s">
        <v>885</v>
      </c>
      <c r="D188" s="353">
        <v>1</v>
      </c>
      <c r="E188" s="427">
        <v>3842.582763671875</v>
      </c>
      <c r="F188" s="40" t="s">
        <v>560</v>
      </c>
      <c r="G188" s="420">
        <v>177223</v>
      </c>
      <c r="H188" s="466"/>
      <c r="I188" s="420">
        <v>55392</v>
      </c>
      <c r="J188" s="466"/>
      <c r="K188" s="420">
        <v>59735</v>
      </c>
      <c r="L188" s="466"/>
      <c r="M188" s="420">
        <v>4343</v>
      </c>
      <c r="N188" s="428">
        <v>1</v>
      </c>
      <c r="O188" s="429">
        <v>59.762851715087891</v>
      </c>
      <c r="P188" s="422">
        <v>89861</v>
      </c>
      <c r="Q188" s="466"/>
      <c r="R188" s="423">
        <f t="shared" si="103"/>
        <v>0.50705043927706905</v>
      </c>
      <c r="S188" s="422">
        <v>26983</v>
      </c>
      <c r="T188" s="466"/>
      <c r="U188" s="423">
        <f t="shared" si="104"/>
        <v>0.4871281051415367</v>
      </c>
      <c r="V188" s="422">
        <v>39563</v>
      </c>
      <c r="W188" s="466"/>
      <c r="X188" s="423">
        <f t="shared" si="105"/>
        <v>0.66230852933790907</v>
      </c>
      <c r="Y188" s="458">
        <f t="shared" si="92"/>
        <v>12580</v>
      </c>
      <c r="Z188" s="353">
        <v>1</v>
      </c>
      <c r="AA188" s="450" t="s">
        <v>136</v>
      </c>
      <c r="AB188" s="420">
        <v>89861</v>
      </c>
      <c r="AC188" s="466"/>
      <c r="AD188" s="425">
        <f t="shared" si="106"/>
        <v>0.50705043927706905</v>
      </c>
      <c r="AE188" s="420">
        <v>26983</v>
      </c>
      <c r="AF188" s="466"/>
      <c r="AG188" s="425">
        <f t="shared" si="107"/>
        <v>0.4871281051415367</v>
      </c>
      <c r="AH188" s="420">
        <v>39563</v>
      </c>
      <c r="AI188" s="466"/>
      <c r="AJ188" s="425">
        <f t="shared" si="108"/>
        <v>0.66230852933790907</v>
      </c>
      <c r="AK188" s="461">
        <f t="shared" si="93"/>
        <v>12580</v>
      </c>
      <c r="AL188" s="421"/>
      <c r="AM188" s="422"/>
      <c r="AN188" s="466"/>
      <c r="AO188" s="423"/>
      <c r="AP188" s="422"/>
      <c r="AQ188" s="466"/>
      <c r="AR188" s="423"/>
      <c r="AS188" s="422"/>
      <c r="AT188" s="466"/>
      <c r="AU188" s="423"/>
      <c r="AV188" s="458"/>
      <c r="AW188" s="353">
        <v>1</v>
      </c>
      <c r="AX188" s="450" t="s">
        <v>136</v>
      </c>
      <c r="AY188" s="559">
        <v>89861</v>
      </c>
      <c r="AZ188" s="466"/>
      <c r="BA188" s="445">
        <f t="shared" si="94"/>
        <v>0.50705043927706905</v>
      </c>
      <c r="BB188" s="559">
        <v>26983</v>
      </c>
      <c r="BC188" s="466"/>
      <c r="BD188" s="445">
        <f t="shared" si="95"/>
        <v>0.4871281051415367</v>
      </c>
      <c r="BE188" s="559">
        <v>39563</v>
      </c>
      <c r="BF188" s="466"/>
      <c r="BG188" s="445">
        <f t="shared" si="96"/>
        <v>0.66230852933790907</v>
      </c>
      <c r="BH188" s="458">
        <f t="shared" si="109"/>
        <v>12580</v>
      </c>
      <c r="CN188" s="368"/>
      <c r="CP188" s="368"/>
      <c r="CR188" s="368"/>
    </row>
    <row r="189" spans="1:96" x14ac:dyDescent="0.25">
      <c r="A189" s="412" t="s">
        <v>1847</v>
      </c>
      <c r="B189" s="412"/>
      <c r="C189" s="398" t="s">
        <v>835</v>
      </c>
      <c r="D189" s="353">
        <v>1</v>
      </c>
      <c r="E189" s="427">
        <v>1538.807373046875</v>
      </c>
      <c r="F189" s="40" t="s">
        <v>560</v>
      </c>
      <c r="G189" s="420">
        <v>176441</v>
      </c>
      <c r="H189" s="466"/>
      <c r="I189" s="420">
        <v>70887</v>
      </c>
      <c r="J189" s="466"/>
      <c r="K189" s="420">
        <v>75775</v>
      </c>
      <c r="L189" s="466"/>
      <c r="M189" s="420">
        <v>4888</v>
      </c>
      <c r="N189" s="428">
        <v>1</v>
      </c>
      <c r="O189" s="429">
        <v>32.409233093261719</v>
      </c>
      <c r="P189" s="422">
        <v>48815</v>
      </c>
      <c r="Q189" s="466"/>
      <c r="R189" s="423">
        <f t="shared" si="103"/>
        <v>0.2766647207848516</v>
      </c>
      <c r="S189" s="422">
        <v>16895</v>
      </c>
      <c r="T189" s="466"/>
      <c r="U189" s="423">
        <f t="shared" si="104"/>
        <v>0.23833707167745849</v>
      </c>
      <c r="V189" s="422">
        <v>36560</v>
      </c>
      <c r="W189" s="466"/>
      <c r="X189" s="423">
        <f t="shared" si="105"/>
        <v>0.48248102936324644</v>
      </c>
      <c r="Y189" s="458">
        <f t="shared" si="92"/>
        <v>19665</v>
      </c>
      <c r="Z189" s="353">
        <v>1</v>
      </c>
      <c r="AA189" s="450" t="s">
        <v>206</v>
      </c>
      <c r="AB189" s="420">
        <v>48815</v>
      </c>
      <c r="AC189" s="466"/>
      <c r="AD189" s="425">
        <f t="shared" si="106"/>
        <v>0.2766647207848516</v>
      </c>
      <c r="AE189" s="420">
        <v>16895</v>
      </c>
      <c r="AF189" s="466"/>
      <c r="AG189" s="425">
        <f t="shared" si="107"/>
        <v>0.23833707167745849</v>
      </c>
      <c r="AH189" s="420">
        <v>36560</v>
      </c>
      <c r="AI189" s="466"/>
      <c r="AJ189" s="425">
        <f t="shared" si="108"/>
        <v>0.48248102936324644</v>
      </c>
      <c r="AK189" s="461">
        <f t="shared" si="93"/>
        <v>19665</v>
      </c>
      <c r="AL189" s="421"/>
      <c r="AM189" s="422"/>
      <c r="AN189" s="466"/>
      <c r="AO189" s="423"/>
      <c r="AP189" s="422"/>
      <c r="AQ189" s="466"/>
      <c r="AR189" s="423"/>
      <c r="AS189" s="422"/>
      <c r="AT189" s="466"/>
      <c r="AU189" s="423"/>
      <c r="AV189" s="458"/>
      <c r="AW189" s="353">
        <v>1</v>
      </c>
      <c r="AX189" s="450" t="s">
        <v>206</v>
      </c>
      <c r="AY189" s="559">
        <v>48815</v>
      </c>
      <c r="AZ189" s="466"/>
      <c r="BA189" s="445">
        <f t="shared" si="94"/>
        <v>0.2766647207848516</v>
      </c>
      <c r="BB189" s="559">
        <v>16895</v>
      </c>
      <c r="BC189" s="466"/>
      <c r="BD189" s="445">
        <f t="shared" si="95"/>
        <v>0.23833707167745849</v>
      </c>
      <c r="BE189" s="559">
        <v>36560</v>
      </c>
      <c r="BF189" s="466"/>
      <c r="BG189" s="445">
        <f t="shared" si="96"/>
        <v>0.48248102936324644</v>
      </c>
      <c r="BH189" s="458">
        <f t="shared" si="109"/>
        <v>19665</v>
      </c>
      <c r="CN189" s="368"/>
      <c r="CP189" s="368"/>
      <c r="CR189" s="368"/>
    </row>
    <row r="190" spans="1:96" x14ac:dyDescent="0.25">
      <c r="A190" s="412" t="s">
        <v>1762</v>
      </c>
      <c r="B190" s="412"/>
      <c r="C190" s="398" t="s">
        <v>769</v>
      </c>
      <c r="D190" s="353">
        <v>1</v>
      </c>
      <c r="E190" s="427">
        <v>1267.35302734375</v>
      </c>
      <c r="F190" s="40" t="s">
        <v>560</v>
      </c>
      <c r="G190" s="420">
        <v>175518</v>
      </c>
      <c r="H190" s="466"/>
      <c r="I190" s="420">
        <v>68483</v>
      </c>
      <c r="J190" s="466"/>
      <c r="K190" s="420">
        <v>74212</v>
      </c>
      <c r="L190" s="466"/>
      <c r="M190" s="420">
        <v>5729</v>
      </c>
      <c r="N190" s="428">
        <v>1</v>
      </c>
      <c r="O190" s="429">
        <v>31.468124389648438</v>
      </c>
      <c r="P190" s="422">
        <v>50150</v>
      </c>
      <c r="Q190" s="466"/>
      <c r="R190" s="423">
        <f t="shared" si="103"/>
        <v>0.28572568055697989</v>
      </c>
      <c r="S190" s="422">
        <v>13339</v>
      </c>
      <c r="T190" s="466"/>
      <c r="U190" s="423">
        <f t="shared" si="104"/>
        <v>0.19477826613904181</v>
      </c>
      <c r="V190" s="422">
        <v>18570</v>
      </c>
      <c r="W190" s="466"/>
      <c r="X190" s="423">
        <f t="shared" si="105"/>
        <v>0.25022907346520779</v>
      </c>
      <c r="Y190" s="458">
        <f t="shared" si="92"/>
        <v>5231</v>
      </c>
      <c r="Z190" s="353">
        <v>1</v>
      </c>
      <c r="AA190" s="450" t="s">
        <v>297</v>
      </c>
      <c r="AB190" s="420">
        <v>50150</v>
      </c>
      <c r="AC190" s="466"/>
      <c r="AD190" s="425">
        <f t="shared" si="106"/>
        <v>0.28572568055697989</v>
      </c>
      <c r="AE190" s="420">
        <v>13339</v>
      </c>
      <c r="AF190" s="466"/>
      <c r="AG190" s="425">
        <f t="shared" si="107"/>
        <v>0.19477826613904181</v>
      </c>
      <c r="AH190" s="420">
        <v>18570</v>
      </c>
      <c r="AI190" s="466"/>
      <c r="AJ190" s="425">
        <f t="shared" si="108"/>
        <v>0.25022907346520779</v>
      </c>
      <c r="AK190" s="461">
        <f t="shared" si="93"/>
        <v>5231</v>
      </c>
      <c r="AL190" s="421"/>
      <c r="AM190" s="422"/>
      <c r="AN190" s="466"/>
      <c r="AO190" s="423"/>
      <c r="AP190" s="422"/>
      <c r="AQ190" s="466"/>
      <c r="AR190" s="423"/>
      <c r="AS190" s="422"/>
      <c r="AT190" s="466"/>
      <c r="AU190" s="423"/>
      <c r="AV190" s="458"/>
      <c r="AW190" s="353">
        <v>1</v>
      </c>
      <c r="AX190" s="450" t="s">
        <v>297</v>
      </c>
      <c r="AY190" s="559">
        <v>50150</v>
      </c>
      <c r="AZ190" s="466"/>
      <c r="BA190" s="445">
        <f t="shared" si="94"/>
        <v>0.28572568055697989</v>
      </c>
      <c r="BB190" s="559">
        <v>13339</v>
      </c>
      <c r="BC190" s="466"/>
      <c r="BD190" s="445">
        <f t="shared" si="95"/>
        <v>0.19477826613904181</v>
      </c>
      <c r="BE190" s="559">
        <v>18570</v>
      </c>
      <c r="BF190" s="466"/>
      <c r="BG190" s="445">
        <f t="shared" si="96"/>
        <v>0.25022907346520779</v>
      </c>
      <c r="BH190" s="458">
        <f t="shared" si="109"/>
        <v>5231</v>
      </c>
      <c r="CN190" s="368"/>
      <c r="CP190" s="368"/>
      <c r="CR190" s="368"/>
    </row>
    <row r="191" spans="1:96" x14ac:dyDescent="0.25">
      <c r="A191" s="412" t="s">
        <v>1641</v>
      </c>
      <c r="B191" s="412"/>
      <c r="C191" s="398" t="s">
        <v>680</v>
      </c>
      <c r="D191" s="353">
        <v>1</v>
      </c>
      <c r="E191" s="427">
        <v>4484.04931640625</v>
      </c>
      <c r="F191" s="40" t="s">
        <v>560</v>
      </c>
      <c r="G191" s="420">
        <v>174528</v>
      </c>
      <c r="H191" s="466"/>
      <c r="I191" s="420">
        <v>64921</v>
      </c>
      <c r="J191" s="466"/>
      <c r="K191" s="420">
        <v>58620</v>
      </c>
      <c r="L191" s="466"/>
      <c r="M191" s="420">
        <v>-6301</v>
      </c>
      <c r="N191" s="428">
        <v>1</v>
      </c>
      <c r="O191" s="429">
        <v>9.6237783432006836</v>
      </c>
      <c r="P191" s="422">
        <v>42598</v>
      </c>
      <c r="Q191" s="466"/>
      <c r="R191" s="423">
        <f t="shared" si="103"/>
        <v>0.24407544921158783</v>
      </c>
      <c r="S191" s="422">
        <v>17818</v>
      </c>
      <c r="T191" s="466"/>
      <c r="U191" s="423">
        <f t="shared" si="104"/>
        <v>0.27445664730980729</v>
      </c>
      <c r="V191" s="422">
        <v>17432</v>
      </c>
      <c r="W191" s="466"/>
      <c r="X191" s="423">
        <f t="shared" si="105"/>
        <v>0.29737291026953261</v>
      </c>
      <c r="Y191" s="458">
        <f t="shared" si="92"/>
        <v>-386</v>
      </c>
      <c r="Z191" s="353">
        <v>1</v>
      </c>
      <c r="AA191" s="450" t="s">
        <v>404</v>
      </c>
      <c r="AB191" s="420">
        <v>42598</v>
      </c>
      <c r="AC191" s="466"/>
      <c r="AD191" s="425">
        <f t="shared" si="106"/>
        <v>0.24407544921158783</v>
      </c>
      <c r="AE191" s="420">
        <v>17818</v>
      </c>
      <c r="AF191" s="466"/>
      <c r="AG191" s="425">
        <f t="shared" si="107"/>
        <v>0.27445664730980729</v>
      </c>
      <c r="AH191" s="420">
        <v>17432</v>
      </c>
      <c r="AI191" s="466"/>
      <c r="AJ191" s="425">
        <f t="shared" si="108"/>
        <v>0.29737291026953261</v>
      </c>
      <c r="AK191" s="461">
        <f t="shared" si="93"/>
        <v>-386</v>
      </c>
      <c r="AL191" s="421"/>
      <c r="AM191" s="422"/>
      <c r="AN191" s="466"/>
      <c r="AO191" s="423"/>
      <c r="AP191" s="422"/>
      <c r="AQ191" s="466"/>
      <c r="AR191" s="423"/>
      <c r="AS191" s="422"/>
      <c r="AT191" s="466"/>
      <c r="AU191" s="423"/>
      <c r="AV191" s="458"/>
      <c r="AW191" s="353">
        <v>1</v>
      </c>
      <c r="AX191" s="450" t="s">
        <v>404</v>
      </c>
      <c r="AY191" s="559">
        <v>42598</v>
      </c>
      <c r="AZ191" s="466"/>
      <c r="BA191" s="445">
        <f t="shared" si="94"/>
        <v>0.24407544921158783</v>
      </c>
      <c r="BB191" s="559">
        <v>17818</v>
      </c>
      <c r="BC191" s="466"/>
      <c r="BD191" s="445">
        <f t="shared" si="95"/>
        <v>0.27445664730980729</v>
      </c>
      <c r="BE191" s="559">
        <v>17432</v>
      </c>
      <c r="BF191" s="466"/>
      <c r="BG191" s="445">
        <f t="shared" si="96"/>
        <v>0.29737291026953261</v>
      </c>
      <c r="BH191" s="458">
        <f t="shared" si="109"/>
        <v>-386</v>
      </c>
      <c r="CN191" s="368"/>
      <c r="CP191" s="368"/>
      <c r="CR191" s="368"/>
    </row>
    <row r="192" spans="1:96" x14ac:dyDescent="0.25">
      <c r="A192" s="412" t="s">
        <v>2026</v>
      </c>
      <c r="B192" s="412"/>
      <c r="C192" s="398" t="s">
        <v>946</v>
      </c>
      <c r="D192" s="353">
        <v>1</v>
      </c>
      <c r="E192" s="427">
        <v>1483.6160888671875</v>
      </c>
      <c r="F192" s="40" t="s">
        <v>560</v>
      </c>
      <c r="G192" s="420">
        <v>172425</v>
      </c>
      <c r="H192" s="466"/>
      <c r="I192" s="420">
        <v>64539</v>
      </c>
      <c r="J192" s="466"/>
      <c r="K192" s="420">
        <v>64942</v>
      </c>
      <c r="L192" s="466"/>
      <c r="M192" s="420">
        <v>403</v>
      </c>
      <c r="N192" s="428">
        <v>1</v>
      </c>
      <c r="O192" s="429">
        <v>32.073032379150391</v>
      </c>
      <c r="P192" s="422">
        <v>60785</v>
      </c>
      <c r="Q192" s="466"/>
      <c r="R192" s="423">
        <f t="shared" ref="R192:R223" si="110">P192/G192</f>
        <v>0.3525300855444396</v>
      </c>
      <c r="S192" s="422">
        <v>19500</v>
      </c>
      <c r="T192" s="466"/>
      <c r="U192" s="423">
        <f t="shared" ref="U192:U223" si="111">S192/I192</f>
        <v>0.30214289034537256</v>
      </c>
      <c r="V192" s="422">
        <v>30584</v>
      </c>
      <c r="W192" s="466"/>
      <c r="X192" s="423">
        <f t="shared" ref="X192:X223" si="112">V192/K192</f>
        <v>0.47094330325521233</v>
      </c>
      <c r="Y192" s="458">
        <f t="shared" si="92"/>
        <v>11084</v>
      </c>
      <c r="Z192" s="353">
        <v>1</v>
      </c>
      <c r="AA192" s="450" t="s">
        <v>47</v>
      </c>
      <c r="AB192" s="420">
        <v>60785</v>
      </c>
      <c r="AC192" s="466"/>
      <c r="AD192" s="425">
        <f t="shared" ref="AD192:AD223" si="113">AB192/G192</f>
        <v>0.3525300855444396</v>
      </c>
      <c r="AE192" s="420">
        <v>19500</v>
      </c>
      <c r="AF192" s="466"/>
      <c r="AG192" s="425">
        <f t="shared" ref="AG192:AG223" si="114">AE192/I192</f>
        <v>0.30214289034537256</v>
      </c>
      <c r="AH192" s="420">
        <v>30584</v>
      </c>
      <c r="AI192" s="466"/>
      <c r="AJ192" s="425">
        <f t="shared" ref="AJ192:AJ223" si="115">AH192/K192</f>
        <v>0.47094330325521233</v>
      </c>
      <c r="AK192" s="461">
        <f t="shared" si="93"/>
        <v>11084</v>
      </c>
      <c r="AL192" s="421"/>
      <c r="AM192" s="422"/>
      <c r="AN192" s="466"/>
      <c r="AO192" s="423"/>
      <c r="AP192" s="422"/>
      <c r="AQ192" s="466"/>
      <c r="AR192" s="423"/>
      <c r="AS192" s="422"/>
      <c r="AT192" s="466"/>
      <c r="AU192" s="423"/>
      <c r="AV192" s="458"/>
      <c r="AW192" s="353">
        <v>1</v>
      </c>
      <c r="AX192" s="450" t="s">
        <v>47</v>
      </c>
      <c r="AY192" s="559">
        <v>60785</v>
      </c>
      <c r="AZ192" s="466"/>
      <c r="BA192" s="445">
        <f t="shared" si="94"/>
        <v>0.3525300855444396</v>
      </c>
      <c r="BB192" s="559">
        <v>19500</v>
      </c>
      <c r="BC192" s="466"/>
      <c r="BD192" s="445">
        <f t="shared" si="95"/>
        <v>0.30214289034537256</v>
      </c>
      <c r="BE192" s="559">
        <v>30584</v>
      </c>
      <c r="BF192" s="466"/>
      <c r="BG192" s="445">
        <f t="shared" si="96"/>
        <v>0.47094330325521233</v>
      </c>
      <c r="BH192" s="458">
        <f t="shared" si="109"/>
        <v>11084</v>
      </c>
      <c r="CN192" s="368"/>
      <c r="CP192" s="368"/>
      <c r="CR192" s="368"/>
    </row>
    <row r="193" spans="1:96" x14ac:dyDescent="0.25">
      <c r="A193" s="412" t="s">
        <v>2001</v>
      </c>
      <c r="B193" s="412"/>
      <c r="C193" s="398" t="s">
        <v>922</v>
      </c>
      <c r="D193" s="353">
        <v>1</v>
      </c>
      <c r="E193" s="427">
        <v>2954.486572265625</v>
      </c>
      <c r="F193" s="40" t="s">
        <v>560</v>
      </c>
      <c r="G193" s="420">
        <v>168563</v>
      </c>
      <c r="H193" s="466"/>
      <c r="I193" s="420">
        <v>81102</v>
      </c>
      <c r="J193" s="466"/>
      <c r="K193" s="420">
        <v>82499</v>
      </c>
      <c r="L193" s="466"/>
      <c r="M193" s="420">
        <v>1397</v>
      </c>
      <c r="N193" s="428">
        <v>1</v>
      </c>
      <c r="O193" s="429">
        <v>56.059139251708984</v>
      </c>
      <c r="P193" s="422">
        <v>82684</v>
      </c>
      <c r="Q193" s="466"/>
      <c r="R193" s="423">
        <f t="shared" si="110"/>
        <v>0.49052283122630708</v>
      </c>
      <c r="S193" s="422">
        <v>39272</v>
      </c>
      <c r="T193" s="466"/>
      <c r="U193" s="423">
        <f t="shared" si="111"/>
        <v>0.48422973539493475</v>
      </c>
      <c r="V193" s="422">
        <v>43118</v>
      </c>
      <c r="W193" s="466"/>
      <c r="X193" s="423">
        <f t="shared" si="112"/>
        <v>0.52264875937890154</v>
      </c>
      <c r="Y193" s="458">
        <f t="shared" si="92"/>
        <v>3846</v>
      </c>
      <c r="Z193" s="353">
        <v>1</v>
      </c>
      <c r="AA193" s="450" t="s">
        <v>81</v>
      </c>
      <c r="AB193" s="420">
        <v>82684</v>
      </c>
      <c r="AC193" s="466"/>
      <c r="AD193" s="425">
        <f t="shared" si="113"/>
        <v>0.49052283122630708</v>
      </c>
      <c r="AE193" s="420">
        <v>39272</v>
      </c>
      <c r="AF193" s="466"/>
      <c r="AG193" s="425">
        <f t="shared" si="114"/>
        <v>0.48422973539493475</v>
      </c>
      <c r="AH193" s="420">
        <v>43118</v>
      </c>
      <c r="AI193" s="466"/>
      <c r="AJ193" s="425">
        <f t="shared" si="115"/>
        <v>0.52264875937890154</v>
      </c>
      <c r="AK193" s="461">
        <f t="shared" si="93"/>
        <v>3846</v>
      </c>
      <c r="AL193" s="421"/>
      <c r="AM193" s="422"/>
      <c r="AN193" s="466"/>
      <c r="AO193" s="423"/>
      <c r="AP193" s="422"/>
      <c r="AQ193" s="466"/>
      <c r="AR193" s="423"/>
      <c r="AS193" s="422"/>
      <c r="AT193" s="466"/>
      <c r="AU193" s="423"/>
      <c r="AV193" s="458"/>
      <c r="AW193" s="353">
        <v>1</v>
      </c>
      <c r="AX193" s="450" t="s">
        <v>81</v>
      </c>
      <c r="AY193" s="559">
        <v>82684</v>
      </c>
      <c r="AZ193" s="466"/>
      <c r="BA193" s="445">
        <f t="shared" si="94"/>
        <v>0.49052283122630708</v>
      </c>
      <c r="BB193" s="559">
        <v>39272</v>
      </c>
      <c r="BC193" s="466"/>
      <c r="BD193" s="445">
        <f t="shared" si="95"/>
        <v>0.48422973539493475</v>
      </c>
      <c r="BE193" s="559">
        <v>43118</v>
      </c>
      <c r="BF193" s="466"/>
      <c r="BG193" s="445">
        <f t="shared" si="96"/>
        <v>0.52264875937890154</v>
      </c>
      <c r="BH193" s="458">
        <f t="shared" si="109"/>
        <v>3846</v>
      </c>
      <c r="CN193" s="368"/>
      <c r="CP193" s="368"/>
      <c r="CR193" s="368"/>
    </row>
    <row r="194" spans="1:96" x14ac:dyDescent="0.25">
      <c r="A194" s="412" t="s">
        <v>1696</v>
      </c>
      <c r="B194" s="412"/>
      <c r="C194" s="398" t="s">
        <v>734</v>
      </c>
      <c r="D194" s="353">
        <v>1</v>
      </c>
      <c r="E194" s="427">
        <v>653.95172119140625</v>
      </c>
      <c r="F194" s="40" t="s">
        <v>560</v>
      </c>
      <c r="G194" s="420">
        <v>168148</v>
      </c>
      <c r="H194" s="466"/>
      <c r="I194" s="420">
        <v>64811</v>
      </c>
      <c r="J194" s="466"/>
      <c r="K194" s="420">
        <v>72908</v>
      </c>
      <c r="L194" s="466"/>
      <c r="M194" s="420">
        <v>8097</v>
      </c>
      <c r="N194" s="428">
        <v>1</v>
      </c>
      <c r="O194" s="429">
        <v>26.280557632446289</v>
      </c>
      <c r="P194" s="422">
        <v>84554</v>
      </c>
      <c r="Q194" s="466"/>
      <c r="R194" s="423">
        <f t="shared" si="110"/>
        <v>0.50285462806575165</v>
      </c>
      <c r="S194" s="422">
        <v>23433</v>
      </c>
      <c r="T194" s="466"/>
      <c r="U194" s="423">
        <f t="shared" si="111"/>
        <v>0.36155899461511165</v>
      </c>
      <c r="V194" s="422">
        <v>38475</v>
      </c>
      <c r="W194" s="466"/>
      <c r="X194" s="423">
        <f t="shared" si="112"/>
        <v>0.52771986613266031</v>
      </c>
      <c r="Y194" s="458">
        <f t="shared" si="92"/>
        <v>15042</v>
      </c>
      <c r="Z194" s="353">
        <v>1</v>
      </c>
      <c r="AA194" s="450" t="s">
        <v>340</v>
      </c>
      <c r="AB194" s="420">
        <v>84554</v>
      </c>
      <c r="AC194" s="466"/>
      <c r="AD194" s="425">
        <f t="shared" si="113"/>
        <v>0.50285462806575165</v>
      </c>
      <c r="AE194" s="420">
        <v>23433</v>
      </c>
      <c r="AF194" s="466"/>
      <c r="AG194" s="425">
        <f t="shared" si="114"/>
        <v>0.36155899461511165</v>
      </c>
      <c r="AH194" s="420">
        <v>38475</v>
      </c>
      <c r="AI194" s="466"/>
      <c r="AJ194" s="425">
        <f t="shared" si="115"/>
        <v>0.52771986613266031</v>
      </c>
      <c r="AK194" s="461">
        <f t="shared" si="93"/>
        <v>15042</v>
      </c>
      <c r="AL194" s="421"/>
      <c r="AM194" s="422"/>
      <c r="AN194" s="466"/>
      <c r="AO194" s="423"/>
      <c r="AP194" s="422"/>
      <c r="AQ194" s="466"/>
      <c r="AR194" s="423"/>
      <c r="AS194" s="422"/>
      <c r="AT194" s="466"/>
      <c r="AU194" s="423"/>
      <c r="AV194" s="458"/>
      <c r="AW194" s="353">
        <v>1</v>
      </c>
      <c r="AX194" s="450" t="s">
        <v>340</v>
      </c>
      <c r="AY194" s="559">
        <v>84554</v>
      </c>
      <c r="AZ194" s="466"/>
      <c r="BA194" s="445">
        <f t="shared" si="94"/>
        <v>0.50285462806575165</v>
      </c>
      <c r="BB194" s="559">
        <v>23433</v>
      </c>
      <c r="BC194" s="466"/>
      <c r="BD194" s="445">
        <f t="shared" si="95"/>
        <v>0.36155899461511165</v>
      </c>
      <c r="BE194" s="559">
        <v>38475</v>
      </c>
      <c r="BF194" s="466"/>
      <c r="BG194" s="445">
        <f t="shared" si="96"/>
        <v>0.52771986613266031</v>
      </c>
      <c r="BH194" s="458">
        <f t="shared" si="109"/>
        <v>15042</v>
      </c>
      <c r="CN194" s="368"/>
      <c r="CP194" s="368"/>
      <c r="CR194" s="368"/>
    </row>
    <row r="195" spans="1:96" x14ac:dyDescent="0.25">
      <c r="A195" s="412" t="s">
        <v>2062</v>
      </c>
      <c r="B195" s="412"/>
      <c r="C195" s="398" t="s">
        <v>1431</v>
      </c>
      <c r="D195" s="353">
        <v>1</v>
      </c>
      <c r="E195" s="427">
        <v>1511.86767578125</v>
      </c>
      <c r="F195" s="40" t="s">
        <v>560</v>
      </c>
      <c r="G195" s="420">
        <v>167819</v>
      </c>
      <c r="H195" s="466"/>
      <c r="I195" s="420">
        <v>74048</v>
      </c>
      <c r="J195" s="466"/>
      <c r="K195" s="420">
        <v>86358</v>
      </c>
      <c r="L195" s="466"/>
      <c r="M195" s="420">
        <v>12310</v>
      </c>
      <c r="N195" s="428">
        <v>2</v>
      </c>
      <c r="O195" s="429">
        <v>61.935642242431641</v>
      </c>
      <c r="P195" s="422">
        <v>107666</v>
      </c>
      <c r="Q195" s="466"/>
      <c r="R195" s="423">
        <f t="shared" si="110"/>
        <v>0.64156025241480408</v>
      </c>
      <c r="S195" s="422">
        <v>41610</v>
      </c>
      <c r="T195" s="466"/>
      <c r="U195" s="423">
        <f t="shared" si="111"/>
        <v>0.56193280034572168</v>
      </c>
      <c r="V195" s="422">
        <v>57748</v>
      </c>
      <c r="W195" s="466"/>
      <c r="X195" s="423">
        <f t="shared" si="112"/>
        <v>0.66870469441163527</v>
      </c>
      <c r="Y195" s="458">
        <f t="shared" si="92"/>
        <v>16138</v>
      </c>
      <c r="Z195" s="353">
        <v>1</v>
      </c>
      <c r="AA195" s="450" t="s">
        <v>17</v>
      </c>
      <c r="AB195" s="420">
        <v>68406</v>
      </c>
      <c r="AC195" s="466"/>
      <c r="AD195" s="425">
        <f t="shared" si="113"/>
        <v>0.40761773100781201</v>
      </c>
      <c r="AE195" s="420">
        <v>30297</v>
      </c>
      <c r="AF195" s="466"/>
      <c r="AG195" s="425">
        <f t="shared" si="114"/>
        <v>0.40915352203975802</v>
      </c>
      <c r="AH195" s="420">
        <v>39794</v>
      </c>
      <c r="AI195" s="466"/>
      <c r="AJ195" s="425">
        <f t="shared" si="115"/>
        <v>0.46080270501864334</v>
      </c>
      <c r="AK195" s="461">
        <f t="shared" si="93"/>
        <v>9497</v>
      </c>
      <c r="AL195" s="421">
        <f>N195-Z195</f>
        <v>1</v>
      </c>
      <c r="AM195" s="422">
        <v>39260</v>
      </c>
      <c r="AN195" s="466"/>
      <c r="AO195" s="423">
        <f>AM195/G195</f>
        <v>0.23394252140699207</v>
      </c>
      <c r="AP195" s="422">
        <f>S195-AE195</f>
        <v>11313</v>
      </c>
      <c r="AQ195" s="466"/>
      <c r="AR195" s="423">
        <f>AP195/I195</f>
        <v>0.15277927830596369</v>
      </c>
      <c r="AS195" s="422">
        <v>17954</v>
      </c>
      <c r="AT195" s="466"/>
      <c r="AU195" s="423">
        <f>AS195/K195</f>
        <v>0.20790198939299195</v>
      </c>
      <c r="AV195" s="458">
        <f>AS195-AP195</f>
        <v>6641</v>
      </c>
      <c r="AW195" s="353">
        <v>1</v>
      </c>
      <c r="AX195" s="450" t="s">
        <v>17</v>
      </c>
      <c r="AY195" s="559">
        <v>68406</v>
      </c>
      <c r="AZ195" s="466"/>
      <c r="BA195" s="445">
        <f t="shared" si="94"/>
        <v>0.40761773100781201</v>
      </c>
      <c r="BB195" s="559">
        <v>30297</v>
      </c>
      <c r="BC195" s="466"/>
      <c r="BD195" s="445">
        <f t="shared" si="95"/>
        <v>0.40915352203975802</v>
      </c>
      <c r="BE195" s="559">
        <v>39794</v>
      </c>
      <c r="BF195" s="466"/>
      <c r="BG195" s="445">
        <f t="shared" si="96"/>
        <v>0.46080270501864334</v>
      </c>
      <c r="BH195" s="458">
        <f t="shared" si="109"/>
        <v>9497</v>
      </c>
      <c r="CN195" s="368"/>
      <c r="CP195" s="368"/>
      <c r="CR195" s="368"/>
    </row>
    <row r="196" spans="1:96" x14ac:dyDescent="0.25">
      <c r="A196" s="412" t="s">
        <v>1449</v>
      </c>
      <c r="B196" s="412"/>
      <c r="C196" s="398" t="s">
        <v>559</v>
      </c>
      <c r="D196" s="353">
        <v>1</v>
      </c>
      <c r="E196" s="427">
        <v>2759.31640625</v>
      </c>
      <c r="F196" s="40" t="s">
        <v>560</v>
      </c>
      <c r="G196" s="420">
        <v>165252</v>
      </c>
      <c r="H196" s="466"/>
      <c r="I196" s="420">
        <v>63489</v>
      </c>
      <c r="J196" s="466"/>
      <c r="K196" s="420">
        <v>60473</v>
      </c>
      <c r="L196" s="466"/>
      <c r="M196" s="420">
        <v>-3016</v>
      </c>
      <c r="N196" s="428">
        <v>1</v>
      </c>
      <c r="O196" s="429">
        <v>110.80889129638672</v>
      </c>
      <c r="P196" s="422">
        <v>117063</v>
      </c>
      <c r="Q196" s="466"/>
      <c r="R196" s="423">
        <f t="shared" si="110"/>
        <v>0.70839082129111897</v>
      </c>
      <c r="S196" s="422">
        <v>43424</v>
      </c>
      <c r="T196" s="466"/>
      <c r="U196" s="423">
        <f t="shared" si="111"/>
        <v>0.68396100111830394</v>
      </c>
      <c r="V196" s="422">
        <v>48135</v>
      </c>
      <c r="W196" s="466"/>
      <c r="X196" s="423">
        <f t="shared" si="112"/>
        <v>0.79597506325136835</v>
      </c>
      <c r="Y196" s="458">
        <f t="shared" ref="Y196:Y258" si="116">V196-S196</f>
        <v>4711</v>
      </c>
      <c r="Z196" s="353">
        <v>1</v>
      </c>
      <c r="AA196" s="450" t="s">
        <v>553</v>
      </c>
      <c r="AB196" s="420">
        <v>117063</v>
      </c>
      <c r="AC196" s="466"/>
      <c r="AD196" s="425">
        <f t="shared" si="113"/>
        <v>0.70839082129111897</v>
      </c>
      <c r="AE196" s="420">
        <v>43424</v>
      </c>
      <c r="AF196" s="466"/>
      <c r="AG196" s="425">
        <f t="shared" si="114"/>
        <v>0.68396100111830394</v>
      </c>
      <c r="AH196" s="420">
        <v>48135</v>
      </c>
      <c r="AI196" s="466"/>
      <c r="AJ196" s="425">
        <f t="shared" si="115"/>
        <v>0.79597506325136835</v>
      </c>
      <c r="AK196" s="461">
        <f t="shared" ref="AK196:AK258" si="117">AH196-AE196</f>
        <v>4711</v>
      </c>
      <c r="AL196" s="421"/>
      <c r="AM196" s="422"/>
      <c r="AN196" s="466"/>
      <c r="AO196" s="423"/>
      <c r="AP196" s="422"/>
      <c r="AQ196" s="466"/>
      <c r="AR196" s="423"/>
      <c r="AS196" s="422"/>
      <c r="AT196" s="466"/>
      <c r="AU196" s="423"/>
      <c r="AV196" s="458"/>
      <c r="AW196" s="353">
        <v>1</v>
      </c>
      <c r="AX196" s="450" t="s">
        <v>553</v>
      </c>
      <c r="AY196" s="559">
        <v>117063</v>
      </c>
      <c r="AZ196" s="466"/>
      <c r="BA196" s="445">
        <f t="shared" ref="BA196:BA258" si="118">AY196/G196</f>
        <v>0.70839082129111897</v>
      </c>
      <c r="BB196" s="559">
        <v>43424</v>
      </c>
      <c r="BC196" s="466"/>
      <c r="BD196" s="445">
        <f t="shared" ref="BD196:BD258" si="119">BB196/I196</f>
        <v>0.68396100111830394</v>
      </c>
      <c r="BE196" s="559">
        <v>48135</v>
      </c>
      <c r="BF196" s="466"/>
      <c r="BG196" s="445">
        <f t="shared" ref="BG196:BG258" si="120">BE196/K196</f>
        <v>0.79597506325136835</v>
      </c>
      <c r="BH196" s="458">
        <f t="shared" si="109"/>
        <v>4711</v>
      </c>
      <c r="CN196" s="368"/>
      <c r="CP196" s="368"/>
      <c r="CR196" s="368"/>
    </row>
    <row r="197" spans="1:96" x14ac:dyDescent="0.25">
      <c r="A197" s="412" t="s">
        <v>1587</v>
      </c>
      <c r="B197" s="412"/>
      <c r="C197" s="398" t="s">
        <v>644</v>
      </c>
      <c r="D197" s="353">
        <v>1</v>
      </c>
      <c r="E197" s="427">
        <v>690.33123779296875</v>
      </c>
      <c r="F197" s="40" t="s">
        <v>560</v>
      </c>
      <c r="G197" s="420">
        <v>162642</v>
      </c>
      <c r="H197" s="466"/>
      <c r="I197" s="420">
        <v>68339</v>
      </c>
      <c r="J197" s="466"/>
      <c r="K197" s="420">
        <v>81232</v>
      </c>
      <c r="L197" s="466"/>
      <c r="M197" s="420">
        <v>12893</v>
      </c>
      <c r="N197" s="428">
        <v>1</v>
      </c>
      <c r="O197" s="429">
        <v>53.295452117919922</v>
      </c>
      <c r="P197" s="422">
        <v>108500</v>
      </c>
      <c r="Q197" s="466"/>
      <c r="R197" s="423">
        <f t="shared" si="110"/>
        <v>0.66710935674671978</v>
      </c>
      <c r="S197" s="422">
        <v>33786</v>
      </c>
      <c r="T197" s="466"/>
      <c r="U197" s="423">
        <f t="shared" si="111"/>
        <v>0.4943882702410044</v>
      </c>
      <c r="V197" s="422">
        <v>64606</v>
      </c>
      <c r="W197" s="466"/>
      <c r="X197" s="423">
        <f t="shared" si="112"/>
        <v>0.79532696474295839</v>
      </c>
      <c r="Y197" s="458">
        <f t="shared" si="116"/>
        <v>30820</v>
      </c>
      <c r="Z197" s="353">
        <v>1</v>
      </c>
      <c r="AA197" s="450" t="s">
        <v>451</v>
      </c>
      <c r="AB197" s="420">
        <v>108500</v>
      </c>
      <c r="AC197" s="466"/>
      <c r="AD197" s="425">
        <f t="shared" si="113"/>
        <v>0.66710935674671978</v>
      </c>
      <c r="AE197" s="420">
        <v>33786</v>
      </c>
      <c r="AF197" s="466"/>
      <c r="AG197" s="425">
        <f t="shared" si="114"/>
        <v>0.4943882702410044</v>
      </c>
      <c r="AH197" s="420">
        <v>64606</v>
      </c>
      <c r="AI197" s="466"/>
      <c r="AJ197" s="425">
        <f t="shared" si="115"/>
        <v>0.79532696474295839</v>
      </c>
      <c r="AK197" s="461">
        <f t="shared" si="117"/>
        <v>30820</v>
      </c>
      <c r="AL197" s="421"/>
      <c r="AM197" s="422"/>
      <c r="AN197" s="466"/>
      <c r="AO197" s="423"/>
      <c r="AP197" s="422"/>
      <c r="AQ197" s="466"/>
      <c r="AR197" s="423"/>
      <c r="AS197" s="422"/>
      <c r="AT197" s="466"/>
      <c r="AU197" s="423"/>
      <c r="AV197" s="458"/>
      <c r="AW197" s="353">
        <v>1</v>
      </c>
      <c r="AX197" s="450" t="s">
        <v>451</v>
      </c>
      <c r="AY197" s="559">
        <v>108500</v>
      </c>
      <c r="AZ197" s="466"/>
      <c r="BA197" s="445">
        <f t="shared" si="118"/>
        <v>0.66710935674671978</v>
      </c>
      <c r="BB197" s="559">
        <v>33786</v>
      </c>
      <c r="BC197" s="466"/>
      <c r="BD197" s="445">
        <f t="shared" si="119"/>
        <v>0.4943882702410044</v>
      </c>
      <c r="BE197" s="559">
        <v>64606</v>
      </c>
      <c r="BF197" s="466"/>
      <c r="BG197" s="445">
        <f t="shared" si="120"/>
        <v>0.79532696474295839</v>
      </c>
      <c r="BH197" s="458">
        <f t="shared" si="109"/>
        <v>30820</v>
      </c>
      <c r="CN197" s="368"/>
      <c r="CP197" s="368"/>
      <c r="CR197" s="368"/>
    </row>
    <row r="198" spans="1:96" x14ac:dyDescent="0.25">
      <c r="A198" s="412" t="s">
        <v>1640</v>
      </c>
      <c r="B198" s="412"/>
      <c r="C198" s="398" t="s">
        <v>678</v>
      </c>
      <c r="D198" s="353">
        <v>1</v>
      </c>
      <c r="E198" s="427">
        <v>1682.7586669921875</v>
      </c>
      <c r="F198" s="40" t="s">
        <v>560</v>
      </c>
      <c r="G198" s="420">
        <v>161151</v>
      </c>
      <c r="H198" s="466"/>
      <c r="I198" s="420">
        <v>69124</v>
      </c>
      <c r="J198" s="466"/>
      <c r="K198" s="420">
        <v>76453</v>
      </c>
      <c r="L198" s="466"/>
      <c r="M198" s="420">
        <v>7329</v>
      </c>
      <c r="N198" s="428">
        <v>1</v>
      </c>
      <c r="O198" s="429">
        <v>32.296188354492187</v>
      </c>
      <c r="P198" s="422">
        <v>65883</v>
      </c>
      <c r="Q198" s="466"/>
      <c r="R198" s="423">
        <f t="shared" si="110"/>
        <v>0.40882774540648215</v>
      </c>
      <c r="S198" s="422">
        <v>26253</v>
      </c>
      <c r="T198" s="466"/>
      <c r="U198" s="423">
        <f t="shared" si="111"/>
        <v>0.37979572941380707</v>
      </c>
      <c r="V198" s="422">
        <v>47972</v>
      </c>
      <c r="W198" s="466"/>
      <c r="X198" s="423">
        <f t="shared" si="112"/>
        <v>0.62747047205472639</v>
      </c>
      <c r="Y198" s="458">
        <f t="shared" si="116"/>
        <v>21719</v>
      </c>
      <c r="Z198" s="353">
        <v>1</v>
      </c>
      <c r="AA198" s="450" t="s">
        <v>407</v>
      </c>
      <c r="AB198" s="420">
        <v>65883</v>
      </c>
      <c r="AC198" s="466"/>
      <c r="AD198" s="425">
        <f t="shared" si="113"/>
        <v>0.40882774540648215</v>
      </c>
      <c r="AE198" s="420">
        <v>26253</v>
      </c>
      <c r="AF198" s="466"/>
      <c r="AG198" s="425">
        <f t="shared" si="114"/>
        <v>0.37979572941380707</v>
      </c>
      <c r="AH198" s="420">
        <v>47972</v>
      </c>
      <c r="AI198" s="466"/>
      <c r="AJ198" s="425">
        <f t="shared" si="115"/>
        <v>0.62747047205472639</v>
      </c>
      <c r="AK198" s="461">
        <f t="shared" si="117"/>
        <v>21719</v>
      </c>
      <c r="AL198" s="421"/>
      <c r="AM198" s="422"/>
      <c r="AN198" s="466"/>
      <c r="AO198" s="423"/>
      <c r="AP198" s="422"/>
      <c r="AQ198" s="466"/>
      <c r="AR198" s="423"/>
      <c r="AS198" s="422"/>
      <c r="AT198" s="466"/>
      <c r="AU198" s="423"/>
      <c r="AV198" s="458"/>
      <c r="AW198" s="353">
        <v>1</v>
      </c>
      <c r="AX198" s="450" t="s">
        <v>407</v>
      </c>
      <c r="AY198" s="559">
        <v>65883</v>
      </c>
      <c r="AZ198" s="466"/>
      <c r="BA198" s="445">
        <f t="shared" si="118"/>
        <v>0.40882774540648215</v>
      </c>
      <c r="BB198" s="559">
        <v>26253</v>
      </c>
      <c r="BC198" s="466"/>
      <c r="BD198" s="445">
        <f t="shared" si="119"/>
        <v>0.37979572941380707</v>
      </c>
      <c r="BE198" s="559">
        <v>47972</v>
      </c>
      <c r="BF198" s="466"/>
      <c r="BG198" s="445">
        <f t="shared" si="120"/>
        <v>0.62747047205472639</v>
      </c>
      <c r="BH198" s="458">
        <f t="shared" si="109"/>
        <v>21719</v>
      </c>
      <c r="CN198" s="368"/>
      <c r="CP198" s="368"/>
      <c r="CR198" s="368"/>
    </row>
    <row r="199" spans="1:96" x14ac:dyDescent="0.25">
      <c r="A199" s="412" t="s">
        <v>1748</v>
      </c>
      <c r="B199" s="412"/>
      <c r="C199" s="398" t="s">
        <v>750</v>
      </c>
      <c r="D199" s="353">
        <v>1</v>
      </c>
      <c r="E199" s="427">
        <v>722.347412109375</v>
      </c>
      <c r="F199" s="40" t="s">
        <v>560</v>
      </c>
      <c r="G199" s="420">
        <v>160248</v>
      </c>
      <c r="H199" s="466"/>
      <c r="I199" s="420">
        <v>56932</v>
      </c>
      <c r="J199" s="466"/>
      <c r="K199" s="420">
        <v>52448</v>
      </c>
      <c r="L199" s="466"/>
      <c r="M199" s="420">
        <v>-4484</v>
      </c>
      <c r="N199" s="428">
        <v>1</v>
      </c>
      <c r="O199" s="429">
        <v>10.946773529052734</v>
      </c>
      <c r="P199" s="422">
        <v>33534</v>
      </c>
      <c r="Q199" s="466"/>
      <c r="R199" s="423">
        <f t="shared" si="110"/>
        <v>0.20926314212969896</v>
      </c>
      <c r="S199" s="422">
        <v>11776</v>
      </c>
      <c r="T199" s="466"/>
      <c r="U199" s="423">
        <f t="shared" si="111"/>
        <v>0.20684325159839809</v>
      </c>
      <c r="V199" s="422">
        <v>28210</v>
      </c>
      <c r="W199" s="466"/>
      <c r="X199" s="423">
        <f t="shared" si="112"/>
        <v>0.53786607687614396</v>
      </c>
      <c r="Y199" s="458">
        <f t="shared" si="116"/>
        <v>16434</v>
      </c>
      <c r="Z199" s="353">
        <v>1</v>
      </c>
      <c r="AA199" s="450" t="s">
        <v>316</v>
      </c>
      <c r="AB199" s="420">
        <v>33534</v>
      </c>
      <c r="AC199" s="466"/>
      <c r="AD199" s="425">
        <f t="shared" si="113"/>
        <v>0.20926314212969896</v>
      </c>
      <c r="AE199" s="420">
        <v>11776</v>
      </c>
      <c r="AF199" s="466"/>
      <c r="AG199" s="425">
        <f t="shared" si="114"/>
        <v>0.20684325159839809</v>
      </c>
      <c r="AH199" s="420">
        <v>28210</v>
      </c>
      <c r="AI199" s="466"/>
      <c r="AJ199" s="425">
        <f t="shared" si="115"/>
        <v>0.53786607687614396</v>
      </c>
      <c r="AK199" s="461">
        <f t="shared" si="117"/>
        <v>16434</v>
      </c>
      <c r="AL199" s="421"/>
      <c r="AM199" s="422"/>
      <c r="AN199" s="466"/>
      <c r="AO199" s="423"/>
      <c r="AP199" s="422"/>
      <c r="AQ199" s="466"/>
      <c r="AR199" s="423"/>
      <c r="AS199" s="422"/>
      <c r="AT199" s="466"/>
      <c r="AU199" s="423"/>
      <c r="AV199" s="458"/>
      <c r="AW199" s="353">
        <v>1</v>
      </c>
      <c r="AX199" s="450" t="s">
        <v>316</v>
      </c>
      <c r="AY199" s="559">
        <v>33534</v>
      </c>
      <c r="AZ199" s="466"/>
      <c r="BA199" s="445">
        <f t="shared" si="118"/>
        <v>0.20926314212969896</v>
      </c>
      <c r="BB199" s="559">
        <v>11776</v>
      </c>
      <c r="BC199" s="466"/>
      <c r="BD199" s="445">
        <f t="shared" si="119"/>
        <v>0.20684325159839809</v>
      </c>
      <c r="BE199" s="559">
        <v>28210</v>
      </c>
      <c r="BF199" s="466"/>
      <c r="BG199" s="445">
        <f t="shared" si="120"/>
        <v>0.53786607687614396</v>
      </c>
      <c r="BH199" s="458">
        <f t="shared" si="109"/>
        <v>16434</v>
      </c>
      <c r="CN199" s="368"/>
      <c r="CP199" s="368"/>
      <c r="CR199" s="368"/>
    </row>
    <row r="200" spans="1:96" x14ac:dyDescent="0.25">
      <c r="A200" s="412" t="s">
        <v>1502</v>
      </c>
      <c r="B200" s="412"/>
      <c r="C200" s="398" t="s">
        <v>609</v>
      </c>
      <c r="D200" s="353">
        <v>1</v>
      </c>
      <c r="E200" s="427">
        <v>798.23980712890625</v>
      </c>
      <c r="F200" s="40" t="s">
        <v>560</v>
      </c>
      <c r="G200" s="420">
        <v>159549</v>
      </c>
      <c r="H200" s="466"/>
      <c r="I200" s="420">
        <v>60164</v>
      </c>
      <c r="J200" s="466"/>
      <c r="K200" s="420">
        <v>67233</v>
      </c>
      <c r="L200" s="466"/>
      <c r="M200" s="420">
        <v>7069</v>
      </c>
      <c r="N200" s="428">
        <v>1</v>
      </c>
      <c r="O200" s="429">
        <v>19.93231201171875</v>
      </c>
      <c r="P200" s="422">
        <v>80405</v>
      </c>
      <c r="Q200" s="466"/>
      <c r="R200" s="423">
        <f t="shared" si="110"/>
        <v>0.5039517640348733</v>
      </c>
      <c r="S200" s="422">
        <v>17215</v>
      </c>
      <c r="T200" s="466"/>
      <c r="U200" s="423">
        <f t="shared" si="111"/>
        <v>0.28613456552090949</v>
      </c>
      <c r="V200" s="422">
        <v>33132</v>
      </c>
      <c r="W200" s="466"/>
      <c r="X200" s="423">
        <f t="shared" si="112"/>
        <v>0.49279371737093391</v>
      </c>
      <c r="Y200" s="458">
        <f t="shared" si="116"/>
        <v>15917</v>
      </c>
      <c r="Z200" s="353">
        <v>1</v>
      </c>
      <c r="AA200" s="450" t="s">
        <v>249</v>
      </c>
      <c r="AB200" s="420">
        <v>80405</v>
      </c>
      <c r="AC200" s="466"/>
      <c r="AD200" s="425">
        <f t="shared" si="113"/>
        <v>0.5039517640348733</v>
      </c>
      <c r="AE200" s="420">
        <v>17215</v>
      </c>
      <c r="AF200" s="466"/>
      <c r="AG200" s="425">
        <f t="shared" si="114"/>
        <v>0.28613456552090949</v>
      </c>
      <c r="AH200" s="420">
        <v>33132</v>
      </c>
      <c r="AI200" s="466"/>
      <c r="AJ200" s="425">
        <f t="shared" si="115"/>
        <v>0.49279371737093391</v>
      </c>
      <c r="AK200" s="461">
        <f t="shared" si="117"/>
        <v>15917</v>
      </c>
      <c r="AL200" s="421"/>
      <c r="AM200" s="422"/>
      <c r="AN200" s="466"/>
      <c r="AO200" s="423"/>
      <c r="AP200" s="422"/>
      <c r="AQ200" s="466"/>
      <c r="AR200" s="423"/>
      <c r="AS200" s="422"/>
      <c r="AT200" s="466"/>
      <c r="AU200" s="423"/>
      <c r="AV200" s="458"/>
      <c r="AW200" s="353">
        <v>1</v>
      </c>
      <c r="AX200" s="450" t="s">
        <v>249</v>
      </c>
      <c r="AY200" s="559">
        <v>80405</v>
      </c>
      <c r="AZ200" s="466"/>
      <c r="BA200" s="445">
        <f t="shared" si="118"/>
        <v>0.5039517640348733</v>
      </c>
      <c r="BB200" s="559">
        <v>17215</v>
      </c>
      <c r="BC200" s="466"/>
      <c r="BD200" s="445">
        <f t="shared" si="119"/>
        <v>0.28613456552090949</v>
      </c>
      <c r="BE200" s="559">
        <v>33132</v>
      </c>
      <c r="BF200" s="466"/>
      <c r="BG200" s="445">
        <f t="shared" si="120"/>
        <v>0.49279371737093391</v>
      </c>
      <c r="BH200" s="458">
        <f t="shared" si="109"/>
        <v>15917</v>
      </c>
      <c r="CN200" s="368"/>
      <c r="CP200" s="368"/>
      <c r="CR200" s="368"/>
    </row>
    <row r="201" spans="1:96" x14ac:dyDescent="0.25">
      <c r="A201" s="412" t="s">
        <v>1917</v>
      </c>
      <c r="B201" s="412"/>
      <c r="C201" s="398" t="s">
        <v>874</v>
      </c>
      <c r="D201" s="353">
        <v>1</v>
      </c>
      <c r="E201" s="427">
        <v>2396.869873046875</v>
      </c>
      <c r="F201" s="40" t="s">
        <v>560</v>
      </c>
      <c r="G201" s="420">
        <v>159063</v>
      </c>
      <c r="H201" s="466"/>
      <c r="I201" s="420">
        <v>57432</v>
      </c>
      <c r="J201" s="466"/>
      <c r="K201" s="420">
        <v>53195</v>
      </c>
      <c r="L201" s="466"/>
      <c r="M201" s="420">
        <v>-4237</v>
      </c>
      <c r="N201" s="428">
        <v>1</v>
      </c>
      <c r="O201" s="429">
        <v>45.336315155029297</v>
      </c>
      <c r="P201" s="422">
        <v>106595</v>
      </c>
      <c r="Q201" s="466"/>
      <c r="R201" s="423">
        <f t="shared" si="110"/>
        <v>0.67014327656337425</v>
      </c>
      <c r="S201" s="422">
        <v>35477</v>
      </c>
      <c r="T201" s="466"/>
      <c r="U201" s="423">
        <f t="shared" si="111"/>
        <v>0.61772182755258398</v>
      </c>
      <c r="V201" s="422">
        <v>36955</v>
      </c>
      <c r="W201" s="466"/>
      <c r="X201" s="423">
        <f t="shared" si="112"/>
        <v>0.69470814926214874</v>
      </c>
      <c r="Y201" s="458">
        <f t="shared" si="116"/>
        <v>1478</v>
      </c>
      <c r="Z201" s="353">
        <v>1</v>
      </c>
      <c r="AA201" s="450" t="s">
        <v>148</v>
      </c>
      <c r="AB201" s="420">
        <v>106595</v>
      </c>
      <c r="AC201" s="466"/>
      <c r="AD201" s="425">
        <f t="shared" si="113"/>
        <v>0.67014327656337425</v>
      </c>
      <c r="AE201" s="420">
        <v>35477</v>
      </c>
      <c r="AF201" s="466"/>
      <c r="AG201" s="425">
        <f t="shared" si="114"/>
        <v>0.61772182755258398</v>
      </c>
      <c r="AH201" s="420">
        <v>36955</v>
      </c>
      <c r="AI201" s="466"/>
      <c r="AJ201" s="425">
        <f t="shared" si="115"/>
        <v>0.69470814926214874</v>
      </c>
      <c r="AK201" s="461">
        <f t="shared" si="117"/>
        <v>1478</v>
      </c>
      <c r="AL201" s="421"/>
      <c r="AM201" s="422"/>
      <c r="AN201" s="466"/>
      <c r="AO201" s="423"/>
      <c r="AP201" s="422"/>
      <c r="AQ201" s="466"/>
      <c r="AR201" s="423"/>
      <c r="AS201" s="422"/>
      <c r="AT201" s="466"/>
      <c r="AU201" s="423"/>
      <c r="AV201" s="458"/>
      <c r="AW201" s="353">
        <v>1</v>
      </c>
      <c r="AX201" s="450" t="s">
        <v>148</v>
      </c>
      <c r="AY201" s="559">
        <v>106595</v>
      </c>
      <c r="AZ201" s="466"/>
      <c r="BA201" s="445">
        <f t="shared" si="118"/>
        <v>0.67014327656337425</v>
      </c>
      <c r="BB201" s="559">
        <v>35477</v>
      </c>
      <c r="BC201" s="466"/>
      <c r="BD201" s="445">
        <f t="shared" si="119"/>
        <v>0.61772182755258398</v>
      </c>
      <c r="BE201" s="559">
        <v>36955</v>
      </c>
      <c r="BF201" s="466"/>
      <c r="BG201" s="445">
        <f t="shared" si="120"/>
        <v>0.69470814926214874</v>
      </c>
      <c r="BH201" s="458">
        <f t="shared" si="109"/>
        <v>1478</v>
      </c>
      <c r="CN201" s="368"/>
      <c r="CP201" s="368"/>
      <c r="CR201" s="368"/>
    </row>
    <row r="202" spans="1:96" x14ac:dyDescent="0.25">
      <c r="A202" s="412" t="s">
        <v>1497</v>
      </c>
      <c r="B202" s="412"/>
      <c r="C202" s="398" t="s">
        <v>603</v>
      </c>
      <c r="D202" s="353">
        <v>1</v>
      </c>
      <c r="E202" s="427">
        <v>5874.517578125</v>
      </c>
      <c r="F202" s="40" t="s">
        <v>560</v>
      </c>
      <c r="G202" s="420">
        <v>158934</v>
      </c>
      <c r="H202" s="466"/>
      <c r="I202" s="420">
        <v>76483</v>
      </c>
      <c r="J202" s="466"/>
      <c r="K202" s="420">
        <v>80744</v>
      </c>
      <c r="L202" s="466"/>
      <c r="M202" s="420">
        <v>4261</v>
      </c>
      <c r="N202" s="428">
        <v>1</v>
      </c>
      <c r="O202" s="429">
        <v>33.790596008300781</v>
      </c>
      <c r="P202" s="422">
        <v>104170</v>
      </c>
      <c r="Q202" s="466"/>
      <c r="R202" s="423">
        <f t="shared" si="110"/>
        <v>0.65542929769589897</v>
      </c>
      <c r="S202" s="422">
        <v>42000</v>
      </c>
      <c r="T202" s="466"/>
      <c r="U202" s="423">
        <f t="shared" si="111"/>
        <v>0.54914163931854143</v>
      </c>
      <c r="V202" s="422">
        <v>57301</v>
      </c>
      <c r="W202" s="466"/>
      <c r="X202" s="423">
        <f t="shared" si="112"/>
        <v>0.70966263747151492</v>
      </c>
      <c r="Y202" s="458">
        <f t="shared" si="116"/>
        <v>15301</v>
      </c>
      <c r="Z202" s="353">
        <v>1</v>
      </c>
      <c r="AA202" s="450" t="s">
        <v>501</v>
      </c>
      <c r="AB202" s="420">
        <v>104170</v>
      </c>
      <c r="AC202" s="466"/>
      <c r="AD202" s="425">
        <f t="shared" si="113"/>
        <v>0.65542929769589897</v>
      </c>
      <c r="AE202" s="420">
        <v>42000</v>
      </c>
      <c r="AF202" s="466"/>
      <c r="AG202" s="425">
        <f t="shared" si="114"/>
        <v>0.54914163931854143</v>
      </c>
      <c r="AH202" s="420">
        <v>57301</v>
      </c>
      <c r="AI202" s="466"/>
      <c r="AJ202" s="425">
        <f t="shared" si="115"/>
        <v>0.70966263747151492</v>
      </c>
      <c r="AK202" s="461">
        <f t="shared" si="117"/>
        <v>15301</v>
      </c>
      <c r="AL202" s="421"/>
      <c r="AM202" s="422"/>
      <c r="AN202" s="466"/>
      <c r="AO202" s="423"/>
      <c r="AP202" s="422"/>
      <c r="AQ202" s="466"/>
      <c r="AR202" s="423"/>
      <c r="AS202" s="422"/>
      <c r="AT202" s="466"/>
      <c r="AU202" s="423"/>
      <c r="AV202" s="458"/>
      <c r="AW202" s="353">
        <v>1</v>
      </c>
      <c r="AX202" s="450" t="s">
        <v>501</v>
      </c>
      <c r="AY202" s="559">
        <v>104170</v>
      </c>
      <c r="AZ202" s="466"/>
      <c r="BA202" s="445">
        <f t="shared" si="118"/>
        <v>0.65542929769589897</v>
      </c>
      <c r="BB202" s="559">
        <v>42000</v>
      </c>
      <c r="BC202" s="466"/>
      <c r="BD202" s="445">
        <f t="shared" si="119"/>
        <v>0.54914163931854143</v>
      </c>
      <c r="BE202" s="559">
        <v>57301</v>
      </c>
      <c r="BF202" s="466"/>
      <c r="BG202" s="445">
        <f t="shared" si="120"/>
        <v>0.70966263747151492</v>
      </c>
      <c r="BH202" s="458">
        <f t="shared" si="109"/>
        <v>15301</v>
      </c>
      <c r="CN202" s="368"/>
      <c r="CP202" s="368"/>
      <c r="CR202" s="368"/>
    </row>
    <row r="203" spans="1:96" x14ac:dyDescent="0.25">
      <c r="A203" s="412" t="s">
        <v>1521</v>
      </c>
      <c r="B203" s="412"/>
      <c r="C203" s="398" t="s">
        <v>613</v>
      </c>
      <c r="D203" s="353">
        <v>1</v>
      </c>
      <c r="E203" s="427">
        <v>1637.7763671875</v>
      </c>
      <c r="F203" s="40" t="s">
        <v>560</v>
      </c>
      <c r="G203" s="420">
        <v>158599</v>
      </c>
      <c r="H203" s="466"/>
      <c r="I203" s="420">
        <v>59323</v>
      </c>
      <c r="J203" s="466"/>
      <c r="K203" s="420">
        <v>62017</v>
      </c>
      <c r="L203" s="466"/>
      <c r="M203" s="420">
        <v>2694</v>
      </c>
      <c r="N203" s="428">
        <v>1</v>
      </c>
      <c r="O203" s="429">
        <v>35.483303070068359</v>
      </c>
      <c r="P203" s="422">
        <v>58067</v>
      </c>
      <c r="Q203" s="466"/>
      <c r="R203" s="423">
        <f t="shared" si="110"/>
        <v>0.36612462878076152</v>
      </c>
      <c r="S203" s="422">
        <v>21228</v>
      </c>
      <c r="T203" s="466"/>
      <c r="U203" s="423">
        <f t="shared" si="111"/>
        <v>0.35783760093049916</v>
      </c>
      <c r="V203" s="422">
        <v>42711</v>
      </c>
      <c r="W203" s="466"/>
      <c r="X203" s="423">
        <f t="shared" si="112"/>
        <v>0.68869826015447377</v>
      </c>
      <c r="Y203" s="458">
        <f t="shared" si="116"/>
        <v>21483</v>
      </c>
      <c r="Z203" s="353">
        <v>1</v>
      </c>
      <c r="AA203" s="450" t="s">
        <v>488</v>
      </c>
      <c r="AB203" s="420">
        <v>58067</v>
      </c>
      <c r="AC203" s="466"/>
      <c r="AD203" s="425">
        <f t="shared" si="113"/>
        <v>0.36612462878076152</v>
      </c>
      <c r="AE203" s="420">
        <v>21228</v>
      </c>
      <c r="AF203" s="466"/>
      <c r="AG203" s="425">
        <f t="shared" si="114"/>
        <v>0.35783760093049916</v>
      </c>
      <c r="AH203" s="420">
        <v>42711</v>
      </c>
      <c r="AI203" s="466"/>
      <c r="AJ203" s="425">
        <f t="shared" si="115"/>
        <v>0.68869826015447377</v>
      </c>
      <c r="AK203" s="461">
        <f t="shared" si="117"/>
        <v>21483</v>
      </c>
      <c r="AL203" s="421"/>
      <c r="AM203" s="422"/>
      <c r="AN203" s="466"/>
      <c r="AO203" s="423"/>
      <c r="AP203" s="422"/>
      <c r="AQ203" s="466"/>
      <c r="AR203" s="423"/>
      <c r="AS203" s="422"/>
      <c r="AT203" s="466"/>
      <c r="AU203" s="423"/>
      <c r="AV203" s="458"/>
      <c r="AW203" s="353">
        <v>1</v>
      </c>
      <c r="AX203" s="450" t="s">
        <v>488</v>
      </c>
      <c r="AY203" s="559">
        <v>58067</v>
      </c>
      <c r="AZ203" s="466"/>
      <c r="BA203" s="445">
        <f t="shared" si="118"/>
        <v>0.36612462878076152</v>
      </c>
      <c r="BB203" s="559">
        <v>21228</v>
      </c>
      <c r="BC203" s="466"/>
      <c r="BD203" s="445">
        <f t="shared" si="119"/>
        <v>0.35783760093049916</v>
      </c>
      <c r="BE203" s="559">
        <v>42711</v>
      </c>
      <c r="BF203" s="466"/>
      <c r="BG203" s="445">
        <f t="shared" si="120"/>
        <v>0.68869826015447377</v>
      </c>
      <c r="BH203" s="458">
        <f t="shared" si="109"/>
        <v>21483</v>
      </c>
      <c r="CN203" s="368"/>
      <c r="CP203" s="368"/>
      <c r="CR203" s="368"/>
    </row>
    <row r="204" spans="1:96" x14ac:dyDescent="0.25">
      <c r="A204" s="412" t="s">
        <v>1493</v>
      </c>
      <c r="B204" s="412"/>
      <c r="C204" s="398" t="s">
        <v>1494</v>
      </c>
      <c r="D204" s="353">
        <v>1</v>
      </c>
      <c r="E204" s="427">
        <v>3049.25390625</v>
      </c>
      <c r="F204" s="40" t="s">
        <v>560</v>
      </c>
      <c r="G204" s="420">
        <v>157733</v>
      </c>
      <c r="H204" s="466"/>
      <c r="I204" s="420">
        <v>57867</v>
      </c>
      <c r="J204" s="466"/>
      <c r="K204" s="420">
        <v>56995</v>
      </c>
      <c r="L204" s="466"/>
      <c r="M204" s="420">
        <v>-872</v>
      </c>
      <c r="N204" s="428">
        <v>2</v>
      </c>
      <c r="O204" s="429">
        <v>32.1724853515625</v>
      </c>
      <c r="P204" s="422">
        <v>102854</v>
      </c>
      <c r="Q204" s="466"/>
      <c r="R204" s="423">
        <f t="shared" si="110"/>
        <v>0.65207661047466292</v>
      </c>
      <c r="S204" s="422">
        <v>32806</v>
      </c>
      <c r="T204" s="466"/>
      <c r="U204" s="423">
        <f t="shared" si="111"/>
        <v>0.56692069746142015</v>
      </c>
      <c r="V204" s="422">
        <v>40063</v>
      </c>
      <c r="W204" s="466"/>
      <c r="X204" s="423">
        <f t="shared" si="112"/>
        <v>0.70292130888674442</v>
      </c>
      <c r="Y204" s="458">
        <f t="shared" si="116"/>
        <v>7257</v>
      </c>
      <c r="Z204" s="353">
        <v>1</v>
      </c>
      <c r="AA204" s="450" t="s">
        <v>505</v>
      </c>
      <c r="AB204" s="420">
        <v>76639</v>
      </c>
      <c r="AC204" s="466"/>
      <c r="AD204" s="425">
        <f t="shared" si="113"/>
        <v>0.48587803439990362</v>
      </c>
      <c r="AE204" s="420">
        <v>24220</v>
      </c>
      <c r="AF204" s="466"/>
      <c r="AG204" s="425">
        <f t="shared" si="114"/>
        <v>0.4185459761176491</v>
      </c>
      <c r="AH204" s="420">
        <v>30893</v>
      </c>
      <c r="AI204" s="466"/>
      <c r="AJ204" s="425">
        <f t="shared" si="115"/>
        <v>0.54203000263180978</v>
      </c>
      <c r="AK204" s="461">
        <f t="shared" si="117"/>
        <v>6673</v>
      </c>
      <c r="AL204" s="421">
        <f>N204-Z204</f>
        <v>1</v>
      </c>
      <c r="AM204" s="422">
        <v>26215</v>
      </c>
      <c r="AN204" s="466"/>
      <c r="AO204" s="423">
        <f>AM204/G204</f>
        <v>0.16619857607475924</v>
      </c>
      <c r="AP204" s="422">
        <f>S204-AE204</f>
        <v>8586</v>
      </c>
      <c r="AQ204" s="466"/>
      <c r="AR204" s="423">
        <f>AP204/I204</f>
        <v>0.14837472134377105</v>
      </c>
      <c r="AS204" s="422">
        <v>9170</v>
      </c>
      <c r="AT204" s="466"/>
      <c r="AU204" s="423">
        <f>AS204/K204</f>
        <v>0.16089130625493464</v>
      </c>
      <c r="AV204" s="458">
        <f t="shared" ref="AV204:AV243" si="121">AS204-AP204</f>
        <v>584</v>
      </c>
      <c r="AW204" s="353">
        <v>1</v>
      </c>
      <c r="AX204" s="450" t="s">
        <v>505</v>
      </c>
      <c r="AY204" s="559">
        <v>76639</v>
      </c>
      <c r="AZ204" s="466"/>
      <c r="BA204" s="445">
        <f t="shared" si="118"/>
        <v>0.48587803439990362</v>
      </c>
      <c r="BB204" s="559">
        <v>24220</v>
      </c>
      <c r="BC204" s="466"/>
      <c r="BD204" s="445">
        <f t="shared" si="119"/>
        <v>0.4185459761176491</v>
      </c>
      <c r="BE204" s="559">
        <v>30893</v>
      </c>
      <c r="BF204" s="466"/>
      <c r="BG204" s="445">
        <f t="shared" si="120"/>
        <v>0.54203000263180978</v>
      </c>
      <c r="BH204" s="458">
        <f t="shared" si="109"/>
        <v>6673</v>
      </c>
      <c r="CN204" s="368"/>
      <c r="CP204" s="368"/>
      <c r="CR204" s="368"/>
    </row>
    <row r="205" spans="1:96" x14ac:dyDescent="0.25">
      <c r="A205" s="412" t="s">
        <v>1450</v>
      </c>
      <c r="B205" s="412"/>
      <c r="C205" s="398" t="s">
        <v>565</v>
      </c>
      <c r="D205" s="353">
        <v>1</v>
      </c>
      <c r="E205" s="427">
        <v>1959.82666015625</v>
      </c>
      <c r="F205" s="40" t="s">
        <v>560</v>
      </c>
      <c r="G205" s="420">
        <v>157308</v>
      </c>
      <c r="H205" s="466"/>
      <c r="I205" s="420">
        <v>56498</v>
      </c>
      <c r="J205" s="466"/>
      <c r="K205" s="420">
        <v>57255</v>
      </c>
      <c r="L205" s="466"/>
      <c r="M205" s="420">
        <v>757</v>
      </c>
      <c r="N205" s="428">
        <v>1</v>
      </c>
      <c r="O205" s="429">
        <v>55.909294128417969</v>
      </c>
      <c r="P205" s="422">
        <v>77434</v>
      </c>
      <c r="Q205" s="466"/>
      <c r="R205" s="423">
        <f t="shared" si="110"/>
        <v>0.49224451394716101</v>
      </c>
      <c r="S205" s="422">
        <v>24828</v>
      </c>
      <c r="T205" s="466"/>
      <c r="U205" s="423">
        <f t="shared" si="111"/>
        <v>0.43944918404191297</v>
      </c>
      <c r="V205" s="422">
        <v>33157</v>
      </c>
      <c r="W205" s="466"/>
      <c r="X205" s="423">
        <f t="shared" si="112"/>
        <v>0.57911099467295435</v>
      </c>
      <c r="Y205" s="458">
        <f t="shared" si="116"/>
        <v>8329</v>
      </c>
      <c r="Z205" s="353">
        <v>1</v>
      </c>
      <c r="AA205" s="450" t="s">
        <v>549</v>
      </c>
      <c r="AB205" s="420">
        <v>77434</v>
      </c>
      <c r="AC205" s="466"/>
      <c r="AD205" s="425">
        <f t="shared" si="113"/>
        <v>0.49224451394716101</v>
      </c>
      <c r="AE205" s="420">
        <v>24828</v>
      </c>
      <c r="AF205" s="466"/>
      <c r="AG205" s="425">
        <f t="shared" si="114"/>
        <v>0.43944918404191297</v>
      </c>
      <c r="AH205" s="420">
        <v>33157</v>
      </c>
      <c r="AI205" s="466"/>
      <c r="AJ205" s="425">
        <f t="shared" si="115"/>
        <v>0.57911099467295435</v>
      </c>
      <c r="AK205" s="461">
        <f t="shared" si="117"/>
        <v>8329</v>
      </c>
      <c r="AL205" s="421"/>
      <c r="AM205" s="422"/>
      <c r="AN205" s="466"/>
      <c r="AO205" s="423"/>
      <c r="AP205" s="422"/>
      <c r="AQ205" s="466"/>
      <c r="AR205" s="423"/>
      <c r="AS205" s="422"/>
      <c r="AT205" s="466"/>
      <c r="AU205" s="423"/>
      <c r="AV205" s="458"/>
      <c r="AW205" s="353">
        <v>1</v>
      </c>
      <c r="AX205" s="450" t="s">
        <v>549</v>
      </c>
      <c r="AY205" s="559">
        <v>77434</v>
      </c>
      <c r="AZ205" s="466"/>
      <c r="BA205" s="445">
        <f t="shared" si="118"/>
        <v>0.49224451394716101</v>
      </c>
      <c r="BB205" s="559">
        <v>24828</v>
      </c>
      <c r="BC205" s="466"/>
      <c r="BD205" s="445">
        <f t="shared" si="119"/>
        <v>0.43944918404191297</v>
      </c>
      <c r="BE205" s="559">
        <v>33157</v>
      </c>
      <c r="BF205" s="466"/>
      <c r="BG205" s="445">
        <f t="shared" si="120"/>
        <v>0.57911099467295435</v>
      </c>
      <c r="BH205" s="458">
        <f t="shared" si="109"/>
        <v>8329</v>
      </c>
      <c r="CN205" s="368"/>
      <c r="CP205" s="368"/>
      <c r="CR205" s="368"/>
    </row>
    <row r="206" spans="1:96" x14ac:dyDescent="0.25">
      <c r="A206" s="412" t="s">
        <v>1763</v>
      </c>
      <c r="B206" s="412"/>
      <c r="C206" s="398" t="s">
        <v>1764</v>
      </c>
      <c r="D206" s="353">
        <v>1</v>
      </c>
      <c r="E206" s="427">
        <v>1177.9534912109375</v>
      </c>
      <c r="F206" s="40" t="s">
        <v>560</v>
      </c>
      <c r="G206" s="420">
        <v>154924</v>
      </c>
      <c r="H206" s="466"/>
      <c r="I206" s="420">
        <v>63357</v>
      </c>
      <c r="J206" s="466"/>
      <c r="K206" s="420">
        <v>59466</v>
      </c>
      <c r="L206" s="466"/>
      <c r="M206" s="420">
        <v>-3891</v>
      </c>
      <c r="N206" s="428">
        <v>3</v>
      </c>
      <c r="O206" s="429">
        <v>15.317544860356559</v>
      </c>
      <c r="P206" s="422">
        <v>53354</v>
      </c>
      <c r="Q206" s="466"/>
      <c r="R206" s="423">
        <f t="shared" si="110"/>
        <v>0.34438821615759985</v>
      </c>
      <c r="S206" s="422">
        <v>20686</v>
      </c>
      <c r="T206" s="466"/>
      <c r="U206" s="423">
        <f t="shared" si="111"/>
        <v>0.3264990450936755</v>
      </c>
      <c r="V206" s="422">
        <v>29392</v>
      </c>
      <c r="W206" s="466"/>
      <c r="X206" s="423">
        <f t="shared" si="112"/>
        <v>0.49426563078061414</v>
      </c>
      <c r="Y206" s="458">
        <f t="shared" si="116"/>
        <v>8706</v>
      </c>
      <c r="Z206" s="353">
        <v>1</v>
      </c>
      <c r="AA206" s="450" t="s">
        <v>1766</v>
      </c>
      <c r="AB206" s="420">
        <v>26337</v>
      </c>
      <c r="AC206" s="466"/>
      <c r="AD206" s="425">
        <f t="shared" si="113"/>
        <v>0.16999948361777387</v>
      </c>
      <c r="AE206" s="420">
        <v>12639</v>
      </c>
      <c r="AF206" s="466"/>
      <c r="AG206" s="425">
        <f t="shared" si="114"/>
        <v>0.1994886121501965</v>
      </c>
      <c r="AH206" s="420">
        <v>18358</v>
      </c>
      <c r="AI206" s="466"/>
      <c r="AJ206" s="425">
        <f t="shared" si="115"/>
        <v>0.30871422325362391</v>
      </c>
      <c r="AK206" s="461">
        <f t="shared" si="117"/>
        <v>5719</v>
      </c>
      <c r="AL206" s="421">
        <f>N206-Z206</f>
        <v>2</v>
      </c>
      <c r="AM206" s="422">
        <v>27017</v>
      </c>
      <c r="AN206" s="466"/>
      <c r="AO206" s="423">
        <f>AM206/G206</f>
        <v>0.17438873253982598</v>
      </c>
      <c r="AP206" s="422">
        <f>S206-AE206</f>
        <v>8047</v>
      </c>
      <c r="AQ206" s="466"/>
      <c r="AR206" s="423">
        <f>AP206/I206</f>
        <v>0.12701043294347902</v>
      </c>
      <c r="AS206" s="422">
        <v>11034</v>
      </c>
      <c r="AT206" s="466"/>
      <c r="AU206" s="423">
        <f>AS206/K206</f>
        <v>0.1855514075269902</v>
      </c>
      <c r="AV206" s="458">
        <f t="shared" si="121"/>
        <v>2987</v>
      </c>
      <c r="AW206" s="353">
        <v>1</v>
      </c>
      <c r="AX206" s="450" t="s">
        <v>1766</v>
      </c>
      <c r="AY206" s="559">
        <v>26337</v>
      </c>
      <c r="AZ206" s="466"/>
      <c r="BA206" s="445">
        <f t="shared" si="118"/>
        <v>0.16999948361777387</v>
      </c>
      <c r="BB206" s="559">
        <v>12639</v>
      </c>
      <c r="BC206" s="466"/>
      <c r="BD206" s="445">
        <f t="shared" si="119"/>
        <v>0.1994886121501965</v>
      </c>
      <c r="BE206" s="559">
        <v>18358</v>
      </c>
      <c r="BF206" s="466"/>
      <c r="BG206" s="445">
        <f t="shared" si="120"/>
        <v>0.30871422325362391</v>
      </c>
      <c r="BH206" s="458">
        <f t="shared" si="109"/>
        <v>5719</v>
      </c>
      <c r="CN206" s="368"/>
      <c r="CP206" s="368"/>
      <c r="CR206" s="368"/>
    </row>
    <row r="207" spans="1:96" x14ac:dyDescent="0.25">
      <c r="A207" s="412" t="s">
        <v>2012</v>
      </c>
      <c r="B207" s="412"/>
      <c r="C207" s="398" t="s">
        <v>937</v>
      </c>
      <c r="D207" s="353">
        <v>1</v>
      </c>
      <c r="E207" s="427">
        <v>1113.6776123046875</v>
      </c>
      <c r="F207" s="40" t="s">
        <v>560</v>
      </c>
      <c r="G207" s="420">
        <v>153990</v>
      </c>
      <c r="H207" s="466"/>
      <c r="I207" s="420">
        <v>51794</v>
      </c>
      <c r="J207" s="466"/>
      <c r="K207" s="420">
        <v>62350</v>
      </c>
      <c r="L207" s="466"/>
      <c r="M207" s="420">
        <v>10556</v>
      </c>
      <c r="N207" s="428">
        <v>1</v>
      </c>
      <c r="O207" s="429">
        <v>4.5416245460510254</v>
      </c>
      <c r="P207" s="422">
        <v>42034</v>
      </c>
      <c r="Q207" s="466"/>
      <c r="R207" s="423">
        <f t="shared" si="110"/>
        <v>0.27296577699850638</v>
      </c>
      <c r="S207" s="422">
        <v>7682</v>
      </c>
      <c r="T207" s="466"/>
      <c r="U207" s="423">
        <f t="shared" si="111"/>
        <v>0.14831833803143221</v>
      </c>
      <c r="V207" s="422">
        <v>26577</v>
      </c>
      <c r="W207" s="466"/>
      <c r="X207" s="423">
        <f t="shared" si="112"/>
        <v>0.42625501202886928</v>
      </c>
      <c r="Y207" s="458">
        <f t="shared" si="116"/>
        <v>18895</v>
      </c>
      <c r="Z207" s="353">
        <v>1</v>
      </c>
      <c r="AA207" s="450" t="s">
        <v>61</v>
      </c>
      <c r="AB207" s="420">
        <v>42034</v>
      </c>
      <c r="AC207" s="466"/>
      <c r="AD207" s="425">
        <f t="shared" si="113"/>
        <v>0.27296577699850638</v>
      </c>
      <c r="AE207" s="420">
        <v>7682</v>
      </c>
      <c r="AF207" s="466"/>
      <c r="AG207" s="425">
        <f t="shared" si="114"/>
        <v>0.14831833803143221</v>
      </c>
      <c r="AH207" s="420">
        <v>26577</v>
      </c>
      <c r="AI207" s="466"/>
      <c r="AJ207" s="425">
        <f t="shared" si="115"/>
        <v>0.42625501202886928</v>
      </c>
      <c r="AK207" s="461">
        <f t="shared" si="117"/>
        <v>18895</v>
      </c>
      <c r="AL207" s="421"/>
      <c r="AM207" s="422"/>
      <c r="AN207" s="466"/>
      <c r="AO207" s="423"/>
      <c r="AP207" s="422"/>
      <c r="AQ207" s="466"/>
      <c r="AR207" s="423"/>
      <c r="AS207" s="422"/>
      <c r="AT207" s="466"/>
      <c r="AU207" s="423"/>
      <c r="AV207" s="458"/>
      <c r="AW207" s="353">
        <v>1</v>
      </c>
      <c r="AX207" s="450" t="s">
        <v>61</v>
      </c>
      <c r="AY207" s="559">
        <v>42034</v>
      </c>
      <c r="AZ207" s="466"/>
      <c r="BA207" s="445">
        <f t="shared" si="118"/>
        <v>0.27296577699850638</v>
      </c>
      <c r="BB207" s="559">
        <v>7682</v>
      </c>
      <c r="BC207" s="466"/>
      <c r="BD207" s="445">
        <f t="shared" si="119"/>
        <v>0.14831833803143221</v>
      </c>
      <c r="BE207" s="559">
        <v>26577</v>
      </c>
      <c r="BF207" s="466"/>
      <c r="BG207" s="445">
        <f t="shared" si="120"/>
        <v>0.42625501202886928</v>
      </c>
      <c r="BH207" s="458">
        <f t="shared" si="109"/>
        <v>18895</v>
      </c>
      <c r="CN207" s="368"/>
      <c r="CP207" s="368"/>
      <c r="CR207" s="368"/>
    </row>
    <row r="208" spans="1:96" x14ac:dyDescent="0.25">
      <c r="A208" s="412" t="s">
        <v>1483</v>
      </c>
      <c r="B208" s="412"/>
      <c r="C208" s="398" t="s">
        <v>591</v>
      </c>
      <c r="D208" s="353">
        <v>1</v>
      </c>
      <c r="E208" s="427">
        <v>3548.153076171875</v>
      </c>
      <c r="F208" s="40" t="s">
        <v>560</v>
      </c>
      <c r="G208" s="420">
        <v>153923</v>
      </c>
      <c r="H208" s="466"/>
      <c r="I208" s="420">
        <v>65079</v>
      </c>
      <c r="J208" s="466"/>
      <c r="K208" s="420">
        <v>67666</v>
      </c>
      <c r="L208" s="466"/>
      <c r="M208" s="420">
        <v>2587</v>
      </c>
      <c r="N208" s="428">
        <v>1</v>
      </c>
      <c r="O208" s="429">
        <v>34.665721893310547</v>
      </c>
      <c r="P208" s="422">
        <v>33039</v>
      </c>
      <c r="Q208" s="466"/>
      <c r="R208" s="423">
        <f t="shared" si="110"/>
        <v>0.21464628418105156</v>
      </c>
      <c r="S208" s="422">
        <v>14370</v>
      </c>
      <c r="T208" s="466"/>
      <c r="U208" s="423">
        <f t="shared" si="111"/>
        <v>0.22080855575531277</v>
      </c>
      <c r="V208" s="422">
        <v>34818</v>
      </c>
      <c r="W208" s="466"/>
      <c r="X208" s="423">
        <f t="shared" si="112"/>
        <v>0.51455679366299178</v>
      </c>
      <c r="Y208" s="458">
        <f t="shared" si="116"/>
        <v>20448</v>
      </c>
      <c r="Z208" s="353">
        <v>1</v>
      </c>
      <c r="AA208" s="450" t="s">
        <v>519</v>
      </c>
      <c r="AB208" s="420">
        <v>33039</v>
      </c>
      <c r="AC208" s="466"/>
      <c r="AD208" s="425">
        <f t="shared" si="113"/>
        <v>0.21464628418105156</v>
      </c>
      <c r="AE208" s="420">
        <v>14370</v>
      </c>
      <c r="AF208" s="466"/>
      <c r="AG208" s="425">
        <f t="shared" si="114"/>
        <v>0.22080855575531277</v>
      </c>
      <c r="AH208" s="420">
        <v>34818</v>
      </c>
      <c r="AI208" s="466"/>
      <c r="AJ208" s="425">
        <f t="shared" si="115"/>
        <v>0.51455679366299178</v>
      </c>
      <c r="AK208" s="461">
        <f t="shared" si="117"/>
        <v>20448</v>
      </c>
      <c r="AL208" s="421"/>
      <c r="AM208" s="422"/>
      <c r="AN208" s="466"/>
      <c r="AO208" s="423"/>
      <c r="AP208" s="422"/>
      <c r="AQ208" s="466"/>
      <c r="AR208" s="423"/>
      <c r="AS208" s="422"/>
      <c r="AT208" s="466"/>
      <c r="AU208" s="423"/>
      <c r="AV208" s="458"/>
      <c r="AW208" s="353">
        <v>1</v>
      </c>
      <c r="AX208" s="450" t="s">
        <v>519</v>
      </c>
      <c r="AY208" s="559">
        <v>33039</v>
      </c>
      <c r="AZ208" s="466"/>
      <c r="BA208" s="445">
        <f t="shared" si="118"/>
        <v>0.21464628418105156</v>
      </c>
      <c r="BB208" s="559">
        <v>14370</v>
      </c>
      <c r="BC208" s="466"/>
      <c r="BD208" s="445">
        <f t="shared" si="119"/>
        <v>0.22080855575531277</v>
      </c>
      <c r="BE208" s="559">
        <v>34818</v>
      </c>
      <c r="BF208" s="466"/>
      <c r="BG208" s="445">
        <f t="shared" si="120"/>
        <v>0.51455679366299178</v>
      </c>
      <c r="BH208" s="458">
        <f t="shared" si="109"/>
        <v>20448</v>
      </c>
      <c r="CN208" s="368"/>
      <c r="CP208" s="368"/>
      <c r="CR208" s="368"/>
    </row>
    <row r="209" spans="1:96" x14ac:dyDescent="0.25">
      <c r="A209" s="412" t="s">
        <v>1456</v>
      </c>
      <c r="B209" s="412"/>
      <c r="C209" s="398" t="s">
        <v>569</v>
      </c>
      <c r="D209" s="353">
        <v>1</v>
      </c>
      <c r="E209" s="427">
        <v>2027.9835205078125</v>
      </c>
      <c r="F209" s="40" t="s">
        <v>560</v>
      </c>
      <c r="G209" s="420">
        <v>153922</v>
      </c>
      <c r="H209" s="466"/>
      <c r="I209" s="420">
        <v>56714</v>
      </c>
      <c r="J209" s="466"/>
      <c r="K209" s="420">
        <v>58276</v>
      </c>
      <c r="L209" s="466"/>
      <c r="M209" s="420">
        <v>1562</v>
      </c>
      <c r="N209" s="428">
        <v>1</v>
      </c>
      <c r="O209" s="429">
        <v>27.250457763671875</v>
      </c>
      <c r="P209" s="422">
        <v>47723</v>
      </c>
      <c r="Q209" s="466"/>
      <c r="R209" s="423">
        <f t="shared" si="110"/>
        <v>0.31004664700302753</v>
      </c>
      <c r="S209" s="422">
        <v>11798</v>
      </c>
      <c r="T209" s="466"/>
      <c r="U209" s="423">
        <f t="shared" si="111"/>
        <v>0.20802623690799449</v>
      </c>
      <c r="V209" s="422">
        <v>29078</v>
      </c>
      <c r="W209" s="466"/>
      <c r="X209" s="423">
        <f t="shared" si="112"/>
        <v>0.49897041663806713</v>
      </c>
      <c r="Y209" s="458">
        <f t="shared" si="116"/>
        <v>17280</v>
      </c>
      <c r="Z209" s="353">
        <v>1</v>
      </c>
      <c r="AA209" s="450" t="s">
        <v>543</v>
      </c>
      <c r="AB209" s="420">
        <v>47723</v>
      </c>
      <c r="AC209" s="466"/>
      <c r="AD209" s="425">
        <f t="shared" si="113"/>
        <v>0.31004664700302753</v>
      </c>
      <c r="AE209" s="420">
        <v>11798</v>
      </c>
      <c r="AF209" s="466"/>
      <c r="AG209" s="425">
        <f t="shared" si="114"/>
        <v>0.20802623690799449</v>
      </c>
      <c r="AH209" s="420">
        <v>29078</v>
      </c>
      <c r="AI209" s="466"/>
      <c r="AJ209" s="425">
        <f t="shared" si="115"/>
        <v>0.49897041663806713</v>
      </c>
      <c r="AK209" s="461">
        <f t="shared" si="117"/>
        <v>17280</v>
      </c>
      <c r="AL209" s="421"/>
      <c r="AM209" s="422"/>
      <c r="AN209" s="466"/>
      <c r="AO209" s="423"/>
      <c r="AP209" s="422"/>
      <c r="AQ209" s="466"/>
      <c r="AR209" s="423"/>
      <c r="AS209" s="422"/>
      <c r="AT209" s="466"/>
      <c r="AU209" s="423"/>
      <c r="AV209" s="458"/>
      <c r="AW209" s="353">
        <v>1</v>
      </c>
      <c r="AX209" s="450" t="s">
        <v>543</v>
      </c>
      <c r="AY209" s="559">
        <v>47723</v>
      </c>
      <c r="AZ209" s="466"/>
      <c r="BA209" s="445">
        <f t="shared" si="118"/>
        <v>0.31004664700302753</v>
      </c>
      <c r="BB209" s="559">
        <v>11798</v>
      </c>
      <c r="BC209" s="466"/>
      <c r="BD209" s="445">
        <f t="shared" si="119"/>
        <v>0.20802623690799449</v>
      </c>
      <c r="BE209" s="559">
        <v>29078</v>
      </c>
      <c r="BF209" s="466"/>
      <c r="BG209" s="445">
        <f t="shared" si="120"/>
        <v>0.49897041663806713</v>
      </c>
      <c r="BH209" s="458">
        <f t="shared" si="109"/>
        <v>17280</v>
      </c>
      <c r="CN209" s="368"/>
      <c r="CP209" s="368"/>
      <c r="CR209" s="368"/>
    </row>
    <row r="210" spans="1:96" x14ac:dyDescent="0.25">
      <c r="A210" s="412" t="s">
        <v>1932</v>
      </c>
      <c r="B210" s="412"/>
      <c r="C210" s="398" t="s">
        <v>897</v>
      </c>
      <c r="D210" s="353">
        <v>1</v>
      </c>
      <c r="E210" s="427">
        <v>1050.6561279296875</v>
      </c>
      <c r="F210" s="40" t="s">
        <v>560</v>
      </c>
      <c r="G210" s="420">
        <v>152392</v>
      </c>
      <c r="H210" s="466"/>
      <c r="I210" s="420">
        <v>61559</v>
      </c>
      <c r="J210" s="466"/>
      <c r="K210" s="420">
        <v>60605</v>
      </c>
      <c r="L210" s="466"/>
      <c r="M210" s="420">
        <v>-954</v>
      </c>
      <c r="N210" s="428">
        <v>1</v>
      </c>
      <c r="O210" s="429">
        <v>35.774200439453125</v>
      </c>
      <c r="P210" s="422">
        <v>57477</v>
      </c>
      <c r="Q210" s="466"/>
      <c r="R210" s="423">
        <f t="shared" si="110"/>
        <v>0.37716546800356976</v>
      </c>
      <c r="S210" s="422">
        <v>13511</v>
      </c>
      <c r="T210" s="466"/>
      <c r="U210" s="423">
        <f t="shared" si="111"/>
        <v>0.21948049838366446</v>
      </c>
      <c r="V210" s="422">
        <v>28095</v>
      </c>
      <c r="W210" s="466"/>
      <c r="X210" s="423">
        <f t="shared" si="112"/>
        <v>0.46357561257322005</v>
      </c>
      <c r="Y210" s="458">
        <f t="shared" si="116"/>
        <v>14584</v>
      </c>
      <c r="Z210" s="353">
        <v>1</v>
      </c>
      <c r="AA210" s="450" t="s">
        <v>120</v>
      </c>
      <c r="AB210" s="420">
        <v>57477</v>
      </c>
      <c r="AC210" s="466"/>
      <c r="AD210" s="425">
        <f t="shared" si="113"/>
        <v>0.37716546800356976</v>
      </c>
      <c r="AE210" s="420">
        <v>13511</v>
      </c>
      <c r="AF210" s="466"/>
      <c r="AG210" s="425">
        <f t="shared" si="114"/>
        <v>0.21948049838366446</v>
      </c>
      <c r="AH210" s="420">
        <v>28095</v>
      </c>
      <c r="AI210" s="466"/>
      <c r="AJ210" s="425">
        <f t="shared" si="115"/>
        <v>0.46357561257322005</v>
      </c>
      <c r="AK210" s="461">
        <f t="shared" si="117"/>
        <v>14584</v>
      </c>
      <c r="AL210" s="421"/>
      <c r="AM210" s="422"/>
      <c r="AN210" s="466"/>
      <c r="AO210" s="423"/>
      <c r="AP210" s="422"/>
      <c r="AQ210" s="466"/>
      <c r="AR210" s="423"/>
      <c r="AS210" s="422"/>
      <c r="AT210" s="466"/>
      <c r="AU210" s="423"/>
      <c r="AV210" s="458"/>
      <c r="AW210" s="353">
        <v>1</v>
      </c>
      <c r="AX210" s="450" t="s">
        <v>120</v>
      </c>
      <c r="AY210" s="559">
        <v>57477</v>
      </c>
      <c r="AZ210" s="466"/>
      <c r="BA210" s="445">
        <f t="shared" si="118"/>
        <v>0.37716546800356976</v>
      </c>
      <c r="BB210" s="559">
        <v>13511</v>
      </c>
      <c r="BC210" s="466"/>
      <c r="BD210" s="445">
        <f t="shared" si="119"/>
        <v>0.21948049838366446</v>
      </c>
      <c r="BE210" s="559">
        <v>28095</v>
      </c>
      <c r="BF210" s="466"/>
      <c r="BG210" s="445">
        <f t="shared" si="120"/>
        <v>0.46357561257322005</v>
      </c>
      <c r="BH210" s="458">
        <f t="shared" si="109"/>
        <v>14584</v>
      </c>
      <c r="CN210" s="368"/>
      <c r="CP210" s="368"/>
      <c r="CR210" s="368"/>
    </row>
    <row r="211" spans="1:96" x14ac:dyDescent="0.25">
      <c r="A211" s="412" t="s">
        <v>2076</v>
      </c>
      <c r="B211" s="412"/>
      <c r="C211" s="398" t="s">
        <v>974</v>
      </c>
      <c r="D211" s="353">
        <v>1</v>
      </c>
      <c r="E211" s="427">
        <v>2676.20556640625</v>
      </c>
      <c r="F211" s="40" t="s">
        <v>560</v>
      </c>
      <c r="G211" s="420">
        <v>151306</v>
      </c>
      <c r="H211" s="466"/>
      <c r="I211" s="420">
        <v>55429</v>
      </c>
      <c r="J211" s="466"/>
      <c r="K211" s="420">
        <v>53537</v>
      </c>
      <c r="L211" s="466"/>
      <c r="M211" s="420">
        <v>-1892</v>
      </c>
      <c r="N211" s="428">
        <v>1</v>
      </c>
      <c r="O211" s="429">
        <v>70.697052001953125</v>
      </c>
      <c r="P211" s="422">
        <v>104553</v>
      </c>
      <c r="Q211" s="466"/>
      <c r="R211" s="423">
        <f t="shared" si="110"/>
        <v>0.6910036614542715</v>
      </c>
      <c r="S211" s="422">
        <v>27979</v>
      </c>
      <c r="T211" s="466"/>
      <c r="U211" s="423">
        <f t="shared" si="111"/>
        <v>0.50477187032059034</v>
      </c>
      <c r="V211" s="422">
        <v>40075</v>
      </c>
      <c r="W211" s="466"/>
      <c r="X211" s="423">
        <f t="shared" si="112"/>
        <v>0.74854773334329527</v>
      </c>
      <c r="Y211" s="458">
        <f t="shared" si="116"/>
        <v>12096</v>
      </c>
      <c r="Z211" s="353">
        <v>1</v>
      </c>
      <c r="AA211" s="450" t="s">
        <v>13</v>
      </c>
      <c r="AB211" s="420">
        <v>104553</v>
      </c>
      <c r="AC211" s="466"/>
      <c r="AD211" s="425">
        <f t="shared" si="113"/>
        <v>0.6910036614542715</v>
      </c>
      <c r="AE211" s="420">
        <v>27979</v>
      </c>
      <c r="AF211" s="466"/>
      <c r="AG211" s="425">
        <f t="shared" si="114"/>
        <v>0.50477187032059034</v>
      </c>
      <c r="AH211" s="420">
        <v>40075</v>
      </c>
      <c r="AI211" s="466"/>
      <c r="AJ211" s="425">
        <f t="shared" si="115"/>
        <v>0.74854773334329527</v>
      </c>
      <c r="AK211" s="461">
        <f t="shared" si="117"/>
        <v>12096</v>
      </c>
      <c r="AL211" s="421"/>
      <c r="AM211" s="422"/>
      <c r="AN211" s="466"/>
      <c r="AO211" s="423"/>
      <c r="AP211" s="422"/>
      <c r="AQ211" s="466"/>
      <c r="AR211" s="423"/>
      <c r="AS211" s="422"/>
      <c r="AT211" s="466"/>
      <c r="AU211" s="423"/>
      <c r="AV211" s="458"/>
      <c r="AW211" s="353">
        <v>1</v>
      </c>
      <c r="AX211" s="450" t="s">
        <v>13</v>
      </c>
      <c r="AY211" s="559">
        <v>104553</v>
      </c>
      <c r="AZ211" s="466"/>
      <c r="BA211" s="445">
        <f t="shared" si="118"/>
        <v>0.6910036614542715</v>
      </c>
      <c r="BB211" s="559">
        <v>27979</v>
      </c>
      <c r="BC211" s="466"/>
      <c r="BD211" s="445">
        <f t="shared" si="119"/>
        <v>0.50477187032059034</v>
      </c>
      <c r="BE211" s="559">
        <v>40075</v>
      </c>
      <c r="BF211" s="466"/>
      <c r="BG211" s="445">
        <f t="shared" si="120"/>
        <v>0.74854773334329527</v>
      </c>
      <c r="BH211" s="458">
        <f t="shared" si="109"/>
        <v>12096</v>
      </c>
      <c r="CN211" s="368"/>
      <c r="CP211" s="368"/>
      <c r="CR211" s="368"/>
    </row>
    <row r="212" spans="1:96" x14ac:dyDescent="0.25">
      <c r="A212" s="412" t="s">
        <v>1757</v>
      </c>
      <c r="B212" s="412"/>
      <c r="C212" s="398" t="s">
        <v>761</v>
      </c>
      <c r="D212" s="353">
        <v>1</v>
      </c>
      <c r="E212" s="427">
        <v>2277.247314453125</v>
      </c>
      <c r="F212" s="40" t="s">
        <v>560</v>
      </c>
      <c r="G212" s="420">
        <v>149807</v>
      </c>
      <c r="H212" s="466"/>
      <c r="I212" s="420">
        <v>68095</v>
      </c>
      <c r="J212" s="466"/>
      <c r="K212" s="420">
        <v>77113</v>
      </c>
      <c r="L212" s="466"/>
      <c r="M212" s="420">
        <v>9018</v>
      </c>
      <c r="N212" s="428">
        <v>1</v>
      </c>
      <c r="O212" s="429">
        <v>28.246902465820313</v>
      </c>
      <c r="P212" s="422">
        <v>43079</v>
      </c>
      <c r="Q212" s="466"/>
      <c r="R212" s="423">
        <f t="shared" si="110"/>
        <v>0.28756333148651264</v>
      </c>
      <c r="S212" s="422">
        <v>9502</v>
      </c>
      <c r="T212" s="466"/>
      <c r="U212" s="423">
        <f t="shared" si="111"/>
        <v>0.13954034804317497</v>
      </c>
      <c r="V212" s="422">
        <v>26411</v>
      </c>
      <c r="W212" s="466"/>
      <c r="X212" s="423">
        <f t="shared" si="112"/>
        <v>0.34249737398363439</v>
      </c>
      <c r="Y212" s="458">
        <f t="shared" si="116"/>
        <v>16909</v>
      </c>
      <c r="Z212" s="353">
        <v>1</v>
      </c>
      <c r="AA212" s="450" t="s">
        <v>308</v>
      </c>
      <c r="AB212" s="420">
        <v>43079</v>
      </c>
      <c r="AC212" s="466"/>
      <c r="AD212" s="425">
        <f t="shared" si="113"/>
        <v>0.28756333148651264</v>
      </c>
      <c r="AE212" s="420">
        <v>9502</v>
      </c>
      <c r="AF212" s="466"/>
      <c r="AG212" s="425">
        <f t="shared" si="114"/>
        <v>0.13954034804317497</v>
      </c>
      <c r="AH212" s="420">
        <v>26411</v>
      </c>
      <c r="AI212" s="466"/>
      <c r="AJ212" s="425">
        <f t="shared" si="115"/>
        <v>0.34249737398363439</v>
      </c>
      <c r="AK212" s="461">
        <f t="shared" si="117"/>
        <v>16909</v>
      </c>
      <c r="AL212" s="421"/>
      <c r="AM212" s="422"/>
      <c r="AN212" s="466"/>
      <c r="AO212" s="423"/>
      <c r="AP212" s="422"/>
      <c r="AQ212" s="466"/>
      <c r="AR212" s="423"/>
      <c r="AS212" s="422"/>
      <c r="AT212" s="466"/>
      <c r="AU212" s="423"/>
      <c r="AV212" s="458"/>
      <c r="AW212" s="353">
        <v>1</v>
      </c>
      <c r="AX212" s="450" t="s">
        <v>308</v>
      </c>
      <c r="AY212" s="559">
        <v>43079</v>
      </c>
      <c r="AZ212" s="466"/>
      <c r="BA212" s="445">
        <f t="shared" si="118"/>
        <v>0.28756333148651264</v>
      </c>
      <c r="BB212" s="559">
        <v>9502</v>
      </c>
      <c r="BC212" s="466"/>
      <c r="BD212" s="445">
        <f t="shared" si="119"/>
        <v>0.13954034804317497</v>
      </c>
      <c r="BE212" s="559">
        <v>26411</v>
      </c>
      <c r="BF212" s="466"/>
      <c r="BG212" s="445">
        <f t="shared" si="120"/>
        <v>0.34249737398363439</v>
      </c>
      <c r="BH212" s="458">
        <f t="shared" si="109"/>
        <v>16909</v>
      </c>
      <c r="CN212" s="368"/>
      <c r="CP212" s="368"/>
      <c r="CR212" s="368"/>
    </row>
    <row r="213" spans="1:96" x14ac:dyDescent="0.25">
      <c r="A213" s="412" t="s">
        <v>2027</v>
      </c>
      <c r="B213" s="412"/>
      <c r="C213" s="398" t="s">
        <v>2028</v>
      </c>
      <c r="D213" s="353">
        <v>1</v>
      </c>
      <c r="E213" s="427">
        <v>2125.62548828125</v>
      </c>
      <c r="F213" s="40" t="s">
        <v>560</v>
      </c>
      <c r="G213" s="420">
        <v>149198</v>
      </c>
      <c r="H213" s="466"/>
      <c r="I213" s="420">
        <v>52744</v>
      </c>
      <c r="J213" s="466"/>
      <c r="K213" s="420">
        <v>64743</v>
      </c>
      <c r="L213" s="466"/>
      <c r="M213" s="420">
        <v>11999</v>
      </c>
      <c r="N213" s="428">
        <v>1</v>
      </c>
      <c r="O213" s="429">
        <v>25.750175476074219</v>
      </c>
      <c r="P213" s="422">
        <v>36411</v>
      </c>
      <c r="Q213" s="466"/>
      <c r="R213" s="423">
        <f t="shared" si="110"/>
        <v>0.24404482633815466</v>
      </c>
      <c r="S213" s="422">
        <v>12518</v>
      </c>
      <c r="T213" s="466"/>
      <c r="U213" s="423">
        <f t="shared" si="111"/>
        <v>0.23733505232822691</v>
      </c>
      <c r="V213" s="422">
        <v>31944</v>
      </c>
      <c r="W213" s="466"/>
      <c r="X213" s="423">
        <f t="shared" si="112"/>
        <v>0.49339696955655438</v>
      </c>
      <c r="Y213" s="458">
        <f t="shared" si="116"/>
        <v>19426</v>
      </c>
      <c r="Z213" s="353">
        <v>1</v>
      </c>
      <c r="AA213" s="450" t="s">
        <v>46</v>
      </c>
      <c r="AB213" s="420">
        <v>36411</v>
      </c>
      <c r="AC213" s="466"/>
      <c r="AD213" s="425">
        <f t="shared" si="113"/>
        <v>0.24404482633815466</v>
      </c>
      <c r="AE213" s="420">
        <v>12518</v>
      </c>
      <c r="AF213" s="466"/>
      <c r="AG213" s="425">
        <f t="shared" si="114"/>
        <v>0.23733505232822691</v>
      </c>
      <c r="AH213" s="420">
        <v>31944</v>
      </c>
      <c r="AI213" s="466"/>
      <c r="AJ213" s="425">
        <f t="shared" si="115"/>
        <v>0.49339696955655438</v>
      </c>
      <c r="AK213" s="461">
        <f t="shared" si="117"/>
        <v>19426</v>
      </c>
      <c r="AL213" s="421"/>
      <c r="AM213" s="422"/>
      <c r="AN213" s="466"/>
      <c r="AO213" s="423"/>
      <c r="AP213" s="422"/>
      <c r="AQ213" s="466"/>
      <c r="AR213" s="423"/>
      <c r="AS213" s="422"/>
      <c r="AT213" s="466"/>
      <c r="AU213" s="423"/>
      <c r="AV213" s="458"/>
      <c r="AW213" s="353">
        <v>1</v>
      </c>
      <c r="AX213" s="450" t="s">
        <v>46</v>
      </c>
      <c r="AY213" s="559">
        <v>36411</v>
      </c>
      <c r="AZ213" s="466"/>
      <c r="BA213" s="445">
        <f t="shared" si="118"/>
        <v>0.24404482633815466</v>
      </c>
      <c r="BB213" s="559">
        <v>12518</v>
      </c>
      <c r="BC213" s="466"/>
      <c r="BD213" s="445">
        <f t="shared" si="119"/>
        <v>0.23733505232822691</v>
      </c>
      <c r="BE213" s="559">
        <v>31944</v>
      </c>
      <c r="BF213" s="466"/>
      <c r="BG213" s="445">
        <f t="shared" si="120"/>
        <v>0.49339696955655438</v>
      </c>
      <c r="BH213" s="458">
        <f t="shared" si="109"/>
        <v>19426</v>
      </c>
      <c r="CN213" s="368"/>
      <c r="CP213" s="368"/>
      <c r="CR213" s="368"/>
    </row>
    <row r="214" spans="1:96" x14ac:dyDescent="0.25">
      <c r="A214" s="412" t="s">
        <v>2074</v>
      </c>
      <c r="B214" s="412"/>
      <c r="C214" s="398" t="s">
        <v>970</v>
      </c>
      <c r="D214" s="353">
        <v>1</v>
      </c>
      <c r="E214" s="427">
        <v>961.46136474609375</v>
      </c>
      <c r="F214" s="40" t="s">
        <v>560</v>
      </c>
      <c r="G214" s="420">
        <v>147950</v>
      </c>
      <c r="H214" s="466"/>
      <c r="I214" s="420">
        <v>63428</v>
      </c>
      <c r="J214" s="466"/>
      <c r="K214" s="420">
        <v>60929</v>
      </c>
      <c r="L214" s="466"/>
      <c r="M214" s="420">
        <v>-2499</v>
      </c>
      <c r="N214" s="428">
        <v>1</v>
      </c>
      <c r="O214" s="429">
        <v>15.789065361022949</v>
      </c>
      <c r="P214" s="422">
        <v>28486</v>
      </c>
      <c r="Q214" s="466"/>
      <c r="R214" s="423">
        <f t="shared" si="110"/>
        <v>0.19253801960121664</v>
      </c>
      <c r="S214" s="422">
        <v>11633</v>
      </c>
      <c r="T214" s="466"/>
      <c r="U214" s="423">
        <f t="shared" si="111"/>
        <v>0.18340480544869775</v>
      </c>
      <c r="V214" s="422">
        <v>22345</v>
      </c>
      <c r="W214" s="466"/>
      <c r="X214" s="423">
        <f t="shared" si="112"/>
        <v>0.36673833478310819</v>
      </c>
      <c r="Y214" s="458">
        <f t="shared" si="116"/>
        <v>10712</v>
      </c>
      <c r="Z214" s="353">
        <v>1</v>
      </c>
      <c r="AA214" s="450" t="s">
        <v>18</v>
      </c>
      <c r="AB214" s="420">
        <v>28486</v>
      </c>
      <c r="AC214" s="466"/>
      <c r="AD214" s="425">
        <f t="shared" si="113"/>
        <v>0.19253801960121664</v>
      </c>
      <c r="AE214" s="420">
        <v>11633</v>
      </c>
      <c r="AF214" s="466"/>
      <c r="AG214" s="425">
        <f t="shared" si="114"/>
        <v>0.18340480544869775</v>
      </c>
      <c r="AH214" s="420">
        <v>22345</v>
      </c>
      <c r="AI214" s="466"/>
      <c r="AJ214" s="425">
        <f t="shared" si="115"/>
        <v>0.36673833478310819</v>
      </c>
      <c r="AK214" s="461">
        <f t="shared" si="117"/>
        <v>10712</v>
      </c>
      <c r="AL214" s="421"/>
      <c r="AM214" s="422"/>
      <c r="AN214" s="466"/>
      <c r="AO214" s="423"/>
      <c r="AP214" s="422"/>
      <c r="AQ214" s="466"/>
      <c r="AR214" s="423"/>
      <c r="AS214" s="422"/>
      <c r="AT214" s="466"/>
      <c r="AU214" s="423"/>
      <c r="AV214" s="458"/>
      <c r="AW214" s="353">
        <v>1</v>
      </c>
      <c r="AX214" s="450" t="s">
        <v>18</v>
      </c>
      <c r="AY214" s="559">
        <v>28486</v>
      </c>
      <c r="AZ214" s="466"/>
      <c r="BA214" s="445">
        <f t="shared" si="118"/>
        <v>0.19253801960121664</v>
      </c>
      <c r="BB214" s="559">
        <v>11633</v>
      </c>
      <c r="BC214" s="466"/>
      <c r="BD214" s="445">
        <f t="shared" si="119"/>
        <v>0.18340480544869775</v>
      </c>
      <c r="BE214" s="559">
        <v>22345</v>
      </c>
      <c r="BF214" s="466"/>
      <c r="BG214" s="445">
        <f t="shared" si="120"/>
        <v>0.36673833478310819</v>
      </c>
      <c r="BH214" s="458">
        <f t="shared" si="109"/>
        <v>10712</v>
      </c>
      <c r="CN214" s="368"/>
      <c r="CP214" s="368"/>
      <c r="CR214" s="368"/>
    </row>
    <row r="215" spans="1:96" x14ac:dyDescent="0.25">
      <c r="A215" s="412" t="s">
        <v>1660</v>
      </c>
      <c r="B215" s="412"/>
      <c r="C215" s="398" t="s">
        <v>1117</v>
      </c>
      <c r="D215" s="353">
        <v>1</v>
      </c>
      <c r="E215" s="427">
        <v>1342.7088623046875</v>
      </c>
      <c r="F215" s="40" t="s">
        <v>560</v>
      </c>
      <c r="G215" s="420">
        <v>147137</v>
      </c>
      <c r="H215" s="466"/>
      <c r="I215" s="420">
        <v>51645</v>
      </c>
      <c r="J215" s="466"/>
      <c r="K215" s="420">
        <v>50172</v>
      </c>
      <c r="L215" s="466"/>
      <c r="M215" s="420">
        <v>-1473</v>
      </c>
      <c r="N215" s="428">
        <v>2</v>
      </c>
      <c r="O215" s="429">
        <v>25.038286209106445</v>
      </c>
      <c r="P215" s="422">
        <v>52465</v>
      </c>
      <c r="Q215" s="466"/>
      <c r="R215" s="423">
        <f t="shared" si="110"/>
        <v>0.35657244608765981</v>
      </c>
      <c r="S215" s="422">
        <v>16921</v>
      </c>
      <c r="T215" s="466"/>
      <c r="U215" s="423">
        <f t="shared" si="111"/>
        <v>0.32764062348726886</v>
      </c>
      <c r="V215" s="422">
        <v>26547</v>
      </c>
      <c r="W215" s="466"/>
      <c r="X215" s="423">
        <f t="shared" si="112"/>
        <v>0.52911982779239419</v>
      </c>
      <c r="Y215" s="458">
        <f t="shared" si="116"/>
        <v>9626</v>
      </c>
      <c r="Z215" s="353">
        <v>1</v>
      </c>
      <c r="AA215" s="450" t="s">
        <v>372</v>
      </c>
      <c r="AB215" s="420">
        <v>39319</v>
      </c>
      <c r="AC215" s="466"/>
      <c r="AD215" s="425">
        <f t="shared" si="113"/>
        <v>0.26722714205128556</v>
      </c>
      <c r="AE215" s="420">
        <v>10721</v>
      </c>
      <c r="AF215" s="466"/>
      <c r="AG215" s="425">
        <f t="shared" si="114"/>
        <v>0.20759027979475264</v>
      </c>
      <c r="AH215" s="420">
        <v>15683</v>
      </c>
      <c r="AI215" s="466"/>
      <c r="AJ215" s="425">
        <f t="shared" si="115"/>
        <v>0.31258470860240772</v>
      </c>
      <c r="AK215" s="461">
        <f t="shared" si="117"/>
        <v>4962</v>
      </c>
      <c r="AL215" s="421">
        <f>N215-Z215</f>
        <v>1</v>
      </c>
      <c r="AM215" s="422">
        <v>13146</v>
      </c>
      <c r="AN215" s="466"/>
      <c r="AO215" s="423">
        <f>AM215/G215</f>
        <v>8.9345304036374265E-2</v>
      </c>
      <c r="AP215" s="422">
        <f>S215-AE215</f>
        <v>6200</v>
      </c>
      <c r="AQ215" s="466"/>
      <c r="AR215" s="423">
        <f>AP215/I215</f>
        <v>0.12005034369251621</v>
      </c>
      <c r="AS215" s="422">
        <v>10864</v>
      </c>
      <c r="AT215" s="466"/>
      <c r="AU215" s="423">
        <f>AS215/K215</f>
        <v>0.21653511918998644</v>
      </c>
      <c r="AV215" s="458">
        <f t="shared" si="121"/>
        <v>4664</v>
      </c>
      <c r="AW215" s="353">
        <v>1</v>
      </c>
      <c r="AX215" s="450" t="s">
        <v>372</v>
      </c>
      <c r="AY215" s="559">
        <v>39319</v>
      </c>
      <c r="AZ215" s="466"/>
      <c r="BA215" s="445">
        <f t="shared" si="118"/>
        <v>0.26722714205128556</v>
      </c>
      <c r="BB215" s="559">
        <v>10721</v>
      </c>
      <c r="BC215" s="466"/>
      <c r="BD215" s="445">
        <f t="shared" si="119"/>
        <v>0.20759027979475264</v>
      </c>
      <c r="BE215" s="559">
        <v>15683</v>
      </c>
      <c r="BF215" s="466"/>
      <c r="BG215" s="445">
        <f t="shared" si="120"/>
        <v>0.31258470860240772</v>
      </c>
      <c r="BH215" s="458">
        <f t="shared" si="109"/>
        <v>4962</v>
      </c>
      <c r="CN215" s="368"/>
      <c r="CP215" s="368"/>
      <c r="CR215" s="368"/>
    </row>
    <row r="216" spans="1:96" x14ac:dyDescent="0.25">
      <c r="A216" s="412" t="s">
        <v>1683</v>
      </c>
      <c r="B216" s="412"/>
      <c r="C216" s="398" t="s">
        <v>726</v>
      </c>
      <c r="D216" s="353">
        <v>1</v>
      </c>
      <c r="E216" s="427">
        <v>3337.5556640625</v>
      </c>
      <c r="F216" s="40" t="s">
        <v>560</v>
      </c>
      <c r="G216" s="420">
        <v>146723</v>
      </c>
      <c r="H216" s="466"/>
      <c r="I216" s="420">
        <v>54867</v>
      </c>
      <c r="J216" s="466"/>
      <c r="K216" s="420">
        <v>57332</v>
      </c>
      <c r="L216" s="466"/>
      <c r="M216" s="420">
        <v>2465</v>
      </c>
      <c r="N216" s="428">
        <v>1</v>
      </c>
      <c r="O216" s="429">
        <v>31.057329177856445</v>
      </c>
      <c r="P216" s="422">
        <v>58566</v>
      </c>
      <c r="Q216" s="466"/>
      <c r="R216" s="423">
        <f t="shared" si="110"/>
        <v>0.39916032251248951</v>
      </c>
      <c r="S216" s="422">
        <v>17176</v>
      </c>
      <c r="T216" s="466"/>
      <c r="U216" s="423">
        <f t="shared" si="111"/>
        <v>0.31304791586928388</v>
      </c>
      <c r="V216" s="422">
        <v>35817</v>
      </c>
      <c r="W216" s="466"/>
      <c r="X216" s="423">
        <f t="shared" si="112"/>
        <v>0.62472964487546223</v>
      </c>
      <c r="Y216" s="458">
        <f t="shared" si="116"/>
        <v>18641</v>
      </c>
      <c r="Z216" s="353">
        <v>1</v>
      </c>
      <c r="AA216" s="450" t="s">
        <v>350</v>
      </c>
      <c r="AB216" s="420">
        <v>58566</v>
      </c>
      <c r="AC216" s="466"/>
      <c r="AD216" s="425">
        <f t="shared" si="113"/>
        <v>0.39916032251248951</v>
      </c>
      <c r="AE216" s="420">
        <v>17176</v>
      </c>
      <c r="AF216" s="466"/>
      <c r="AG216" s="425">
        <f t="shared" si="114"/>
        <v>0.31304791586928388</v>
      </c>
      <c r="AH216" s="420">
        <v>35817</v>
      </c>
      <c r="AI216" s="466"/>
      <c r="AJ216" s="425">
        <f t="shared" si="115"/>
        <v>0.62472964487546223</v>
      </c>
      <c r="AK216" s="461">
        <f t="shared" si="117"/>
        <v>18641</v>
      </c>
      <c r="AL216" s="421"/>
      <c r="AM216" s="422"/>
      <c r="AN216" s="466"/>
      <c r="AO216" s="423"/>
      <c r="AP216" s="422"/>
      <c r="AQ216" s="466"/>
      <c r="AR216" s="423"/>
      <c r="AS216" s="422"/>
      <c r="AT216" s="466"/>
      <c r="AU216" s="423"/>
      <c r="AV216" s="458"/>
      <c r="AW216" s="353">
        <v>1</v>
      </c>
      <c r="AX216" s="450" t="s">
        <v>350</v>
      </c>
      <c r="AY216" s="559">
        <v>58566</v>
      </c>
      <c r="AZ216" s="466"/>
      <c r="BA216" s="445">
        <f t="shared" si="118"/>
        <v>0.39916032251248951</v>
      </c>
      <c r="BB216" s="559">
        <v>17176</v>
      </c>
      <c r="BC216" s="466"/>
      <c r="BD216" s="445">
        <f t="shared" si="119"/>
        <v>0.31304791586928388</v>
      </c>
      <c r="BE216" s="559">
        <v>35817</v>
      </c>
      <c r="BF216" s="466"/>
      <c r="BG216" s="445">
        <f t="shared" si="120"/>
        <v>0.62472964487546223</v>
      </c>
      <c r="BH216" s="458">
        <f t="shared" si="109"/>
        <v>18641</v>
      </c>
      <c r="CN216" s="368"/>
      <c r="CP216" s="368"/>
      <c r="CR216" s="368"/>
    </row>
    <row r="217" spans="1:96" x14ac:dyDescent="0.25">
      <c r="A217" s="412" t="s">
        <v>1632</v>
      </c>
      <c r="B217" s="412"/>
      <c r="C217" s="398" t="s">
        <v>670</v>
      </c>
      <c r="D217" s="353">
        <v>1</v>
      </c>
      <c r="E217" s="427">
        <v>1730.0947265625</v>
      </c>
      <c r="F217" s="40" t="s">
        <v>560</v>
      </c>
      <c r="G217" s="420">
        <v>145639</v>
      </c>
      <c r="H217" s="466"/>
      <c r="I217" s="420">
        <v>56004</v>
      </c>
      <c r="J217" s="466"/>
      <c r="K217" s="420">
        <v>56211</v>
      </c>
      <c r="L217" s="466"/>
      <c r="M217" s="420">
        <v>207</v>
      </c>
      <c r="N217" s="428">
        <v>1</v>
      </c>
      <c r="O217" s="429">
        <v>86.898834228515625</v>
      </c>
      <c r="P217" s="422">
        <v>65496</v>
      </c>
      <c r="Q217" s="466"/>
      <c r="R217" s="423">
        <f t="shared" si="110"/>
        <v>0.44971470553903831</v>
      </c>
      <c r="S217" s="422">
        <v>21839</v>
      </c>
      <c r="T217" s="466"/>
      <c r="U217" s="423">
        <f t="shared" si="111"/>
        <v>0.38995428897935863</v>
      </c>
      <c r="V217" s="422">
        <v>38404</v>
      </c>
      <c r="W217" s="466"/>
      <c r="X217" s="423">
        <f t="shared" si="112"/>
        <v>0.6832114710643824</v>
      </c>
      <c r="Y217" s="458">
        <f t="shared" si="116"/>
        <v>16565</v>
      </c>
      <c r="Z217" s="353">
        <v>1</v>
      </c>
      <c r="AA217" s="450" t="s">
        <v>421</v>
      </c>
      <c r="AB217" s="420">
        <v>65496</v>
      </c>
      <c r="AC217" s="466"/>
      <c r="AD217" s="425">
        <f t="shared" si="113"/>
        <v>0.44971470553903831</v>
      </c>
      <c r="AE217" s="420">
        <v>21839</v>
      </c>
      <c r="AF217" s="466"/>
      <c r="AG217" s="425">
        <f t="shared" si="114"/>
        <v>0.38995428897935863</v>
      </c>
      <c r="AH217" s="420">
        <v>38404</v>
      </c>
      <c r="AI217" s="466"/>
      <c r="AJ217" s="425">
        <f t="shared" si="115"/>
        <v>0.6832114710643824</v>
      </c>
      <c r="AK217" s="461">
        <f t="shared" si="117"/>
        <v>16565</v>
      </c>
      <c r="AL217" s="421"/>
      <c r="AM217" s="422"/>
      <c r="AN217" s="466"/>
      <c r="AO217" s="423"/>
      <c r="AP217" s="422"/>
      <c r="AQ217" s="466"/>
      <c r="AR217" s="423"/>
      <c r="AS217" s="422"/>
      <c r="AT217" s="466"/>
      <c r="AU217" s="423"/>
      <c r="AV217" s="458"/>
      <c r="AW217" s="353">
        <v>1</v>
      </c>
      <c r="AX217" s="450" t="s">
        <v>421</v>
      </c>
      <c r="AY217" s="559">
        <v>65496</v>
      </c>
      <c r="AZ217" s="466"/>
      <c r="BA217" s="445">
        <f t="shared" si="118"/>
        <v>0.44971470553903831</v>
      </c>
      <c r="BB217" s="559">
        <v>21839</v>
      </c>
      <c r="BC217" s="466"/>
      <c r="BD217" s="445">
        <f t="shared" si="119"/>
        <v>0.38995428897935863</v>
      </c>
      <c r="BE217" s="559">
        <v>38404</v>
      </c>
      <c r="BF217" s="466"/>
      <c r="BG217" s="445">
        <f t="shared" si="120"/>
        <v>0.6832114710643824</v>
      </c>
      <c r="BH217" s="458">
        <f t="shared" si="109"/>
        <v>16565</v>
      </c>
      <c r="CN217" s="368"/>
      <c r="CP217" s="368"/>
      <c r="CR217" s="368"/>
    </row>
    <row r="218" spans="1:96" x14ac:dyDescent="0.25">
      <c r="A218" s="412" t="s">
        <v>1760</v>
      </c>
      <c r="B218" s="412"/>
      <c r="C218" s="398" t="s">
        <v>765</v>
      </c>
      <c r="D218" s="353">
        <v>1</v>
      </c>
      <c r="E218" s="427">
        <v>692.2694091796875</v>
      </c>
      <c r="F218" s="40" t="s">
        <v>560</v>
      </c>
      <c r="G218" s="420">
        <v>143679</v>
      </c>
      <c r="H218" s="466"/>
      <c r="I218" s="420">
        <v>59560</v>
      </c>
      <c r="J218" s="466"/>
      <c r="K218" s="420">
        <v>56701</v>
      </c>
      <c r="L218" s="466"/>
      <c r="M218" s="420">
        <v>-2859</v>
      </c>
      <c r="N218" s="428">
        <v>1</v>
      </c>
      <c r="O218" s="429">
        <v>6.0761079788208008</v>
      </c>
      <c r="P218" s="422">
        <v>20978</v>
      </c>
      <c r="Q218" s="466"/>
      <c r="R218" s="423">
        <f t="shared" si="110"/>
        <v>0.14600602732480042</v>
      </c>
      <c r="S218" s="422">
        <v>8673</v>
      </c>
      <c r="T218" s="466"/>
      <c r="U218" s="423">
        <f t="shared" si="111"/>
        <v>0.1456178643384822</v>
      </c>
      <c r="V218" s="422">
        <v>14330</v>
      </c>
      <c r="W218" s="466"/>
      <c r="X218" s="423">
        <f t="shared" si="112"/>
        <v>0.25272922876139753</v>
      </c>
      <c r="Y218" s="458">
        <f t="shared" si="116"/>
        <v>5657</v>
      </c>
      <c r="Z218" s="353">
        <v>1</v>
      </c>
      <c r="AA218" s="450" t="s">
        <v>302</v>
      </c>
      <c r="AB218" s="420">
        <v>20978</v>
      </c>
      <c r="AC218" s="466"/>
      <c r="AD218" s="425">
        <f t="shared" si="113"/>
        <v>0.14600602732480042</v>
      </c>
      <c r="AE218" s="420">
        <v>8673</v>
      </c>
      <c r="AF218" s="466"/>
      <c r="AG218" s="425">
        <f t="shared" si="114"/>
        <v>0.1456178643384822</v>
      </c>
      <c r="AH218" s="420">
        <v>14330</v>
      </c>
      <c r="AI218" s="466"/>
      <c r="AJ218" s="425">
        <f t="shared" si="115"/>
        <v>0.25272922876139753</v>
      </c>
      <c r="AK218" s="461">
        <f t="shared" si="117"/>
        <v>5657</v>
      </c>
      <c r="AL218" s="421"/>
      <c r="AM218" s="422"/>
      <c r="AN218" s="466"/>
      <c r="AO218" s="423"/>
      <c r="AP218" s="422"/>
      <c r="AQ218" s="466"/>
      <c r="AR218" s="423"/>
      <c r="AS218" s="422"/>
      <c r="AT218" s="466"/>
      <c r="AU218" s="423"/>
      <c r="AV218" s="458"/>
      <c r="AW218" s="353">
        <v>1</v>
      </c>
      <c r="AX218" s="450" t="s">
        <v>302</v>
      </c>
      <c r="AY218" s="559">
        <v>20978</v>
      </c>
      <c r="AZ218" s="466"/>
      <c r="BA218" s="445">
        <f t="shared" si="118"/>
        <v>0.14600602732480042</v>
      </c>
      <c r="BB218" s="559">
        <v>8673</v>
      </c>
      <c r="BC218" s="466"/>
      <c r="BD218" s="445">
        <f t="shared" si="119"/>
        <v>0.1456178643384822</v>
      </c>
      <c r="BE218" s="559">
        <v>14330</v>
      </c>
      <c r="BF218" s="466"/>
      <c r="BG218" s="445">
        <f t="shared" si="120"/>
        <v>0.25272922876139753</v>
      </c>
      <c r="BH218" s="458">
        <f t="shared" si="109"/>
        <v>5657</v>
      </c>
      <c r="CN218" s="368"/>
      <c r="CP218" s="368"/>
      <c r="CR218" s="368"/>
    </row>
    <row r="219" spans="1:96" x14ac:dyDescent="0.25">
      <c r="A219" s="412" t="s">
        <v>1711</v>
      </c>
      <c r="B219" s="412"/>
      <c r="C219" s="398" t="s">
        <v>738</v>
      </c>
      <c r="D219" s="353">
        <v>1</v>
      </c>
      <c r="E219" s="427">
        <v>1622.1270751953125</v>
      </c>
      <c r="F219" s="40" t="s">
        <v>560</v>
      </c>
      <c r="G219" s="420">
        <v>142842</v>
      </c>
      <c r="H219" s="466"/>
      <c r="I219" s="420">
        <v>47733</v>
      </c>
      <c r="J219" s="466"/>
      <c r="K219" s="420">
        <v>54767</v>
      </c>
      <c r="L219" s="466"/>
      <c r="M219" s="420">
        <v>7034</v>
      </c>
      <c r="N219" s="428">
        <v>1</v>
      </c>
      <c r="O219" s="429">
        <v>49.723499298095703</v>
      </c>
      <c r="P219" s="422">
        <v>45989</v>
      </c>
      <c r="Q219" s="466"/>
      <c r="R219" s="423">
        <f t="shared" si="110"/>
        <v>0.32195712745551031</v>
      </c>
      <c r="S219" s="422">
        <v>16380</v>
      </c>
      <c r="T219" s="466"/>
      <c r="U219" s="423">
        <f t="shared" si="111"/>
        <v>0.34315882094148703</v>
      </c>
      <c r="V219" s="422">
        <v>34865</v>
      </c>
      <c r="W219" s="466"/>
      <c r="X219" s="423">
        <f t="shared" si="112"/>
        <v>0.6366059853561451</v>
      </c>
      <c r="Y219" s="458">
        <f t="shared" si="116"/>
        <v>18485</v>
      </c>
      <c r="Z219" s="353">
        <v>1</v>
      </c>
      <c r="AA219" s="450" t="s">
        <v>336</v>
      </c>
      <c r="AB219" s="420">
        <v>45989</v>
      </c>
      <c r="AC219" s="466"/>
      <c r="AD219" s="425">
        <f t="shared" si="113"/>
        <v>0.32195712745551031</v>
      </c>
      <c r="AE219" s="420">
        <v>16380</v>
      </c>
      <c r="AF219" s="466"/>
      <c r="AG219" s="425">
        <f t="shared" si="114"/>
        <v>0.34315882094148703</v>
      </c>
      <c r="AH219" s="420">
        <v>34865</v>
      </c>
      <c r="AI219" s="466"/>
      <c r="AJ219" s="425">
        <f t="shared" si="115"/>
        <v>0.6366059853561451</v>
      </c>
      <c r="AK219" s="461">
        <f t="shared" si="117"/>
        <v>18485</v>
      </c>
      <c r="AL219" s="421"/>
      <c r="AM219" s="422"/>
      <c r="AN219" s="466"/>
      <c r="AO219" s="423"/>
      <c r="AP219" s="422"/>
      <c r="AQ219" s="466"/>
      <c r="AR219" s="423"/>
      <c r="AS219" s="422"/>
      <c r="AT219" s="466"/>
      <c r="AU219" s="423"/>
      <c r="AV219" s="458"/>
      <c r="AW219" s="353">
        <v>1</v>
      </c>
      <c r="AX219" s="450" t="s">
        <v>336</v>
      </c>
      <c r="AY219" s="559">
        <v>45989</v>
      </c>
      <c r="AZ219" s="466"/>
      <c r="BA219" s="445">
        <f t="shared" si="118"/>
        <v>0.32195712745551031</v>
      </c>
      <c r="BB219" s="559">
        <v>16380</v>
      </c>
      <c r="BC219" s="466"/>
      <c r="BD219" s="445">
        <f t="shared" si="119"/>
        <v>0.34315882094148703</v>
      </c>
      <c r="BE219" s="559">
        <v>34865</v>
      </c>
      <c r="BF219" s="466"/>
      <c r="BG219" s="445">
        <f t="shared" si="120"/>
        <v>0.6366059853561451</v>
      </c>
      <c r="BH219" s="458">
        <f t="shared" si="109"/>
        <v>18485</v>
      </c>
      <c r="CN219" s="368"/>
      <c r="CP219" s="368"/>
      <c r="CR219" s="368"/>
    </row>
    <row r="220" spans="1:96" x14ac:dyDescent="0.25">
      <c r="A220" s="412" t="s">
        <v>1723</v>
      </c>
      <c r="B220" s="412"/>
      <c r="C220" s="398" t="s">
        <v>1724</v>
      </c>
      <c r="D220" s="353">
        <v>1</v>
      </c>
      <c r="E220" s="427">
        <v>624.4019775390625</v>
      </c>
      <c r="F220" s="40" t="s">
        <v>560</v>
      </c>
      <c r="G220" s="420">
        <v>141236</v>
      </c>
      <c r="H220" s="466"/>
      <c r="I220" s="420">
        <v>40934</v>
      </c>
      <c r="J220" s="466"/>
      <c r="K220" s="420">
        <v>33638</v>
      </c>
      <c r="L220" s="466"/>
      <c r="M220" s="420">
        <v>-7296</v>
      </c>
      <c r="N220" s="428">
        <v>1</v>
      </c>
      <c r="O220" s="429">
        <v>25.879213709393866</v>
      </c>
      <c r="P220" s="422">
        <v>13791</v>
      </c>
      <c r="Q220" s="466"/>
      <c r="R220" s="423">
        <f t="shared" si="110"/>
        <v>9.7645076326149147E-2</v>
      </c>
      <c r="S220" s="422">
        <v>4600</v>
      </c>
      <c r="T220" s="466"/>
      <c r="U220" s="423">
        <f t="shared" si="111"/>
        <v>0.11237601993452875</v>
      </c>
      <c r="V220" s="422">
        <v>2065</v>
      </c>
      <c r="W220" s="466"/>
      <c r="X220" s="423">
        <f t="shared" si="112"/>
        <v>6.1388905404601936E-2</v>
      </c>
      <c r="Y220" s="458">
        <f t="shared" si="116"/>
        <v>-2535</v>
      </c>
      <c r="Z220" s="353">
        <v>1</v>
      </c>
      <c r="AA220" s="450" t="s">
        <v>1726</v>
      </c>
      <c r="AB220" s="420">
        <v>13791</v>
      </c>
      <c r="AC220" s="466"/>
      <c r="AD220" s="425">
        <f t="shared" si="113"/>
        <v>9.7645076326149147E-2</v>
      </c>
      <c r="AE220" s="420">
        <v>4600</v>
      </c>
      <c r="AF220" s="466"/>
      <c r="AG220" s="425">
        <f t="shared" si="114"/>
        <v>0.11237601993452875</v>
      </c>
      <c r="AH220" s="420">
        <v>2065</v>
      </c>
      <c r="AI220" s="466"/>
      <c r="AJ220" s="425">
        <f t="shared" si="115"/>
        <v>6.1388905404601936E-2</v>
      </c>
      <c r="AK220" s="461">
        <f t="shared" si="117"/>
        <v>-2535</v>
      </c>
      <c r="AL220" s="421"/>
      <c r="AM220" s="422"/>
      <c r="AN220" s="466"/>
      <c r="AO220" s="423"/>
      <c r="AP220" s="422"/>
      <c r="AQ220" s="466"/>
      <c r="AR220" s="423"/>
      <c r="AS220" s="422"/>
      <c r="AT220" s="466"/>
      <c r="AU220" s="423"/>
      <c r="AV220" s="458"/>
      <c r="AW220" s="353">
        <v>1</v>
      </c>
      <c r="AX220" s="450" t="s">
        <v>1726</v>
      </c>
      <c r="AY220" s="559">
        <v>13791</v>
      </c>
      <c r="AZ220" s="466"/>
      <c r="BA220" s="445">
        <f t="shared" si="118"/>
        <v>9.7645076326149147E-2</v>
      </c>
      <c r="BB220" s="559">
        <v>4600</v>
      </c>
      <c r="BC220" s="466"/>
      <c r="BD220" s="445">
        <f t="shared" si="119"/>
        <v>0.11237601993452875</v>
      </c>
      <c r="BE220" s="559">
        <v>2065</v>
      </c>
      <c r="BF220" s="466"/>
      <c r="BG220" s="445">
        <f t="shared" si="120"/>
        <v>6.1388905404601936E-2</v>
      </c>
      <c r="BH220" s="458">
        <f t="shared" si="109"/>
        <v>-2535</v>
      </c>
      <c r="CN220" s="368"/>
      <c r="CP220" s="368"/>
      <c r="CR220" s="368"/>
    </row>
    <row r="221" spans="1:96" x14ac:dyDescent="0.25">
      <c r="A221" s="412" t="s">
        <v>2040</v>
      </c>
      <c r="B221" s="412"/>
      <c r="C221" s="398" t="s">
        <v>960</v>
      </c>
      <c r="D221" s="353">
        <v>1</v>
      </c>
      <c r="E221" s="427">
        <v>1630.550537109375</v>
      </c>
      <c r="F221" s="40" t="s">
        <v>560</v>
      </c>
      <c r="G221" s="420">
        <v>139588</v>
      </c>
      <c r="H221" s="466"/>
      <c r="I221" s="420">
        <v>47089</v>
      </c>
      <c r="J221" s="466"/>
      <c r="K221" s="420">
        <v>51555</v>
      </c>
      <c r="L221" s="466"/>
      <c r="M221" s="420">
        <v>4466</v>
      </c>
      <c r="N221" s="428">
        <v>1</v>
      </c>
      <c r="O221" s="429">
        <v>30.430803298950195</v>
      </c>
      <c r="P221" s="422">
        <v>54518</v>
      </c>
      <c r="Q221" s="466"/>
      <c r="R221" s="423">
        <f t="shared" si="110"/>
        <v>0.39056365876722926</v>
      </c>
      <c r="S221" s="422">
        <v>12786</v>
      </c>
      <c r="T221" s="466"/>
      <c r="U221" s="423">
        <f t="shared" si="111"/>
        <v>0.27152838242477012</v>
      </c>
      <c r="V221" s="422">
        <v>24363</v>
      </c>
      <c r="W221" s="466"/>
      <c r="X221" s="423">
        <f t="shared" si="112"/>
        <v>0.47256328193191738</v>
      </c>
      <c r="Y221" s="458">
        <f t="shared" si="116"/>
        <v>11577</v>
      </c>
      <c r="Z221" s="353">
        <v>1</v>
      </c>
      <c r="AA221" s="450" t="s">
        <v>29</v>
      </c>
      <c r="AB221" s="420">
        <v>54518</v>
      </c>
      <c r="AC221" s="466"/>
      <c r="AD221" s="425">
        <f t="shared" si="113"/>
        <v>0.39056365876722926</v>
      </c>
      <c r="AE221" s="420">
        <v>12786</v>
      </c>
      <c r="AF221" s="466"/>
      <c r="AG221" s="425">
        <f t="shared" si="114"/>
        <v>0.27152838242477012</v>
      </c>
      <c r="AH221" s="420">
        <v>24363</v>
      </c>
      <c r="AI221" s="466"/>
      <c r="AJ221" s="425">
        <f t="shared" si="115"/>
        <v>0.47256328193191738</v>
      </c>
      <c r="AK221" s="461">
        <f t="shared" si="117"/>
        <v>11577</v>
      </c>
      <c r="AL221" s="421"/>
      <c r="AM221" s="422"/>
      <c r="AN221" s="466"/>
      <c r="AO221" s="423"/>
      <c r="AP221" s="422"/>
      <c r="AQ221" s="466"/>
      <c r="AR221" s="423"/>
      <c r="AS221" s="422"/>
      <c r="AT221" s="466"/>
      <c r="AU221" s="423"/>
      <c r="AV221" s="458"/>
      <c r="AW221" s="353">
        <v>1</v>
      </c>
      <c r="AX221" s="450" t="s">
        <v>29</v>
      </c>
      <c r="AY221" s="559">
        <v>54518</v>
      </c>
      <c r="AZ221" s="466"/>
      <c r="BA221" s="445">
        <f t="shared" si="118"/>
        <v>0.39056365876722926</v>
      </c>
      <c r="BB221" s="559">
        <v>12786</v>
      </c>
      <c r="BC221" s="466"/>
      <c r="BD221" s="445">
        <f t="shared" si="119"/>
        <v>0.27152838242477012</v>
      </c>
      <c r="BE221" s="559">
        <v>24363</v>
      </c>
      <c r="BF221" s="466"/>
      <c r="BG221" s="445">
        <f t="shared" si="120"/>
        <v>0.47256328193191738</v>
      </c>
      <c r="BH221" s="458">
        <f t="shared" si="109"/>
        <v>11577</v>
      </c>
      <c r="CN221" s="368"/>
      <c r="CP221" s="368"/>
      <c r="CR221" s="368"/>
    </row>
    <row r="222" spans="1:96" x14ac:dyDescent="0.25">
      <c r="A222" s="412" t="s">
        <v>1943</v>
      </c>
      <c r="B222" s="412"/>
      <c r="C222" s="398" t="s">
        <v>903</v>
      </c>
      <c r="D222" s="353">
        <v>1</v>
      </c>
      <c r="E222" s="427">
        <v>2428.568603515625</v>
      </c>
      <c r="F222" s="40" t="s">
        <v>560</v>
      </c>
      <c r="G222" s="420">
        <v>138115</v>
      </c>
      <c r="H222" s="466"/>
      <c r="I222" s="420">
        <v>41796</v>
      </c>
      <c r="J222" s="466"/>
      <c r="K222" s="420">
        <v>44819</v>
      </c>
      <c r="L222" s="466"/>
      <c r="M222" s="420">
        <v>3023</v>
      </c>
      <c r="N222" s="428">
        <v>1</v>
      </c>
      <c r="O222" s="429">
        <v>65.124626159667969</v>
      </c>
      <c r="P222" s="422">
        <v>72897</v>
      </c>
      <c r="Q222" s="466"/>
      <c r="R222" s="423">
        <f t="shared" si="110"/>
        <v>0.5277992976867103</v>
      </c>
      <c r="S222" s="422">
        <v>19301</v>
      </c>
      <c r="T222" s="466"/>
      <c r="U222" s="423">
        <f t="shared" si="111"/>
        <v>0.46179060197148053</v>
      </c>
      <c r="V222" s="422">
        <v>22518</v>
      </c>
      <c r="W222" s="466"/>
      <c r="X222" s="423">
        <f t="shared" si="112"/>
        <v>0.5024208483009438</v>
      </c>
      <c r="Y222" s="458">
        <f t="shared" si="116"/>
        <v>3217</v>
      </c>
      <c r="Z222" s="353">
        <v>1</v>
      </c>
      <c r="AA222" s="450" t="s">
        <v>113</v>
      </c>
      <c r="AB222" s="420">
        <v>72897</v>
      </c>
      <c r="AC222" s="466"/>
      <c r="AD222" s="425">
        <f t="shared" si="113"/>
        <v>0.5277992976867103</v>
      </c>
      <c r="AE222" s="420">
        <v>19301</v>
      </c>
      <c r="AF222" s="466"/>
      <c r="AG222" s="425">
        <f t="shared" si="114"/>
        <v>0.46179060197148053</v>
      </c>
      <c r="AH222" s="420">
        <v>22518</v>
      </c>
      <c r="AI222" s="466"/>
      <c r="AJ222" s="425">
        <f t="shared" si="115"/>
        <v>0.5024208483009438</v>
      </c>
      <c r="AK222" s="461">
        <f t="shared" si="117"/>
        <v>3217</v>
      </c>
      <c r="AL222" s="421"/>
      <c r="AM222" s="422"/>
      <c r="AN222" s="466"/>
      <c r="AO222" s="423"/>
      <c r="AP222" s="422"/>
      <c r="AQ222" s="466"/>
      <c r="AR222" s="423"/>
      <c r="AS222" s="422"/>
      <c r="AT222" s="466"/>
      <c r="AU222" s="423"/>
      <c r="AV222" s="458"/>
      <c r="AW222" s="353">
        <v>1</v>
      </c>
      <c r="AX222" s="450" t="s">
        <v>113</v>
      </c>
      <c r="AY222" s="559">
        <v>72897</v>
      </c>
      <c r="AZ222" s="466"/>
      <c r="BA222" s="445">
        <f t="shared" si="118"/>
        <v>0.5277992976867103</v>
      </c>
      <c r="BB222" s="559">
        <v>19301</v>
      </c>
      <c r="BC222" s="466"/>
      <c r="BD222" s="445">
        <f t="shared" si="119"/>
        <v>0.46179060197148053</v>
      </c>
      <c r="BE222" s="559">
        <v>22518</v>
      </c>
      <c r="BF222" s="466"/>
      <c r="BG222" s="445">
        <f t="shared" si="120"/>
        <v>0.5024208483009438</v>
      </c>
      <c r="BH222" s="458">
        <f t="shared" si="109"/>
        <v>3217</v>
      </c>
      <c r="CN222" s="368"/>
      <c r="CP222" s="368"/>
      <c r="CR222" s="368"/>
    </row>
    <row r="223" spans="1:96" x14ac:dyDescent="0.25">
      <c r="A223" s="412" t="s">
        <v>1922</v>
      </c>
      <c r="B223" s="412"/>
      <c r="C223" s="398" t="s">
        <v>881</v>
      </c>
      <c r="D223" s="353">
        <v>1</v>
      </c>
      <c r="E223" s="427">
        <v>7809.947265625</v>
      </c>
      <c r="F223" s="40" t="s">
        <v>560</v>
      </c>
      <c r="G223" s="420">
        <v>134598</v>
      </c>
      <c r="H223" s="466"/>
      <c r="I223" s="420">
        <v>58389</v>
      </c>
      <c r="J223" s="466"/>
      <c r="K223" s="420">
        <v>60001</v>
      </c>
      <c r="L223" s="466"/>
      <c r="M223" s="420">
        <v>1612</v>
      </c>
      <c r="N223" s="428">
        <v>1</v>
      </c>
      <c r="O223" s="429">
        <v>44.577003479003906</v>
      </c>
      <c r="P223" s="422">
        <v>67956</v>
      </c>
      <c r="Q223" s="466"/>
      <c r="R223" s="423">
        <f t="shared" si="110"/>
        <v>0.50488120180091833</v>
      </c>
      <c r="S223" s="422">
        <v>24002</v>
      </c>
      <c r="T223" s="466"/>
      <c r="U223" s="423">
        <f t="shared" si="111"/>
        <v>0.41107057836236277</v>
      </c>
      <c r="V223" s="422">
        <v>34094</v>
      </c>
      <c r="W223" s="466"/>
      <c r="X223" s="423">
        <f t="shared" si="112"/>
        <v>0.56822386293561777</v>
      </c>
      <c r="Y223" s="458">
        <f t="shared" si="116"/>
        <v>10092</v>
      </c>
      <c r="Z223" s="353">
        <v>1</v>
      </c>
      <c r="AA223" s="450" t="s">
        <v>141</v>
      </c>
      <c r="AB223" s="420">
        <v>67956</v>
      </c>
      <c r="AC223" s="466"/>
      <c r="AD223" s="425">
        <f t="shared" si="113"/>
        <v>0.50488120180091833</v>
      </c>
      <c r="AE223" s="420">
        <v>24002</v>
      </c>
      <c r="AF223" s="466"/>
      <c r="AG223" s="425">
        <f t="shared" si="114"/>
        <v>0.41107057836236277</v>
      </c>
      <c r="AH223" s="420">
        <v>34094</v>
      </c>
      <c r="AI223" s="466"/>
      <c r="AJ223" s="425">
        <f t="shared" si="115"/>
        <v>0.56822386293561777</v>
      </c>
      <c r="AK223" s="461">
        <f t="shared" si="117"/>
        <v>10092</v>
      </c>
      <c r="AL223" s="421"/>
      <c r="AM223" s="422"/>
      <c r="AN223" s="466"/>
      <c r="AO223" s="423"/>
      <c r="AP223" s="422"/>
      <c r="AQ223" s="466"/>
      <c r="AR223" s="423"/>
      <c r="AS223" s="422"/>
      <c r="AT223" s="466"/>
      <c r="AU223" s="423"/>
      <c r="AV223" s="458"/>
      <c r="AW223" s="353">
        <v>1</v>
      </c>
      <c r="AX223" s="450" t="s">
        <v>141</v>
      </c>
      <c r="AY223" s="559">
        <v>67956</v>
      </c>
      <c r="AZ223" s="466"/>
      <c r="BA223" s="445">
        <f t="shared" si="118"/>
        <v>0.50488120180091833</v>
      </c>
      <c r="BB223" s="559">
        <v>24002</v>
      </c>
      <c r="BC223" s="466"/>
      <c r="BD223" s="445">
        <f t="shared" si="119"/>
        <v>0.41107057836236277</v>
      </c>
      <c r="BE223" s="559">
        <v>34094</v>
      </c>
      <c r="BF223" s="466"/>
      <c r="BG223" s="445">
        <f t="shared" si="120"/>
        <v>0.56822386293561777</v>
      </c>
      <c r="BH223" s="458">
        <f t="shared" si="109"/>
        <v>10092</v>
      </c>
      <c r="CN223" s="368"/>
      <c r="CP223" s="368"/>
      <c r="CR223" s="368"/>
    </row>
    <row r="224" spans="1:96" x14ac:dyDescent="0.25">
      <c r="A224" s="412" t="s">
        <v>1658</v>
      </c>
      <c r="B224" s="412"/>
      <c r="C224" s="398" t="s">
        <v>699</v>
      </c>
      <c r="D224" s="353">
        <v>1</v>
      </c>
      <c r="E224" s="427">
        <v>18659.080078125</v>
      </c>
      <c r="F224" s="40" t="s">
        <v>560</v>
      </c>
      <c r="G224" s="420">
        <v>134421</v>
      </c>
      <c r="H224" s="466"/>
      <c r="I224" s="420">
        <v>49684</v>
      </c>
      <c r="J224" s="466"/>
      <c r="K224" s="420">
        <v>53169</v>
      </c>
      <c r="L224" s="466"/>
      <c r="M224" s="420">
        <v>3485</v>
      </c>
      <c r="N224" s="428">
        <v>1</v>
      </c>
      <c r="O224" s="429">
        <v>63.618331909179688</v>
      </c>
      <c r="P224" s="422">
        <v>65870</v>
      </c>
      <c r="Q224" s="466"/>
      <c r="R224" s="423">
        <f t="shared" ref="R224:R258" si="122">P224/G224</f>
        <v>0.49002759985418948</v>
      </c>
      <c r="S224" s="422">
        <v>25501</v>
      </c>
      <c r="T224" s="466"/>
      <c r="U224" s="423">
        <f t="shared" ref="U224:U258" si="123">S224/I224</f>
        <v>0.51326382738909915</v>
      </c>
      <c r="V224" s="422">
        <v>28051</v>
      </c>
      <c r="W224" s="466"/>
      <c r="X224" s="423">
        <f t="shared" ref="X224:X258" si="124">V224/K224</f>
        <v>0.52758186161108922</v>
      </c>
      <c r="Y224" s="458">
        <f t="shared" si="116"/>
        <v>2550</v>
      </c>
      <c r="Z224" s="353">
        <v>1</v>
      </c>
      <c r="AA224" s="450" t="s">
        <v>379</v>
      </c>
      <c r="AB224" s="420">
        <v>65870</v>
      </c>
      <c r="AC224" s="466"/>
      <c r="AD224" s="425">
        <f t="shared" ref="AD224:AD258" si="125">AB224/G224</f>
        <v>0.49002759985418948</v>
      </c>
      <c r="AE224" s="420">
        <v>25501</v>
      </c>
      <c r="AF224" s="466"/>
      <c r="AG224" s="425">
        <f t="shared" ref="AG224:AG258" si="126">AE224/I224</f>
        <v>0.51326382738909915</v>
      </c>
      <c r="AH224" s="420">
        <v>28051</v>
      </c>
      <c r="AI224" s="466"/>
      <c r="AJ224" s="425">
        <f t="shared" ref="AJ224:AJ258" si="127">AH224/K224</f>
        <v>0.52758186161108922</v>
      </c>
      <c r="AK224" s="461">
        <f t="shared" si="117"/>
        <v>2550</v>
      </c>
      <c r="AL224" s="421"/>
      <c r="AM224" s="422"/>
      <c r="AN224" s="466"/>
      <c r="AO224" s="423"/>
      <c r="AP224" s="422"/>
      <c r="AQ224" s="466"/>
      <c r="AR224" s="423"/>
      <c r="AS224" s="422"/>
      <c r="AT224" s="466"/>
      <c r="AU224" s="423"/>
      <c r="AV224" s="458"/>
      <c r="AW224" s="353">
        <v>1</v>
      </c>
      <c r="AX224" s="450" t="s">
        <v>379</v>
      </c>
      <c r="AY224" s="559">
        <v>65870</v>
      </c>
      <c r="AZ224" s="466"/>
      <c r="BA224" s="445">
        <f t="shared" si="118"/>
        <v>0.49002759985418948</v>
      </c>
      <c r="BB224" s="559">
        <v>25501</v>
      </c>
      <c r="BC224" s="466"/>
      <c r="BD224" s="445">
        <f t="shared" si="119"/>
        <v>0.51326382738909915</v>
      </c>
      <c r="BE224" s="559">
        <v>28051</v>
      </c>
      <c r="BF224" s="466"/>
      <c r="BG224" s="445">
        <f t="shared" si="120"/>
        <v>0.52758186161108922</v>
      </c>
      <c r="BH224" s="458">
        <f t="shared" ref="BH224:BH258" si="128">BE224-BB224</f>
        <v>2550</v>
      </c>
      <c r="CN224" s="368"/>
      <c r="CP224" s="368"/>
      <c r="CR224" s="368"/>
    </row>
    <row r="225" spans="1:98" x14ac:dyDescent="0.25">
      <c r="A225" s="412" t="s">
        <v>2063</v>
      </c>
      <c r="B225" s="412"/>
      <c r="C225" s="398" t="s">
        <v>968</v>
      </c>
      <c r="D225" s="353">
        <v>1</v>
      </c>
      <c r="E225" s="427">
        <v>1572.455322265625</v>
      </c>
      <c r="F225" s="40" t="s">
        <v>560</v>
      </c>
      <c r="G225" s="420">
        <v>134063</v>
      </c>
      <c r="H225" s="466"/>
      <c r="I225" s="420">
        <v>63148</v>
      </c>
      <c r="J225" s="466"/>
      <c r="K225" s="420">
        <v>61436</v>
      </c>
      <c r="L225" s="466"/>
      <c r="M225" s="420">
        <v>-1712</v>
      </c>
      <c r="N225" s="428">
        <v>1</v>
      </c>
      <c r="O225" s="429">
        <v>17.713151931762695</v>
      </c>
      <c r="P225" s="422">
        <v>39106</v>
      </c>
      <c r="Q225" s="466"/>
      <c r="R225" s="423">
        <f t="shared" si="122"/>
        <v>0.29169867897928586</v>
      </c>
      <c r="S225" s="422">
        <v>11097</v>
      </c>
      <c r="T225" s="466"/>
      <c r="U225" s="423">
        <f t="shared" si="123"/>
        <v>0.17573003103819598</v>
      </c>
      <c r="V225" s="422">
        <v>24740</v>
      </c>
      <c r="W225" s="466"/>
      <c r="X225" s="423">
        <f t="shared" si="124"/>
        <v>0.40269548798749921</v>
      </c>
      <c r="Y225" s="458">
        <f t="shared" si="116"/>
        <v>13643</v>
      </c>
      <c r="Z225" s="353">
        <v>1</v>
      </c>
      <c r="AA225" s="450" t="s">
        <v>19</v>
      </c>
      <c r="AB225" s="420">
        <v>39106</v>
      </c>
      <c r="AC225" s="466"/>
      <c r="AD225" s="425">
        <f t="shared" si="125"/>
        <v>0.29169867897928586</v>
      </c>
      <c r="AE225" s="420">
        <v>11097</v>
      </c>
      <c r="AF225" s="466"/>
      <c r="AG225" s="425">
        <f t="shared" si="126"/>
        <v>0.17573003103819598</v>
      </c>
      <c r="AH225" s="420">
        <v>24740</v>
      </c>
      <c r="AI225" s="466"/>
      <c r="AJ225" s="425">
        <f t="shared" si="127"/>
        <v>0.40269548798749921</v>
      </c>
      <c r="AK225" s="461">
        <f t="shared" si="117"/>
        <v>13643</v>
      </c>
      <c r="AL225" s="421"/>
      <c r="AM225" s="422"/>
      <c r="AN225" s="466"/>
      <c r="AO225" s="423"/>
      <c r="AP225" s="422"/>
      <c r="AQ225" s="466"/>
      <c r="AR225" s="423"/>
      <c r="AS225" s="422"/>
      <c r="AT225" s="466"/>
      <c r="AU225" s="423"/>
      <c r="AV225" s="458"/>
      <c r="AW225" s="353">
        <v>1</v>
      </c>
      <c r="AX225" s="450" t="s">
        <v>19</v>
      </c>
      <c r="AY225" s="559">
        <v>39106</v>
      </c>
      <c r="AZ225" s="466"/>
      <c r="BA225" s="445">
        <f t="shared" si="118"/>
        <v>0.29169867897928586</v>
      </c>
      <c r="BB225" s="559">
        <v>11097</v>
      </c>
      <c r="BC225" s="466"/>
      <c r="BD225" s="445">
        <f t="shared" si="119"/>
        <v>0.17573003103819598</v>
      </c>
      <c r="BE225" s="559">
        <v>24740</v>
      </c>
      <c r="BF225" s="466"/>
      <c r="BG225" s="445">
        <f t="shared" si="120"/>
        <v>0.40269548798749921</v>
      </c>
      <c r="BH225" s="458">
        <f t="shared" si="128"/>
        <v>13643</v>
      </c>
      <c r="CN225" s="368"/>
      <c r="CP225" s="368"/>
      <c r="CR225" s="368"/>
    </row>
    <row r="226" spans="1:98" x14ac:dyDescent="0.25">
      <c r="A226" s="412" t="s">
        <v>1781</v>
      </c>
      <c r="B226" s="412"/>
      <c r="C226" s="398" t="s">
        <v>1782</v>
      </c>
      <c r="D226" s="353">
        <v>1</v>
      </c>
      <c r="E226" s="427">
        <v>1046.6876220703125</v>
      </c>
      <c r="F226" s="40" t="s">
        <v>560</v>
      </c>
      <c r="G226" s="420">
        <v>133665</v>
      </c>
      <c r="H226" s="466"/>
      <c r="I226" s="420">
        <v>62791</v>
      </c>
      <c r="J226" s="466"/>
      <c r="K226" s="420">
        <v>70738</v>
      </c>
      <c r="L226" s="466"/>
      <c r="M226" s="420">
        <v>7947</v>
      </c>
      <c r="N226" s="428">
        <v>2</v>
      </c>
      <c r="O226" s="429">
        <v>22.097017288208008</v>
      </c>
      <c r="P226" s="422">
        <v>69056</v>
      </c>
      <c r="Q226" s="466"/>
      <c r="R226" s="423">
        <f t="shared" si="122"/>
        <v>0.51663487075898706</v>
      </c>
      <c r="S226" s="422">
        <v>28115</v>
      </c>
      <c r="T226" s="466"/>
      <c r="U226" s="423">
        <f t="shared" si="123"/>
        <v>0.44775525154878881</v>
      </c>
      <c r="V226" s="422">
        <v>49022</v>
      </c>
      <c r="W226" s="466"/>
      <c r="X226" s="423">
        <f t="shared" si="124"/>
        <v>0.6930080013571206</v>
      </c>
      <c r="Y226" s="458">
        <f t="shared" si="116"/>
        <v>20907</v>
      </c>
      <c r="Z226" s="353">
        <v>1</v>
      </c>
      <c r="AA226" s="450" t="s">
        <v>286</v>
      </c>
      <c r="AB226" s="420">
        <v>51320</v>
      </c>
      <c r="AC226" s="466"/>
      <c r="AD226" s="425">
        <f t="shared" si="125"/>
        <v>0.38394493696928889</v>
      </c>
      <c r="AE226" s="420">
        <v>21054</v>
      </c>
      <c r="AF226" s="466"/>
      <c r="AG226" s="425">
        <f t="shared" si="126"/>
        <v>0.33530283002341099</v>
      </c>
      <c r="AH226" s="420">
        <v>39507</v>
      </c>
      <c r="AI226" s="466"/>
      <c r="AJ226" s="425">
        <f t="shared" si="127"/>
        <v>0.55849755435550907</v>
      </c>
      <c r="AK226" s="461">
        <f t="shared" si="117"/>
        <v>18453</v>
      </c>
      <c r="AL226" s="421">
        <f>N226-Z226</f>
        <v>1</v>
      </c>
      <c r="AM226" s="422">
        <v>17736</v>
      </c>
      <c r="AN226" s="466"/>
      <c r="AO226" s="423">
        <f>AM226/G226</f>
        <v>0.13268993378969812</v>
      </c>
      <c r="AP226" s="422">
        <f>S226-AE226</f>
        <v>7061</v>
      </c>
      <c r="AQ226" s="466"/>
      <c r="AR226" s="423">
        <f>AP226/I226</f>
        <v>0.11245242152537784</v>
      </c>
      <c r="AS226" s="422">
        <v>9515</v>
      </c>
      <c r="AT226" s="466"/>
      <c r="AU226" s="423">
        <f>AS226/K226</f>
        <v>0.13451044700161158</v>
      </c>
      <c r="AV226" s="458">
        <f t="shared" si="121"/>
        <v>2454</v>
      </c>
      <c r="AW226" s="353">
        <v>1</v>
      </c>
      <c r="AX226" s="450" t="s">
        <v>286</v>
      </c>
      <c r="AY226" s="559">
        <v>51320</v>
      </c>
      <c r="AZ226" s="466"/>
      <c r="BA226" s="445">
        <f t="shared" si="118"/>
        <v>0.38394493696928889</v>
      </c>
      <c r="BB226" s="559">
        <v>21054</v>
      </c>
      <c r="BC226" s="466"/>
      <c r="BD226" s="445">
        <f t="shared" si="119"/>
        <v>0.33530283002341099</v>
      </c>
      <c r="BE226" s="559">
        <v>39507</v>
      </c>
      <c r="BF226" s="466"/>
      <c r="BG226" s="445">
        <f t="shared" si="120"/>
        <v>0.55849755435550907</v>
      </c>
      <c r="BH226" s="458">
        <f t="shared" si="128"/>
        <v>18453</v>
      </c>
      <c r="CN226" s="368"/>
      <c r="CP226" s="368"/>
      <c r="CR226" s="368"/>
    </row>
    <row r="227" spans="1:98" x14ac:dyDescent="0.25">
      <c r="A227" s="412" t="s">
        <v>1741</v>
      </c>
      <c r="B227" s="412"/>
      <c r="C227" s="398" t="s">
        <v>744</v>
      </c>
      <c r="D227" s="353">
        <v>1</v>
      </c>
      <c r="E227" s="427">
        <v>5230.10595703125</v>
      </c>
      <c r="F227" s="40" t="s">
        <v>560</v>
      </c>
      <c r="G227" s="420">
        <v>133265</v>
      </c>
      <c r="H227" s="466"/>
      <c r="I227" s="420">
        <v>54342</v>
      </c>
      <c r="J227" s="466"/>
      <c r="K227" s="420">
        <v>58647</v>
      </c>
      <c r="L227" s="466"/>
      <c r="M227" s="420">
        <v>4305</v>
      </c>
      <c r="N227" s="428">
        <v>1</v>
      </c>
      <c r="O227" s="429">
        <v>17.327182769775391</v>
      </c>
      <c r="P227" s="422">
        <v>56813</v>
      </c>
      <c r="Q227" s="466"/>
      <c r="R227" s="423">
        <f t="shared" si="122"/>
        <v>0.42631598694330847</v>
      </c>
      <c r="S227" s="422">
        <v>20261</v>
      </c>
      <c r="T227" s="466"/>
      <c r="U227" s="423">
        <f t="shared" si="123"/>
        <v>0.37284236870192483</v>
      </c>
      <c r="V227" s="422">
        <v>37346</v>
      </c>
      <c r="W227" s="466"/>
      <c r="X227" s="423">
        <f t="shared" si="124"/>
        <v>0.63679301584053749</v>
      </c>
      <c r="Y227" s="458">
        <f t="shared" si="116"/>
        <v>17085</v>
      </c>
      <c r="Z227" s="353">
        <v>1</v>
      </c>
      <c r="AA227" s="450" t="s">
        <v>327</v>
      </c>
      <c r="AB227" s="420">
        <v>56813</v>
      </c>
      <c r="AC227" s="466"/>
      <c r="AD227" s="425">
        <f t="shared" si="125"/>
        <v>0.42631598694330847</v>
      </c>
      <c r="AE227" s="420">
        <v>20261</v>
      </c>
      <c r="AF227" s="466"/>
      <c r="AG227" s="425">
        <f t="shared" si="126"/>
        <v>0.37284236870192483</v>
      </c>
      <c r="AH227" s="420">
        <v>37346</v>
      </c>
      <c r="AI227" s="466"/>
      <c r="AJ227" s="425">
        <f t="shared" si="127"/>
        <v>0.63679301584053749</v>
      </c>
      <c r="AK227" s="461">
        <f t="shared" si="117"/>
        <v>17085</v>
      </c>
      <c r="AL227" s="421"/>
      <c r="AM227" s="422"/>
      <c r="AN227" s="466"/>
      <c r="AO227" s="423"/>
      <c r="AP227" s="422"/>
      <c r="AQ227" s="466"/>
      <c r="AR227" s="423"/>
      <c r="AS227" s="422"/>
      <c r="AT227" s="466"/>
      <c r="AU227" s="423"/>
      <c r="AV227" s="458"/>
      <c r="AW227" s="353">
        <v>1</v>
      </c>
      <c r="AX227" s="450" t="s">
        <v>327</v>
      </c>
      <c r="AY227" s="559">
        <v>56813</v>
      </c>
      <c r="AZ227" s="466"/>
      <c r="BA227" s="445">
        <f t="shared" si="118"/>
        <v>0.42631598694330847</v>
      </c>
      <c r="BB227" s="559">
        <v>20261</v>
      </c>
      <c r="BC227" s="466"/>
      <c r="BD227" s="445">
        <f t="shared" si="119"/>
        <v>0.37284236870192483</v>
      </c>
      <c r="BE227" s="559">
        <v>37346</v>
      </c>
      <c r="BF227" s="466"/>
      <c r="BG227" s="445">
        <f t="shared" si="120"/>
        <v>0.63679301584053749</v>
      </c>
      <c r="BH227" s="458">
        <f t="shared" si="128"/>
        <v>17085</v>
      </c>
      <c r="CN227" s="368"/>
      <c r="CP227" s="368"/>
      <c r="CR227" s="368"/>
    </row>
    <row r="228" spans="1:98" x14ac:dyDescent="0.25">
      <c r="A228" s="412" t="s">
        <v>1995</v>
      </c>
      <c r="B228" s="412"/>
      <c r="C228" s="398" t="s">
        <v>1996</v>
      </c>
      <c r="D228" s="353">
        <v>1</v>
      </c>
      <c r="E228" s="427">
        <v>6224.0068359375</v>
      </c>
      <c r="F228" s="40" t="s">
        <v>560</v>
      </c>
      <c r="G228" s="420">
        <v>131346</v>
      </c>
      <c r="H228" s="466"/>
      <c r="I228" s="420">
        <v>41099</v>
      </c>
      <c r="J228" s="466"/>
      <c r="K228" s="420">
        <v>35325</v>
      </c>
      <c r="L228" s="466"/>
      <c r="M228" s="420">
        <v>-5774</v>
      </c>
      <c r="N228" s="428">
        <v>2</v>
      </c>
      <c r="O228" s="429">
        <v>153.60746362305133</v>
      </c>
      <c r="P228" s="422">
        <v>61266</v>
      </c>
      <c r="Q228" s="466"/>
      <c r="R228" s="423">
        <f t="shared" si="122"/>
        <v>0.46644739847425881</v>
      </c>
      <c r="S228" s="422">
        <v>12774</v>
      </c>
      <c r="T228" s="466"/>
      <c r="U228" s="423">
        <f t="shared" si="123"/>
        <v>0.31081048200686145</v>
      </c>
      <c r="V228" s="422">
        <v>13888</v>
      </c>
      <c r="W228" s="466"/>
      <c r="X228" s="423">
        <f t="shared" si="124"/>
        <v>0.39314932767162064</v>
      </c>
      <c r="Y228" s="458">
        <f t="shared" si="116"/>
        <v>1114</v>
      </c>
      <c r="Z228" s="353">
        <v>1</v>
      </c>
      <c r="AA228" s="450" t="s">
        <v>1998</v>
      </c>
      <c r="AB228" s="420">
        <v>43888</v>
      </c>
      <c r="AC228" s="466"/>
      <c r="AD228" s="425">
        <f t="shared" si="125"/>
        <v>0.33414036209705661</v>
      </c>
      <c r="AE228" s="420">
        <v>10914</v>
      </c>
      <c r="AF228" s="466"/>
      <c r="AG228" s="425">
        <f t="shared" si="126"/>
        <v>0.26555390642108079</v>
      </c>
      <c r="AH228" s="420">
        <v>12544</v>
      </c>
      <c r="AI228" s="466"/>
      <c r="AJ228" s="425">
        <f t="shared" si="127"/>
        <v>0.35510261854210901</v>
      </c>
      <c r="AK228" s="461">
        <f t="shared" si="117"/>
        <v>1630</v>
      </c>
      <c r="AL228" s="421">
        <f>N228-Z228</f>
        <v>1</v>
      </c>
      <c r="AM228" s="422">
        <v>17378</v>
      </c>
      <c r="AN228" s="466"/>
      <c r="AO228" s="423">
        <f>AM228/G228</f>
        <v>0.1323070363772022</v>
      </c>
      <c r="AP228" s="422">
        <f>S228-AE228</f>
        <v>1860</v>
      </c>
      <c r="AQ228" s="466"/>
      <c r="AR228" s="423">
        <f>AP228/I228</f>
        <v>4.5256575585780674E-2</v>
      </c>
      <c r="AS228" s="422">
        <v>1344</v>
      </c>
      <c r="AT228" s="466"/>
      <c r="AU228" s="423">
        <f>AS228/K228</f>
        <v>3.8046709129511677E-2</v>
      </c>
      <c r="AV228" s="458">
        <f t="shared" si="121"/>
        <v>-516</v>
      </c>
      <c r="AW228" s="353">
        <v>1</v>
      </c>
      <c r="AX228" s="450" t="s">
        <v>1998</v>
      </c>
      <c r="AY228" s="559">
        <v>43888</v>
      </c>
      <c r="AZ228" s="466"/>
      <c r="BA228" s="445">
        <f t="shared" si="118"/>
        <v>0.33414036209705661</v>
      </c>
      <c r="BB228" s="559">
        <v>10914</v>
      </c>
      <c r="BC228" s="466"/>
      <c r="BD228" s="445">
        <f t="shared" si="119"/>
        <v>0.26555390642108079</v>
      </c>
      <c r="BE228" s="559">
        <v>12544</v>
      </c>
      <c r="BF228" s="466"/>
      <c r="BG228" s="445">
        <f t="shared" si="120"/>
        <v>0.35510261854210901</v>
      </c>
      <c r="BH228" s="458">
        <f t="shared" si="128"/>
        <v>1630</v>
      </c>
      <c r="CN228" s="368"/>
      <c r="CP228" s="368"/>
      <c r="CR228" s="368"/>
    </row>
    <row r="229" spans="1:98" x14ac:dyDescent="0.25">
      <c r="A229" s="412" t="s">
        <v>1906</v>
      </c>
      <c r="B229" s="412"/>
      <c r="C229" s="398" t="s">
        <v>866</v>
      </c>
      <c r="D229" s="353">
        <v>1</v>
      </c>
      <c r="E229" s="427">
        <v>944.83343505859375</v>
      </c>
      <c r="F229" s="40" t="s">
        <v>560</v>
      </c>
      <c r="G229" s="420">
        <v>131219</v>
      </c>
      <c r="H229" s="466"/>
      <c r="I229" s="420">
        <v>61870</v>
      </c>
      <c r="J229" s="466"/>
      <c r="K229" s="420">
        <v>64219</v>
      </c>
      <c r="L229" s="466"/>
      <c r="M229" s="420">
        <v>2349</v>
      </c>
      <c r="N229" s="428">
        <v>1</v>
      </c>
      <c r="O229" s="429">
        <v>42.249176025390625</v>
      </c>
      <c r="P229" s="422">
        <v>44737</v>
      </c>
      <c r="Q229" s="466"/>
      <c r="R229" s="423">
        <f t="shared" si="122"/>
        <v>0.34093385866376058</v>
      </c>
      <c r="S229" s="422">
        <v>12974</v>
      </c>
      <c r="T229" s="466"/>
      <c r="U229" s="423">
        <f t="shared" si="123"/>
        <v>0.20969775335380636</v>
      </c>
      <c r="V229" s="422">
        <v>26141</v>
      </c>
      <c r="W229" s="466"/>
      <c r="X229" s="423">
        <f t="shared" si="124"/>
        <v>0.40706021582397733</v>
      </c>
      <c r="Y229" s="458">
        <f t="shared" si="116"/>
        <v>13167</v>
      </c>
      <c r="Z229" s="353">
        <v>1</v>
      </c>
      <c r="AA229" s="450" t="s">
        <v>160</v>
      </c>
      <c r="AB229" s="420">
        <v>44737</v>
      </c>
      <c r="AC229" s="466"/>
      <c r="AD229" s="425">
        <f t="shared" si="125"/>
        <v>0.34093385866376058</v>
      </c>
      <c r="AE229" s="420">
        <v>12974</v>
      </c>
      <c r="AF229" s="466"/>
      <c r="AG229" s="425">
        <f t="shared" si="126"/>
        <v>0.20969775335380636</v>
      </c>
      <c r="AH229" s="420">
        <v>26141</v>
      </c>
      <c r="AI229" s="466"/>
      <c r="AJ229" s="425">
        <f t="shared" si="127"/>
        <v>0.40706021582397733</v>
      </c>
      <c r="AK229" s="461">
        <f t="shared" si="117"/>
        <v>13167</v>
      </c>
      <c r="AL229" s="421"/>
      <c r="AM229" s="422"/>
      <c r="AN229" s="466"/>
      <c r="AO229" s="423"/>
      <c r="AP229" s="422"/>
      <c r="AQ229" s="466"/>
      <c r="AR229" s="423"/>
      <c r="AS229" s="422"/>
      <c r="AT229" s="466"/>
      <c r="AU229" s="423"/>
      <c r="AV229" s="458"/>
      <c r="AW229" s="353">
        <v>1</v>
      </c>
      <c r="AX229" s="450" t="s">
        <v>160</v>
      </c>
      <c r="AY229" s="559">
        <v>44737</v>
      </c>
      <c r="AZ229" s="466"/>
      <c r="BA229" s="445">
        <f t="shared" si="118"/>
        <v>0.34093385866376058</v>
      </c>
      <c r="BB229" s="559">
        <v>12974</v>
      </c>
      <c r="BC229" s="466"/>
      <c r="BD229" s="445">
        <f t="shared" si="119"/>
        <v>0.20969775335380636</v>
      </c>
      <c r="BE229" s="559">
        <v>26141</v>
      </c>
      <c r="BF229" s="466"/>
      <c r="BG229" s="445">
        <f t="shared" si="120"/>
        <v>0.40706021582397733</v>
      </c>
      <c r="BH229" s="458">
        <f t="shared" si="128"/>
        <v>13167</v>
      </c>
      <c r="CN229" s="368"/>
      <c r="CP229" s="368"/>
      <c r="CR229" s="368"/>
    </row>
    <row r="230" spans="1:98" x14ac:dyDescent="0.25">
      <c r="A230" s="412" t="s">
        <v>1802</v>
      </c>
      <c r="B230" s="412"/>
      <c r="C230" s="398" t="s">
        <v>791</v>
      </c>
      <c r="D230" s="353">
        <v>1</v>
      </c>
      <c r="E230" s="427">
        <v>1725.640869140625</v>
      </c>
      <c r="F230" s="40" t="s">
        <v>560</v>
      </c>
      <c r="G230" s="420">
        <v>130291</v>
      </c>
      <c r="H230" s="466"/>
      <c r="I230" s="420">
        <v>40040</v>
      </c>
      <c r="J230" s="466"/>
      <c r="K230" s="420">
        <v>38348</v>
      </c>
      <c r="L230" s="466"/>
      <c r="M230" s="420">
        <v>-1692</v>
      </c>
      <c r="N230" s="428">
        <v>1</v>
      </c>
      <c r="O230" s="429">
        <v>75.108612060546875</v>
      </c>
      <c r="P230" s="422">
        <v>96867</v>
      </c>
      <c r="Q230" s="466"/>
      <c r="R230" s="423">
        <f t="shared" si="122"/>
        <v>0.74346654795803235</v>
      </c>
      <c r="S230" s="422">
        <v>25524</v>
      </c>
      <c r="T230" s="466"/>
      <c r="U230" s="423">
        <f t="shared" si="123"/>
        <v>0.63746253746253745</v>
      </c>
      <c r="V230" s="422">
        <v>27709</v>
      </c>
      <c r="W230" s="466"/>
      <c r="X230" s="423">
        <f t="shared" si="124"/>
        <v>0.72256701783665378</v>
      </c>
      <c r="Y230" s="458">
        <f t="shared" si="116"/>
        <v>2185</v>
      </c>
      <c r="Z230" s="353">
        <v>1</v>
      </c>
      <c r="AA230" s="450" t="s">
        <v>267</v>
      </c>
      <c r="AB230" s="420">
        <v>96867</v>
      </c>
      <c r="AC230" s="466"/>
      <c r="AD230" s="425">
        <f t="shared" si="125"/>
        <v>0.74346654795803235</v>
      </c>
      <c r="AE230" s="420">
        <v>25524</v>
      </c>
      <c r="AF230" s="466"/>
      <c r="AG230" s="425">
        <f t="shared" si="126"/>
        <v>0.63746253746253745</v>
      </c>
      <c r="AH230" s="420">
        <v>27709</v>
      </c>
      <c r="AI230" s="466"/>
      <c r="AJ230" s="425">
        <f t="shared" si="127"/>
        <v>0.72256701783665378</v>
      </c>
      <c r="AK230" s="461">
        <f t="shared" si="117"/>
        <v>2185</v>
      </c>
      <c r="AL230" s="421"/>
      <c r="AM230" s="422"/>
      <c r="AN230" s="466"/>
      <c r="AO230" s="423"/>
      <c r="AP230" s="422"/>
      <c r="AQ230" s="466"/>
      <c r="AR230" s="423"/>
      <c r="AS230" s="422"/>
      <c r="AT230" s="466"/>
      <c r="AU230" s="423"/>
      <c r="AV230" s="458"/>
      <c r="AW230" s="353">
        <v>1</v>
      </c>
      <c r="AX230" s="450" t="s">
        <v>267</v>
      </c>
      <c r="AY230" s="559">
        <v>96867</v>
      </c>
      <c r="AZ230" s="466"/>
      <c r="BA230" s="445">
        <f t="shared" si="118"/>
        <v>0.74346654795803235</v>
      </c>
      <c r="BB230" s="559">
        <v>25524</v>
      </c>
      <c r="BC230" s="466"/>
      <c r="BD230" s="445">
        <f t="shared" si="119"/>
        <v>0.63746253746253745</v>
      </c>
      <c r="BE230" s="559">
        <v>27709</v>
      </c>
      <c r="BF230" s="466"/>
      <c r="BG230" s="445">
        <f t="shared" si="120"/>
        <v>0.72256701783665378</v>
      </c>
      <c r="BH230" s="458">
        <f t="shared" si="128"/>
        <v>2185</v>
      </c>
      <c r="CN230" s="368"/>
      <c r="CP230" s="368"/>
      <c r="CR230" s="368"/>
    </row>
    <row r="231" spans="1:98" x14ac:dyDescent="0.25">
      <c r="A231" s="412" t="s">
        <v>1655</v>
      </c>
      <c r="B231" s="412"/>
      <c r="C231" s="398" t="s">
        <v>695</v>
      </c>
      <c r="D231" s="353">
        <v>1</v>
      </c>
      <c r="E231" s="427">
        <v>5537.046875</v>
      </c>
      <c r="F231" s="40" t="s">
        <v>560</v>
      </c>
      <c r="G231" s="420">
        <v>130044</v>
      </c>
      <c r="H231" s="466"/>
      <c r="I231" s="420">
        <v>47874</v>
      </c>
      <c r="J231" s="466"/>
      <c r="K231" s="420">
        <v>47648</v>
      </c>
      <c r="L231" s="466"/>
      <c r="M231" s="420">
        <v>-226</v>
      </c>
      <c r="N231" s="428">
        <v>1</v>
      </c>
      <c r="O231" s="429">
        <v>26.976659774780273</v>
      </c>
      <c r="P231" s="422">
        <v>45877</v>
      </c>
      <c r="Q231" s="466"/>
      <c r="R231" s="423">
        <f t="shared" si="122"/>
        <v>0.35278059733628619</v>
      </c>
      <c r="S231" s="422">
        <v>18826</v>
      </c>
      <c r="T231" s="466"/>
      <c r="U231" s="423">
        <f t="shared" si="123"/>
        <v>0.39324058988177296</v>
      </c>
      <c r="V231" s="422">
        <v>28042</v>
      </c>
      <c r="W231" s="466"/>
      <c r="X231" s="423">
        <f t="shared" si="124"/>
        <v>0.58852417730020146</v>
      </c>
      <c r="Y231" s="458">
        <f t="shared" si="116"/>
        <v>9216</v>
      </c>
      <c r="Z231" s="353">
        <v>1</v>
      </c>
      <c r="AA231" s="450" t="s">
        <v>384</v>
      </c>
      <c r="AB231" s="420">
        <v>45877</v>
      </c>
      <c r="AC231" s="466"/>
      <c r="AD231" s="425">
        <f t="shared" si="125"/>
        <v>0.35278059733628619</v>
      </c>
      <c r="AE231" s="420">
        <v>18826</v>
      </c>
      <c r="AF231" s="466"/>
      <c r="AG231" s="425">
        <f t="shared" si="126"/>
        <v>0.39324058988177296</v>
      </c>
      <c r="AH231" s="420">
        <v>28042</v>
      </c>
      <c r="AI231" s="466"/>
      <c r="AJ231" s="425">
        <f t="shared" si="127"/>
        <v>0.58852417730020146</v>
      </c>
      <c r="AK231" s="461">
        <f t="shared" si="117"/>
        <v>9216</v>
      </c>
      <c r="AL231" s="421"/>
      <c r="AM231" s="422"/>
      <c r="AN231" s="466"/>
      <c r="AO231" s="423"/>
      <c r="AP231" s="422"/>
      <c r="AQ231" s="466"/>
      <c r="AR231" s="423"/>
      <c r="AS231" s="422"/>
      <c r="AT231" s="466"/>
      <c r="AU231" s="423"/>
      <c r="AV231" s="458"/>
      <c r="AW231" s="353">
        <v>1</v>
      </c>
      <c r="AX231" s="450" t="s">
        <v>384</v>
      </c>
      <c r="AY231" s="559">
        <v>45877</v>
      </c>
      <c r="AZ231" s="466"/>
      <c r="BA231" s="445">
        <f t="shared" si="118"/>
        <v>0.35278059733628619</v>
      </c>
      <c r="BB231" s="559">
        <v>18826</v>
      </c>
      <c r="BC231" s="466"/>
      <c r="BD231" s="445">
        <f t="shared" si="119"/>
        <v>0.39324058988177296</v>
      </c>
      <c r="BE231" s="559">
        <v>28042</v>
      </c>
      <c r="BF231" s="466"/>
      <c r="BG231" s="445">
        <f t="shared" si="120"/>
        <v>0.58852417730020146</v>
      </c>
      <c r="BH231" s="458">
        <f t="shared" si="128"/>
        <v>9216</v>
      </c>
      <c r="BK231" s="41"/>
      <c r="BL231" s="41"/>
      <c r="BM231" s="41"/>
      <c r="BN231" s="41"/>
      <c r="BO231" s="413"/>
      <c r="BP231" s="41"/>
      <c r="BQ231" s="488"/>
      <c r="BR231" s="41"/>
      <c r="BS231" s="495"/>
      <c r="BT231" s="41"/>
      <c r="BU231" s="495"/>
      <c r="BV231" s="41"/>
      <c r="BW231" s="479"/>
      <c r="BX231" s="41"/>
      <c r="BY231" s="495"/>
      <c r="BZ231" s="41"/>
      <c r="CA231" s="495"/>
      <c r="CB231" s="41"/>
      <c r="CC231" s="413"/>
      <c r="CD231" s="41"/>
      <c r="CE231" s="479"/>
      <c r="CF231" s="41"/>
      <c r="CG231" s="413"/>
      <c r="CH231" s="41"/>
      <c r="CI231" s="413"/>
      <c r="CJ231" s="41"/>
      <c r="CK231" s="413"/>
      <c r="CL231" s="41"/>
      <c r="CM231" s="41"/>
      <c r="CN231" s="368"/>
      <c r="CP231" s="368"/>
      <c r="CR231" s="368"/>
      <c r="CS231" s="413"/>
      <c r="CT231" s="41"/>
    </row>
    <row r="232" spans="1:98" x14ac:dyDescent="0.25">
      <c r="A232" s="412" t="s">
        <v>1750</v>
      </c>
      <c r="B232" s="412"/>
      <c r="C232" s="398" t="s">
        <v>754</v>
      </c>
      <c r="D232" s="353">
        <v>1</v>
      </c>
      <c r="E232" s="427">
        <v>1111.5419921875</v>
      </c>
      <c r="F232" s="40" t="s">
        <v>560</v>
      </c>
      <c r="G232" s="420">
        <v>130011</v>
      </c>
      <c r="H232" s="466"/>
      <c r="I232" s="420">
        <v>51079</v>
      </c>
      <c r="J232" s="466"/>
      <c r="K232" s="420">
        <v>59230</v>
      </c>
      <c r="L232" s="466"/>
      <c r="M232" s="420">
        <v>8151</v>
      </c>
      <c r="N232" s="428">
        <v>1</v>
      </c>
      <c r="O232" s="429">
        <v>49.501548767089844</v>
      </c>
      <c r="P232" s="422">
        <v>65211</v>
      </c>
      <c r="Q232" s="466"/>
      <c r="R232" s="423">
        <f t="shared" si="122"/>
        <v>0.50158063548468979</v>
      </c>
      <c r="S232" s="422">
        <v>17644</v>
      </c>
      <c r="T232" s="466"/>
      <c r="U232" s="423">
        <f t="shared" si="123"/>
        <v>0.34542571311106324</v>
      </c>
      <c r="V232" s="422">
        <v>37230</v>
      </c>
      <c r="W232" s="466"/>
      <c r="X232" s="423">
        <f t="shared" si="124"/>
        <v>0.62856660476110082</v>
      </c>
      <c r="Y232" s="458">
        <f t="shared" si="116"/>
        <v>19586</v>
      </c>
      <c r="Z232" s="353">
        <v>1</v>
      </c>
      <c r="AA232" s="450" t="s">
        <v>316</v>
      </c>
      <c r="AB232" s="420">
        <v>65211</v>
      </c>
      <c r="AC232" s="466"/>
      <c r="AD232" s="425">
        <f t="shared" si="125"/>
        <v>0.50158063548468979</v>
      </c>
      <c r="AE232" s="420">
        <v>17644</v>
      </c>
      <c r="AF232" s="466"/>
      <c r="AG232" s="425">
        <f t="shared" si="126"/>
        <v>0.34542571311106324</v>
      </c>
      <c r="AH232" s="420">
        <v>37230</v>
      </c>
      <c r="AI232" s="466"/>
      <c r="AJ232" s="425">
        <f t="shared" si="127"/>
        <v>0.62856660476110082</v>
      </c>
      <c r="AK232" s="461">
        <f t="shared" si="117"/>
        <v>19586</v>
      </c>
      <c r="AL232" s="421"/>
      <c r="AM232" s="422"/>
      <c r="AN232" s="466"/>
      <c r="AO232" s="423"/>
      <c r="AP232" s="422"/>
      <c r="AQ232" s="466"/>
      <c r="AR232" s="423"/>
      <c r="AS232" s="422"/>
      <c r="AT232" s="466"/>
      <c r="AU232" s="423"/>
      <c r="AV232" s="458"/>
      <c r="AW232" s="353">
        <v>1</v>
      </c>
      <c r="AX232" s="450" t="s">
        <v>316</v>
      </c>
      <c r="AY232" s="559">
        <v>65211</v>
      </c>
      <c r="AZ232" s="466"/>
      <c r="BA232" s="445">
        <f t="shared" si="118"/>
        <v>0.50158063548468979</v>
      </c>
      <c r="BB232" s="559">
        <v>17644</v>
      </c>
      <c r="BC232" s="466"/>
      <c r="BD232" s="445">
        <f t="shared" si="119"/>
        <v>0.34542571311106324</v>
      </c>
      <c r="BE232" s="559">
        <v>37230</v>
      </c>
      <c r="BF232" s="466"/>
      <c r="BG232" s="445">
        <f t="shared" si="120"/>
        <v>0.62856660476110082</v>
      </c>
      <c r="BH232" s="458">
        <f t="shared" si="128"/>
        <v>19586</v>
      </c>
      <c r="CN232" s="368"/>
      <c r="CP232" s="368"/>
      <c r="CR232" s="368"/>
    </row>
    <row r="233" spans="1:98" x14ac:dyDescent="0.25">
      <c r="A233" s="412" t="s">
        <v>1850</v>
      </c>
      <c r="B233" s="412"/>
      <c r="C233" s="398" t="s">
        <v>841</v>
      </c>
      <c r="D233" s="353">
        <v>1</v>
      </c>
      <c r="E233" s="427">
        <v>1016.6043701171875</v>
      </c>
      <c r="F233" s="40" t="s">
        <v>560</v>
      </c>
      <c r="G233" s="420">
        <v>129709</v>
      </c>
      <c r="H233" s="466"/>
      <c r="I233" s="420">
        <v>49186</v>
      </c>
      <c r="J233" s="466"/>
      <c r="K233" s="420">
        <v>52263</v>
      </c>
      <c r="L233" s="466"/>
      <c r="M233" s="420">
        <v>3077</v>
      </c>
      <c r="N233" s="428">
        <v>1</v>
      </c>
      <c r="O233" s="429">
        <v>10.108016014099121</v>
      </c>
      <c r="P233" s="422">
        <v>29660</v>
      </c>
      <c r="Q233" s="466"/>
      <c r="R233" s="423">
        <f t="shared" si="122"/>
        <v>0.22866570554086454</v>
      </c>
      <c r="S233" s="422">
        <v>8373</v>
      </c>
      <c r="T233" s="466"/>
      <c r="U233" s="423">
        <f t="shared" si="123"/>
        <v>0.17023136664904648</v>
      </c>
      <c r="V233" s="422">
        <v>15419</v>
      </c>
      <c r="W233" s="466"/>
      <c r="X233" s="423">
        <f t="shared" si="124"/>
        <v>0.29502707460344796</v>
      </c>
      <c r="Y233" s="458">
        <f t="shared" si="116"/>
        <v>7046</v>
      </c>
      <c r="Z233" s="353">
        <v>1</v>
      </c>
      <c r="AA233" s="450" t="s">
        <v>200</v>
      </c>
      <c r="AB233" s="420">
        <v>29660</v>
      </c>
      <c r="AC233" s="466"/>
      <c r="AD233" s="425">
        <f t="shared" si="125"/>
        <v>0.22866570554086454</v>
      </c>
      <c r="AE233" s="420">
        <v>8373</v>
      </c>
      <c r="AF233" s="466"/>
      <c r="AG233" s="425">
        <f t="shared" si="126"/>
        <v>0.17023136664904648</v>
      </c>
      <c r="AH233" s="420">
        <v>15419</v>
      </c>
      <c r="AI233" s="466"/>
      <c r="AJ233" s="425">
        <f t="shared" si="127"/>
        <v>0.29502707460344796</v>
      </c>
      <c r="AK233" s="461">
        <f t="shared" si="117"/>
        <v>7046</v>
      </c>
      <c r="AL233" s="421"/>
      <c r="AM233" s="422"/>
      <c r="AN233" s="466"/>
      <c r="AO233" s="423"/>
      <c r="AP233" s="422"/>
      <c r="AQ233" s="466"/>
      <c r="AR233" s="423"/>
      <c r="AS233" s="422"/>
      <c r="AT233" s="466"/>
      <c r="AU233" s="423"/>
      <c r="AV233" s="458"/>
      <c r="AW233" s="353">
        <v>1</v>
      </c>
      <c r="AX233" s="450" t="s">
        <v>200</v>
      </c>
      <c r="AY233" s="559">
        <v>29660</v>
      </c>
      <c r="AZ233" s="466"/>
      <c r="BA233" s="445">
        <f t="shared" si="118"/>
        <v>0.22866570554086454</v>
      </c>
      <c r="BB233" s="559">
        <v>8373</v>
      </c>
      <c r="BC233" s="466"/>
      <c r="BD233" s="445">
        <f t="shared" si="119"/>
        <v>0.17023136664904648</v>
      </c>
      <c r="BE233" s="559">
        <v>15419</v>
      </c>
      <c r="BF233" s="466"/>
      <c r="BG233" s="445">
        <f t="shared" si="120"/>
        <v>0.29502707460344796</v>
      </c>
      <c r="BH233" s="458">
        <f t="shared" si="128"/>
        <v>7046</v>
      </c>
      <c r="CN233" s="368"/>
      <c r="CP233" s="368"/>
      <c r="CR233" s="368"/>
    </row>
    <row r="234" spans="1:98" x14ac:dyDescent="0.25">
      <c r="A234" s="412" t="s">
        <v>1458</v>
      </c>
      <c r="B234" s="412"/>
      <c r="C234" s="398" t="s">
        <v>571</v>
      </c>
      <c r="D234" s="353">
        <v>1</v>
      </c>
      <c r="E234" s="427">
        <v>526.45648193359375</v>
      </c>
      <c r="F234" s="40" t="s">
        <v>560</v>
      </c>
      <c r="G234" s="420">
        <v>127089</v>
      </c>
      <c r="H234" s="466"/>
      <c r="I234" s="420">
        <v>51629</v>
      </c>
      <c r="J234" s="466"/>
      <c r="K234" s="420">
        <v>56026</v>
      </c>
      <c r="L234" s="466"/>
      <c r="M234" s="420">
        <v>4397</v>
      </c>
      <c r="N234" s="428">
        <v>1</v>
      </c>
      <c r="O234" s="429">
        <v>9.7599191665649414</v>
      </c>
      <c r="P234" s="422">
        <v>46320</v>
      </c>
      <c r="Q234" s="466"/>
      <c r="R234" s="423">
        <f t="shared" si="122"/>
        <v>0.36446899416944034</v>
      </c>
      <c r="S234" s="422">
        <v>19627</v>
      </c>
      <c r="T234" s="466"/>
      <c r="U234" s="423">
        <f t="shared" si="123"/>
        <v>0.3801545642952604</v>
      </c>
      <c r="V234" s="422">
        <v>26723</v>
      </c>
      <c r="W234" s="466"/>
      <c r="X234" s="423">
        <f t="shared" si="124"/>
        <v>0.47697497590404453</v>
      </c>
      <c r="Y234" s="458">
        <f t="shared" si="116"/>
        <v>7096</v>
      </c>
      <c r="Z234" s="353">
        <v>1</v>
      </c>
      <c r="AA234" s="450" t="s">
        <v>541</v>
      </c>
      <c r="AB234" s="420">
        <v>46320</v>
      </c>
      <c r="AC234" s="466"/>
      <c r="AD234" s="425">
        <f t="shared" si="125"/>
        <v>0.36446899416944034</v>
      </c>
      <c r="AE234" s="420">
        <v>19627</v>
      </c>
      <c r="AF234" s="466"/>
      <c r="AG234" s="425">
        <f t="shared" si="126"/>
        <v>0.3801545642952604</v>
      </c>
      <c r="AH234" s="420">
        <v>26723</v>
      </c>
      <c r="AI234" s="466"/>
      <c r="AJ234" s="425">
        <f t="shared" si="127"/>
        <v>0.47697497590404453</v>
      </c>
      <c r="AK234" s="461">
        <f t="shared" si="117"/>
        <v>7096</v>
      </c>
      <c r="AL234" s="421"/>
      <c r="AM234" s="422"/>
      <c r="AN234" s="466"/>
      <c r="AO234" s="423"/>
      <c r="AP234" s="422"/>
      <c r="AQ234" s="466"/>
      <c r="AR234" s="423"/>
      <c r="AS234" s="422"/>
      <c r="AT234" s="466"/>
      <c r="AU234" s="423"/>
      <c r="AV234" s="458"/>
      <c r="AW234" s="353">
        <v>1</v>
      </c>
      <c r="AX234" s="450" t="s">
        <v>541</v>
      </c>
      <c r="AY234" s="559">
        <v>46320</v>
      </c>
      <c r="AZ234" s="466"/>
      <c r="BA234" s="445">
        <f t="shared" si="118"/>
        <v>0.36446899416944034</v>
      </c>
      <c r="BB234" s="559">
        <v>19627</v>
      </c>
      <c r="BC234" s="466"/>
      <c r="BD234" s="445">
        <f t="shared" si="119"/>
        <v>0.3801545642952604</v>
      </c>
      <c r="BE234" s="559">
        <v>26723</v>
      </c>
      <c r="BF234" s="466"/>
      <c r="BG234" s="445">
        <f t="shared" si="120"/>
        <v>0.47697497590404453</v>
      </c>
      <c r="BH234" s="458">
        <f t="shared" si="128"/>
        <v>7096</v>
      </c>
      <c r="CN234" s="368"/>
      <c r="CP234" s="368"/>
      <c r="CR234" s="368"/>
    </row>
    <row r="235" spans="1:98" x14ac:dyDescent="0.25">
      <c r="A235" s="412" t="s">
        <v>1863</v>
      </c>
      <c r="B235" s="412"/>
      <c r="C235" s="398" t="s">
        <v>1864</v>
      </c>
      <c r="D235" s="353">
        <v>1</v>
      </c>
      <c r="E235" s="427">
        <v>1544.8602294921875</v>
      </c>
      <c r="F235" s="40" t="s">
        <v>560</v>
      </c>
      <c r="G235" s="420">
        <v>126802</v>
      </c>
      <c r="H235" s="466"/>
      <c r="I235" s="420">
        <v>41036</v>
      </c>
      <c r="J235" s="466"/>
      <c r="K235" s="420">
        <v>36306</v>
      </c>
      <c r="L235" s="466"/>
      <c r="M235" s="420">
        <v>-4730</v>
      </c>
      <c r="N235" s="428">
        <v>1</v>
      </c>
      <c r="O235" s="429">
        <v>26.959608310910131</v>
      </c>
      <c r="P235" s="422">
        <v>29524</v>
      </c>
      <c r="Q235" s="466"/>
      <c r="R235" s="423">
        <f t="shared" si="122"/>
        <v>0.23283544423589533</v>
      </c>
      <c r="S235" s="422">
        <v>8453</v>
      </c>
      <c r="T235" s="466"/>
      <c r="U235" s="423">
        <f t="shared" si="123"/>
        <v>0.20598986255970367</v>
      </c>
      <c r="V235" s="422">
        <v>17344</v>
      </c>
      <c r="W235" s="466"/>
      <c r="X235" s="423">
        <f t="shared" si="124"/>
        <v>0.47771718173304689</v>
      </c>
      <c r="Y235" s="458">
        <f t="shared" si="116"/>
        <v>8891</v>
      </c>
      <c r="Z235" s="353">
        <v>1</v>
      </c>
      <c r="AA235" s="450" t="s">
        <v>1866</v>
      </c>
      <c r="AB235" s="420">
        <v>29524</v>
      </c>
      <c r="AC235" s="466"/>
      <c r="AD235" s="425">
        <f t="shared" si="125"/>
        <v>0.23283544423589533</v>
      </c>
      <c r="AE235" s="420">
        <v>8453</v>
      </c>
      <c r="AF235" s="466"/>
      <c r="AG235" s="425">
        <f t="shared" si="126"/>
        <v>0.20598986255970367</v>
      </c>
      <c r="AH235" s="420">
        <v>17344</v>
      </c>
      <c r="AI235" s="466"/>
      <c r="AJ235" s="425">
        <f t="shared" si="127"/>
        <v>0.47771718173304689</v>
      </c>
      <c r="AK235" s="461">
        <f t="shared" si="117"/>
        <v>8891</v>
      </c>
      <c r="AL235" s="421"/>
      <c r="AM235" s="422"/>
      <c r="AN235" s="466"/>
      <c r="AO235" s="423"/>
      <c r="AP235" s="422"/>
      <c r="AQ235" s="466"/>
      <c r="AR235" s="423"/>
      <c r="AS235" s="422"/>
      <c r="AT235" s="466"/>
      <c r="AU235" s="423"/>
      <c r="AV235" s="458"/>
      <c r="AW235" s="353">
        <v>1</v>
      </c>
      <c r="AX235" s="450" t="s">
        <v>1866</v>
      </c>
      <c r="AY235" s="559">
        <v>29524</v>
      </c>
      <c r="AZ235" s="466"/>
      <c r="BA235" s="445">
        <f t="shared" si="118"/>
        <v>0.23283544423589533</v>
      </c>
      <c r="BB235" s="559">
        <v>8453</v>
      </c>
      <c r="BC235" s="466"/>
      <c r="BD235" s="445">
        <f t="shared" si="119"/>
        <v>0.20598986255970367</v>
      </c>
      <c r="BE235" s="559">
        <v>17344</v>
      </c>
      <c r="BF235" s="466"/>
      <c r="BG235" s="445">
        <f t="shared" si="120"/>
        <v>0.47771718173304689</v>
      </c>
      <c r="BH235" s="458">
        <f t="shared" si="128"/>
        <v>8891</v>
      </c>
      <c r="CN235" s="368"/>
      <c r="CP235" s="368"/>
      <c r="CR235" s="368"/>
    </row>
    <row r="236" spans="1:98" x14ac:dyDescent="0.25">
      <c r="A236" s="412" t="s">
        <v>1537</v>
      </c>
      <c r="B236" s="412"/>
      <c r="C236" s="398" t="s">
        <v>1538</v>
      </c>
      <c r="D236" s="353">
        <v>1</v>
      </c>
      <c r="E236" s="427">
        <v>1046.3951416015625</v>
      </c>
      <c r="F236" s="40" t="s">
        <v>560</v>
      </c>
      <c r="G236" s="420">
        <v>126575</v>
      </c>
      <c r="H236" s="466"/>
      <c r="I236" s="420">
        <v>45758</v>
      </c>
      <c r="J236" s="466"/>
      <c r="K236" s="420">
        <v>51882</v>
      </c>
      <c r="L236" s="466"/>
      <c r="M236" s="420">
        <v>6124</v>
      </c>
      <c r="N236" s="428">
        <v>2</v>
      </c>
      <c r="O236" s="429">
        <v>12.14645813857376</v>
      </c>
      <c r="P236" s="422">
        <v>43095</v>
      </c>
      <c r="Q236" s="466"/>
      <c r="R236" s="423">
        <f t="shared" si="122"/>
        <v>0.34047007702942922</v>
      </c>
      <c r="S236" s="422">
        <v>9302</v>
      </c>
      <c r="T236" s="466"/>
      <c r="U236" s="423">
        <f t="shared" si="123"/>
        <v>0.20328685694304821</v>
      </c>
      <c r="V236" s="422">
        <v>37892</v>
      </c>
      <c r="W236" s="466"/>
      <c r="X236" s="423">
        <f t="shared" si="124"/>
        <v>0.73034963956670906</v>
      </c>
      <c r="Y236" s="458">
        <f t="shared" si="116"/>
        <v>28590</v>
      </c>
      <c r="Z236" s="353">
        <v>1</v>
      </c>
      <c r="AA236" s="450" t="s">
        <v>1540</v>
      </c>
      <c r="AB236" s="420">
        <v>25902</v>
      </c>
      <c r="AC236" s="466"/>
      <c r="AD236" s="425">
        <f t="shared" si="125"/>
        <v>0.20463756666008295</v>
      </c>
      <c r="AE236" s="420">
        <v>4347</v>
      </c>
      <c r="AF236" s="466"/>
      <c r="AG236" s="425">
        <f t="shared" si="126"/>
        <v>9.4999781458979846E-2</v>
      </c>
      <c r="AH236" s="420">
        <v>21683</v>
      </c>
      <c r="AI236" s="466"/>
      <c r="AJ236" s="425">
        <f t="shared" si="127"/>
        <v>0.41792914691029642</v>
      </c>
      <c r="AK236" s="461">
        <f t="shared" si="117"/>
        <v>17336</v>
      </c>
      <c r="AL236" s="421">
        <f>N236-Z236</f>
        <v>1</v>
      </c>
      <c r="AM236" s="422">
        <v>17193</v>
      </c>
      <c r="AN236" s="466"/>
      <c r="AO236" s="423">
        <f>AM236/G236</f>
        <v>0.13583251036934624</v>
      </c>
      <c r="AP236" s="422">
        <f>S236-AE236</f>
        <v>4955</v>
      </c>
      <c r="AQ236" s="466"/>
      <c r="AR236" s="423">
        <f>AP236/I236</f>
        <v>0.10828707548406837</v>
      </c>
      <c r="AS236" s="422">
        <v>16209</v>
      </c>
      <c r="AT236" s="466"/>
      <c r="AU236" s="423">
        <f>AS236/K236</f>
        <v>0.31242049265641264</v>
      </c>
      <c r="AV236" s="458">
        <f t="shared" si="121"/>
        <v>11254</v>
      </c>
      <c r="AW236" s="353">
        <v>1</v>
      </c>
      <c r="AX236" s="450" t="s">
        <v>1540</v>
      </c>
      <c r="AY236" s="559">
        <v>25902</v>
      </c>
      <c r="AZ236" s="466"/>
      <c r="BA236" s="445">
        <f t="shared" si="118"/>
        <v>0.20463756666008295</v>
      </c>
      <c r="BB236" s="559">
        <v>4347</v>
      </c>
      <c r="BC236" s="466"/>
      <c r="BD236" s="445">
        <f t="shared" si="119"/>
        <v>9.4999781458979846E-2</v>
      </c>
      <c r="BE236" s="559">
        <v>21683</v>
      </c>
      <c r="BF236" s="466"/>
      <c r="BG236" s="445">
        <f t="shared" si="120"/>
        <v>0.41792914691029642</v>
      </c>
      <c r="BH236" s="458">
        <f t="shared" si="128"/>
        <v>17336</v>
      </c>
      <c r="CN236" s="368"/>
      <c r="CP236" s="368"/>
      <c r="CR236" s="368"/>
    </row>
    <row r="237" spans="1:98" x14ac:dyDescent="0.25">
      <c r="A237" s="412" t="s">
        <v>1809</v>
      </c>
      <c r="B237" s="412"/>
      <c r="C237" s="398" t="s">
        <v>803</v>
      </c>
      <c r="D237" s="353">
        <v>1</v>
      </c>
      <c r="E237" s="427">
        <v>1838.5047607421875</v>
      </c>
      <c r="F237" s="40" t="s">
        <v>560</v>
      </c>
      <c r="G237" s="420">
        <v>125442</v>
      </c>
      <c r="H237" s="466"/>
      <c r="I237" s="420">
        <v>54131</v>
      </c>
      <c r="J237" s="466"/>
      <c r="K237" s="420">
        <v>47540</v>
      </c>
      <c r="L237" s="466"/>
      <c r="M237" s="420">
        <v>-6591</v>
      </c>
      <c r="N237" s="428">
        <v>1</v>
      </c>
      <c r="O237" s="429">
        <v>17.027835845947266</v>
      </c>
      <c r="P237" s="422">
        <v>48174</v>
      </c>
      <c r="Q237" s="466"/>
      <c r="R237" s="423">
        <f t="shared" si="122"/>
        <v>0.38403405557947101</v>
      </c>
      <c r="S237" s="422">
        <v>18786</v>
      </c>
      <c r="T237" s="466"/>
      <c r="U237" s="423">
        <f t="shared" si="123"/>
        <v>0.34704697862592598</v>
      </c>
      <c r="V237" s="422">
        <v>21015</v>
      </c>
      <c r="W237" s="466"/>
      <c r="X237" s="423">
        <f t="shared" si="124"/>
        <v>0.44204880100967608</v>
      </c>
      <c r="Y237" s="458">
        <f t="shared" si="116"/>
        <v>2229</v>
      </c>
      <c r="Z237" s="353">
        <v>1</v>
      </c>
      <c r="AA237" s="450" t="s">
        <v>252</v>
      </c>
      <c r="AB237" s="420">
        <v>48174</v>
      </c>
      <c r="AC237" s="466"/>
      <c r="AD237" s="425">
        <f t="shared" si="125"/>
        <v>0.38403405557947101</v>
      </c>
      <c r="AE237" s="420">
        <v>18786</v>
      </c>
      <c r="AF237" s="466"/>
      <c r="AG237" s="425">
        <f t="shared" si="126"/>
        <v>0.34704697862592598</v>
      </c>
      <c r="AH237" s="420">
        <v>21015</v>
      </c>
      <c r="AI237" s="466"/>
      <c r="AJ237" s="425">
        <f t="shared" si="127"/>
        <v>0.44204880100967608</v>
      </c>
      <c r="AK237" s="461">
        <f t="shared" si="117"/>
        <v>2229</v>
      </c>
      <c r="AL237" s="421"/>
      <c r="AM237" s="422"/>
      <c r="AN237" s="466"/>
      <c r="AO237" s="423"/>
      <c r="AP237" s="422"/>
      <c r="AQ237" s="466"/>
      <c r="AR237" s="423"/>
      <c r="AS237" s="422"/>
      <c r="AT237" s="466"/>
      <c r="AU237" s="423"/>
      <c r="AV237" s="458"/>
      <c r="AW237" s="353">
        <v>1</v>
      </c>
      <c r="AX237" s="450" t="s">
        <v>252</v>
      </c>
      <c r="AY237" s="559">
        <v>48174</v>
      </c>
      <c r="AZ237" s="466"/>
      <c r="BA237" s="445">
        <f t="shared" si="118"/>
        <v>0.38403405557947101</v>
      </c>
      <c r="BB237" s="559">
        <v>18786</v>
      </c>
      <c r="BC237" s="466"/>
      <c r="BD237" s="445">
        <f t="shared" si="119"/>
        <v>0.34704697862592598</v>
      </c>
      <c r="BE237" s="559">
        <v>21015</v>
      </c>
      <c r="BF237" s="466"/>
      <c r="BG237" s="445">
        <f t="shared" si="120"/>
        <v>0.44204880100967608</v>
      </c>
      <c r="BH237" s="458">
        <f t="shared" si="128"/>
        <v>2229</v>
      </c>
      <c r="CN237" s="368"/>
      <c r="CP237" s="368"/>
      <c r="CR237" s="368"/>
    </row>
    <row r="238" spans="1:98" x14ac:dyDescent="0.25">
      <c r="A238" s="412" t="s">
        <v>1488</v>
      </c>
      <c r="B238" s="412"/>
      <c r="C238" s="398" t="s">
        <v>1489</v>
      </c>
      <c r="D238" s="353">
        <v>1</v>
      </c>
      <c r="E238" s="427">
        <v>1276.73193359375</v>
      </c>
      <c r="F238" s="40" t="s">
        <v>560</v>
      </c>
      <c r="G238" s="420">
        <v>124898</v>
      </c>
      <c r="H238" s="466"/>
      <c r="I238" s="420">
        <v>44293</v>
      </c>
      <c r="J238" s="466"/>
      <c r="K238" s="420">
        <v>44655</v>
      </c>
      <c r="L238" s="466"/>
      <c r="M238" s="420">
        <v>362</v>
      </c>
      <c r="N238" s="428">
        <v>1</v>
      </c>
      <c r="O238" s="429">
        <v>9.1973688274642846</v>
      </c>
      <c r="P238" s="422">
        <v>17614</v>
      </c>
      <c r="Q238" s="466"/>
      <c r="R238" s="423">
        <f t="shared" si="122"/>
        <v>0.14102707809572612</v>
      </c>
      <c r="S238" s="422">
        <v>7909</v>
      </c>
      <c r="T238" s="466"/>
      <c r="U238" s="423">
        <f t="shared" si="123"/>
        <v>0.178560946424943</v>
      </c>
      <c r="V238" s="422">
        <v>12231</v>
      </c>
      <c r="W238" s="466"/>
      <c r="X238" s="423">
        <f t="shared" si="124"/>
        <v>0.27389989922741015</v>
      </c>
      <c r="Y238" s="458">
        <f t="shared" si="116"/>
        <v>4322</v>
      </c>
      <c r="Z238" s="353">
        <v>1</v>
      </c>
      <c r="AA238" s="450" t="s">
        <v>1491</v>
      </c>
      <c r="AB238" s="420">
        <v>17614</v>
      </c>
      <c r="AC238" s="466"/>
      <c r="AD238" s="425">
        <f t="shared" si="125"/>
        <v>0.14102707809572612</v>
      </c>
      <c r="AE238" s="420">
        <v>7909</v>
      </c>
      <c r="AF238" s="466"/>
      <c r="AG238" s="425">
        <f t="shared" si="126"/>
        <v>0.178560946424943</v>
      </c>
      <c r="AH238" s="420">
        <v>12231</v>
      </c>
      <c r="AI238" s="466"/>
      <c r="AJ238" s="425">
        <f t="shared" si="127"/>
        <v>0.27389989922741015</v>
      </c>
      <c r="AK238" s="461">
        <f t="shared" si="117"/>
        <v>4322</v>
      </c>
      <c r="AL238" s="421"/>
      <c r="AM238" s="422"/>
      <c r="AN238" s="466"/>
      <c r="AO238" s="423"/>
      <c r="AP238" s="422"/>
      <c r="AQ238" s="466"/>
      <c r="AR238" s="423"/>
      <c r="AS238" s="422"/>
      <c r="AT238" s="466"/>
      <c r="AU238" s="423"/>
      <c r="AV238" s="458"/>
      <c r="AW238" s="353">
        <v>1</v>
      </c>
      <c r="AX238" s="450" t="s">
        <v>1491</v>
      </c>
      <c r="AY238" s="559">
        <v>17614</v>
      </c>
      <c r="AZ238" s="466"/>
      <c r="BA238" s="445">
        <f t="shared" si="118"/>
        <v>0.14102707809572612</v>
      </c>
      <c r="BB238" s="559">
        <v>7909</v>
      </c>
      <c r="BC238" s="466"/>
      <c r="BD238" s="445">
        <f t="shared" si="119"/>
        <v>0.178560946424943</v>
      </c>
      <c r="BE238" s="559">
        <v>12231</v>
      </c>
      <c r="BF238" s="466"/>
      <c r="BG238" s="445">
        <f t="shared" si="120"/>
        <v>0.27389989922741015</v>
      </c>
      <c r="BH238" s="458">
        <f t="shared" si="128"/>
        <v>4322</v>
      </c>
      <c r="CN238" s="368"/>
      <c r="CP238" s="368"/>
      <c r="CR238" s="368"/>
    </row>
    <row r="239" spans="1:98" x14ac:dyDescent="0.25">
      <c r="A239" s="412" t="s">
        <v>1829</v>
      </c>
      <c r="B239" s="412"/>
      <c r="C239" s="398" t="s">
        <v>819</v>
      </c>
      <c r="D239" s="353">
        <v>1</v>
      </c>
      <c r="E239" s="427">
        <v>499.20950317382812</v>
      </c>
      <c r="F239" s="40" t="s">
        <v>560</v>
      </c>
      <c r="G239" s="420">
        <v>124475</v>
      </c>
      <c r="H239" s="466"/>
      <c r="I239" s="420">
        <v>46537</v>
      </c>
      <c r="J239" s="466"/>
      <c r="K239" s="420">
        <v>50828</v>
      </c>
      <c r="L239" s="466"/>
      <c r="M239" s="420">
        <v>4291</v>
      </c>
      <c r="N239" s="428">
        <v>1</v>
      </c>
      <c r="O239" s="429">
        <v>29.799245834350586</v>
      </c>
      <c r="P239" s="422">
        <v>47821</v>
      </c>
      <c r="Q239" s="466"/>
      <c r="R239" s="423">
        <f t="shared" si="122"/>
        <v>0.38418156256276359</v>
      </c>
      <c r="S239" s="422">
        <v>14102</v>
      </c>
      <c r="T239" s="466"/>
      <c r="U239" s="423">
        <f t="shared" si="123"/>
        <v>0.30302769839052796</v>
      </c>
      <c r="V239" s="422">
        <v>25038</v>
      </c>
      <c r="W239" s="466"/>
      <c r="X239" s="423">
        <f t="shared" si="124"/>
        <v>0.49260250255764537</v>
      </c>
      <c r="Y239" s="458">
        <f t="shared" si="116"/>
        <v>10936</v>
      </c>
      <c r="Z239" s="353">
        <v>1</v>
      </c>
      <c r="AA239" s="450" t="s">
        <v>229</v>
      </c>
      <c r="AB239" s="420">
        <v>47821</v>
      </c>
      <c r="AC239" s="466"/>
      <c r="AD239" s="425">
        <f t="shared" si="125"/>
        <v>0.38418156256276359</v>
      </c>
      <c r="AE239" s="420">
        <v>14102</v>
      </c>
      <c r="AF239" s="466"/>
      <c r="AG239" s="425">
        <f t="shared" si="126"/>
        <v>0.30302769839052796</v>
      </c>
      <c r="AH239" s="420">
        <v>25038</v>
      </c>
      <c r="AI239" s="466"/>
      <c r="AJ239" s="425">
        <f t="shared" si="127"/>
        <v>0.49260250255764537</v>
      </c>
      <c r="AK239" s="461">
        <f t="shared" si="117"/>
        <v>10936</v>
      </c>
      <c r="AL239" s="421"/>
      <c r="AM239" s="422"/>
      <c r="AN239" s="466"/>
      <c r="AO239" s="423"/>
      <c r="AP239" s="422"/>
      <c r="AQ239" s="466"/>
      <c r="AR239" s="423"/>
      <c r="AS239" s="422"/>
      <c r="AT239" s="466"/>
      <c r="AU239" s="423"/>
      <c r="AV239" s="458"/>
      <c r="AW239" s="353">
        <v>1</v>
      </c>
      <c r="AX239" s="450" t="s">
        <v>229</v>
      </c>
      <c r="AY239" s="559">
        <v>47821</v>
      </c>
      <c r="AZ239" s="466"/>
      <c r="BA239" s="445">
        <f t="shared" si="118"/>
        <v>0.38418156256276359</v>
      </c>
      <c r="BB239" s="559">
        <v>14102</v>
      </c>
      <c r="BC239" s="466"/>
      <c r="BD239" s="445">
        <f t="shared" si="119"/>
        <v>0.30302769839052796</v>
      </c>
      <c r="BE239" s="559">
        <v>25038</v>
      </c>
      <c r="BF239" s="466"/>
      <c r="BG239" s="445">
        <f t="shared" si="120"/>
        <v>0.49260250255764537</v>
      </c>
      <c r="BH239" s="458">
        <f t="shared" si="128"/>
        <v>10936</v>
      </c>
      <c r="CN239" s="368"/>
      <c r="CP239" s="368"/>
      <c r="CR239" s="368"/>
    </row>
    <row r="240" spans="1:98" x14ac:dyDescent="0.25">
      <c r="A240" s="412" t="s">
        <v>1677</v>
      </c>
      <c r="B240" s="412"/>
      <c r="C240" s="398" t="s">
        <v>722</v>
      </c>
      <c r="D240" s="353">
        <v>1</v>
      </c>
      <c r="E240" s="427">
        <v>556.73291015625</v>
      </c>
      <c r="F240" s="40" t="s">
        <v>560</v>
      </c>
      <c r="G240" s="420">
        <v>122623</v>
      </c>
      <c r="H240" s="466"/>
      <c r="I240" s="420">
        <v>44212</v>
      </c>
      <c r="J240" s="466"/>
      <c r="K240" s="420">
        <v>39470</v>
      </c>
      <c r="L240" s="466"/>
      <c r="M240" s="420">
        <v>-4742</v>
      </c>
      <c r="N240" s="428">
        <v>1</v>
      </c>
      <c r="O240" s="429">
        <v>24.810052871704102</v>
      </c>
      <c r="P240" s="422">
        <v>36437</v>
      </c>
      <c r="Q240" s="466"/>
      <c r="R240" s="423">
        <f t="shared" si="122"/>
        <v>0.29714653857759149</v>
      </c>
      <c r="S240" s="422">
        <v>10566</v>
      </c>
      <c r="T240" s="466"/>
      <c r="U240" s="423">
        <f t="shared" si="123"/>
        <v>0.23898489097982448</v>
      </c>
      <c r="V240" s="422">
        <v>22830</v>
      </c>
      <c r="W240" s="466"/>
      <c r="X240" s="423">
        <f t="shared" si="124"/>
        <v>0.5784139853052952</v>
      </c>
      <c r="Y240" s="458">
        <f t="shared" si="116"/>
        <v>12264</v>
      </c>
      <c r="Z240" s="353">
        <v>1</v>
      </c>
      <c r="AA240" s="450" t="s">
        <v>354</v>
      </c>
      <c r="AB240" s="420">
        <v>36437</v>
      </c>
      <c r="AC240" s="466"/>
      <c r="AD240" s="425">
        <f t="shared" si="125"/>
        <v>0.29714653857759149</v>
      </c>
      <c r="AE240" s="420">
        <v>10566</v>
      </c>
      <c r="AF240" s="466"/>
      <c r="AG240" s="425">
        <f t="shared" si="126"/>
        <v>0.23898489097982448</v>
      </c>
      <c r="AH240" s="420">
        <v>22830</v>
      </c>
      <c r="AI240" s="466"/>
      <c r="AJ240" s="425">
        <f t="shared" si="127"/>
        <v>0.5784139853052952</v>
      </c>
      <c r="AK240" s="461">
        <f t="shared" si="117"/>
        <v>12264</v>
      </c>
      <c r="AL240" s="421"/>
      <c r="AM240" s="422"/>
      <c r="AN240" s="466"/>
      <c r="AO240" s="423"/>
      <c r="AP240" s="422"/>
      <c r="AQ240" s="466"/>
      <c r="AR240" s="423"/>
      <c r="AS240" s="422"/>
      <c r="AT240" s="466"/>
      <c r="AU240" s="423"/>
      <c r="AV240" s="458"/>
      <c r="AW240" s="353">
        <v>1</v>
      </c>
      <c r="AX240" s="450" t="s">
        <v>354</v>
      </c>
      <c r="AY240" s="559">
        <v>36437</v>
      </c>
      <c r="AZ240" s="466"/>
      <c r="BA240" s="445">
        <f t="shared" si="118"/>
        <v>0.29714653857759149</v>
      </c>
      <c r="BB240" s="559">
        <v>10566</v>
      </c>
      <c r="BC240" s="466"/>
      <c r="BD240" s="445">
        <f t="shared" si="119"/>
        <v>0.23898489097982448</v>
      </c>
      <c r="BE240" s="559">
        <v>22830</v>
      </c>
      <c r="BF240" s="466"/>
      <c r="BG240" s="445">
        <f t="shared" si="120"/>
        <v>0.5784139853052952</v>
      </c>
      <c r="BH240" s="458">
        <f t="shared" si="128"/>
        <v>12264</v>
      </c>
      <c r="CN240" s="368"/>
      <c r="CP240" s="368"/>
      <c r="CR240" s="368"/>
    </row>
    <row r="241" spans="1:96" x14ac:dyDescent="0.25">
      <c r="A241" s="412" t="s">
        <v>1761</v>
      </c>
      <c r="B241" s="412"/>
      <c r="C241" s="398" t="s">
        <v>767</v>
      </c>
      <c r="D241" s="353">
        <v>1</v>
      </c>
      <c r="E241" s="427">
        <v>1475.93115234375</v>
      </c>
      <c r="F241" s="40" t="s">
        <v>560</v>
      </c>
      <c r="G241" s="420">
        <v>121026</v>
      </c>
      <c r="H241" s="466"/>
      <c r="I241" s="420">
        <v>44295</v>
      </c>
      <c r="J241" s="466"/>
      <c r="K241" s="420">
        <v>49096</v>
      </c>
      <c r="L241" s="466"/>
      <c r="M241" s="420">
        <v>4801</v>
      </c>
      <c r="N241" s="428">
        <v>1</v>
      </c>
      <c r="O241" s="429">
        <v>79.96563720703125</v>
      </c>
      <c r="P241" s="422">
        <v>67263</v>
      </c>
      <c r="Q241" s="466"/>
      <c r="R241" s="423">
        <f t="shared" si="122"/>
        <v>0.55577313965594166</v>
      </c>
      <c r="S241" s="422">
        <v>18231</v>
      </c>
      <c r="T241" s="466"/>
      <c r="U241" s="423">
        <f t="shared" si="123"/>
        <v>0.41158144260074503</v>
      </c>
      <c r="V241" s="422">
        <v>33277</v>
      </c>
      <c r="W241" s="466"/>
      <c r="X241" s="423">
        <f t="shared" si="124"/>
        <v>0.67779452501222093</v>
      </c>
      <c r="Y241" s="458">
        <f t="shared" si="116"/>
        <v>15046</v>
      </c>
      <c r="Z241" s="353">
        <v>1</v>
      </c>
      <c r="AA241" s="450" t="s">
        <v>299</v>
      </c>
      <c r="AB241" s="420">
        <v>67263</v>
      </c>
      <c r="AC241" s="466"/>
      <c r="AD241" s="425">
        <f t="shared" si="125"/>
        <v>0.55577313965594166</v>
      </c>
      <c r="AE241" s="420">
        <v>18231</v>
      </c>
      <c r="AF241" s="466"/>
      <c r="AG241" s="425">
        <f t="shared" si="126"/>
        <v>0.41158144260074503</v>
      </c>
      <c r="AH241" s="420">
        <v>33277</v>
      </c>
      <c r="AI241" s="466"/>
      <c r="AJ241" s="425">
        <f t="shared" si="127"/>
        <v>0.67779452501222093</v>
      </c>
      <c r="AK241" s="461">
        <f t="shared" si="117"/>
        <v>15046</v>
      </c>
      <c r="AL241" s="421"/>
      <c r="AM241" s="422"/>
      <c r="AN241" s="466"/>
      <c r="AO241" s="423"/>
      <c r="AP241" s="422"/>
      <c r="AQ241" s="466"/>
      <c r="AR241" s="423"/>
      <c r="AS241" s="422"/>
      <c r="AT241" s="466"/>
      <c r="AU241" s="423"/>
      <c r="AV241" s="458"/>
      <c r="AW241" s="353">
        <v>1</v>
      </c>
      <c r="AX241" s="450" t="s">
        <v>299</v>
      </c>
      <c r="AY241" s="559">
        <v>67263</v>
      </c>
      <c r="AZ241" s="466"/>
      <c r="BA241" s="445">
        <f t="shared" si="118"/>
        <v>0.55577313965594166</v>
      </c>
      <c r="BB241" s="559">
        <v>18231</v>
      </c>
      <c r="BC241" s="466"/>
      <c r="BD241" s="445">
        <f t="shared" si="119"/>
        <v>0.41158144260074503</v>
      </c>
      <c r="BE241" s="559">
        <v>33277</v>
      </c>
      <c r="BF241" s="466"/>
      <c r="BG241" s="445">
        <f t="shared" si="120"/>
        <v>0.67779452501222093</v>
      </c>
      <c r="BH241" s="458">
        <f t="shared" si="128"/>
        <v>15046</v>
      </c>
      <c r="CN241" s="368"/>
      <c r="CP241" s="368"/>
      <c r="CR241" s="368"/>
    </row>
    <row r="242" spans="1:96" x14ac:dyDescent="0.25">
      <c r="A242" s="412" t="s">
        <v>1462</v>
      </c>
      <c r="B242" s="412"/>
      <c r="C242" s="398" t="s">
        <v>1463</v>
      </c>
      <c r="D242" s="353">
        <v>1</v>
      </c>
      <c r="E242" s="427">
        <v>612.22259521484375</v>
      </c>
      <c r="F242" s="40" t="s">
        <v>560</v>
      </c>
      <c r="G242" s="420">
        <v>118572</v>
      </c>
      <c r="H242" s="466"/>
      <c r="I242" s="420">
        <v>39518</v>
      </c>
      <c r="J242" s="466"/>
      <c r="K242" s="420">
        <v>41869</v>
      </c>
      <c r="L242" s="466"/>
      <c r="M242" s="420">
        <v>2351</v>
      </c>
      <c r="N242" s="428">
        <v>3</v>
      </c>
      <c r="O242" s="429">
        <v>45.514820098876953</v>
      </c>
      <c r="P242" s="422">
        <v>57002</v>
      </c>
      <c r="Q242" s="466"/>
      <c r="R242" s="423">
        <f t="shared" si="122"/>
        <v>0.48073744222919407</v>
      </c>
      <c r="S242" s="422">
        <v>13438</v>
      </c>
      <c r="T242" s="466"/>
      <c r="U242" s="423">
        <f t="shared" si="123"/>
        <v>0.34004757325775598</v>
      </c>
      <c r="V242" s="422">
        <v>30566</v>
      </c>
      <c r="W242" s="466"/>
      <c r="X242" s="423">
        <f t="shared" si="124"/>
        <v>0.73003893095130046</v>
      </c>
      <c r="Y242" s="458">
        <f t="shared" si="116"/>
        <v>17128</v>
      </c>
      <c r="Z242" s="353">
        <v>1</v>
      </c>
      <c r="AA242" s="450" t="s">
        <v>548</v>
      </c>
      <c r="AB242" s="420">
        <v>23106</v>
      </c>
      <c r="AC242" s="466"/>
      <c r="AD242" s="425">
        <f t="shared" si="125"/>
        <v>0.19486894039064873</v>
      </c>
      <c r="AE242" s="420">
        <v>7769</v>
      </c>
      <c r="AF242" s="466"/>
      <c r="AG242" s="425">
        <f t="shared" si="126"/>
        <v>0.19659395718406802</v>
      </c>
      <c r="AH242" s="420">
        <v>18563</v>
      </c>
      <c r="AI242" s="466"/>
      <c r="AJ242" s="425">
        <f t="shared" si="127"/>
        <v>0.44335904846067498</v>
      </c>
      <c r="AK242" s="461">
        <f t="shared" si="117"/>
        <v>10794</v>
      </c>
      <c r="AL242" s="421">
        <f>N242-Z242</f>
        <v>2</v>
      </c>
      <c r="AM242" s="422">
        <v>33896</v>
      </c>
      <c r="AN242" s="466"/>
      <c r="AO242" s="423">
        <f>AM242/G242</f>
        <v>0.28586850183854534</v>
      </c>
      <c r="AP242" s="422">
        <f>S242-AE242</f>
        <v>5669</v>
      </c>
      <c r="AQ242" s="466"/>
      <c r="AR242" s="423">
        <f>AP242/I242</f>
        <v>0.14345361607368795</v>
      </c>
      <c r="AS242" s="422">
        <v>12003</v>
      </c>
      <c r="AT242" s="466"/>
      <c r="AU242" s="423">
        <f>AS242/K242</f>
        <v>0.28667988249062554</v>
      </c>
      <c r="AV242" s="458">
        <f t="shared" si="121"/>
        <v>6334</v>
      </c>
      <c r="AW242" s="353">
        <v>1</v>
      </c>
      <c r="AX242" s="450" t="s">
        <v>548</v>
      </c>
      <c r="AY242" s="559">
        <v>23106</v>
      </c>
      <c r="AZ242" s="466"/>
      <c r="BA242" s="445">
        <f t="shared" si="118"/>
        <v>0.19486894039064873</v>
      </c>
      <c r="BB242" s="559">
        <v>7769</v>
      </c>
      <c r="BC242" s="466"/>
      <c r="BD242" s="445">
        <f t="shared" si="119"/>
        <v>0.19659395718406802</v>
      </c>
      <c r="BE242" s="559">
        <v>18563</v>
      </c>
      <c r="BF242" s="466"/>
      <c r="BG242" s="445">
        <f t="shared" si="120"/>
        <v>0.44335904846067498</v>
      </c>
      <c r="BH242" s="458">
        <f t="shared" si="128"/>
        <v>10794</v>
      </c>
      <c r="CN242" s="368"/>
      <c r="CP242" s="368"/>
      <c r="CR242" s="368"/>
    </row>
    <row r="243" spans="1:96" x14ac:dyDescent="0.25">
      <c r="A243" s="412" t="s">
        <v>2064</v>
      </c>
      <c r="B243" s="412"/>
      <c r="C243" s="398" t="s">
        <v>2065</v>
      </c>
      <c r="D243" s="353">
        <v>1</v>
      </c>
      <c r="E243" s="427">
        <v>1284.34423828125</v>
      </c>
      <c r="F243" s="40" t="s">
        <v>560</v>
      </c>
      <c r="G243" s="420">
        <v>116229</v>
      </c>
      <c r="H243" s="466"/>
      <c r="I243" s="420">
        <v>35167</v>
      </c>
      <c r="J243" s="466"/>
      <c r="K243" s="420">
        <v>36267</v>
      </c>
      <c r="L243" s="466"/>
      <c r="M243" s="420">
        <v>1100</v>
      </c>
      <c r="N243" s="428">
        <v>2</v>
      </c>
      <c r="O243" s="429">
        <v>9.2612191631679384</v>
      </c>
      <c r="P243" s="422">
        <v>39978</v>
      </c>
      <c r="Q243" s="466"/>
      <c r="R243" s="423">
        <f t="shared" si="122"/>
        <v>0.34395890870608886</v>
      </c>
      <c r="S243" s="422">
        <v>10279</v>
      </c>
      <c r="T243" s="466"/>
      <c r="U243" s="423">
        <f t="shared" si="123"/>
        <v>0.29229106833110585</v>
      </c>
      <c r="V243" s="422">
        <v>30835</v>
      </c>
      <c r="W243" s="466"/>
      <c r="X243" s="423">
        <f t="shared" si="124"/>
        <v>0.85022196487164636</v>
      </c>
      <c r="Y243" s="458">
        <f t="shared" si="116"/>
        <v>20556</v>
      </c>
      <c r="Z243" s="353">
        <v>1</v>
      </c>
      <c r="AA243" s="450" t="s">
        <v>2067</v>
      </c>
      <c r="AB243" s="420">
        <v>27023</v>
      </c>
      <c r="AC243" s="466"/>
      <c r="AD243" s="425">
        <f t="shared" si="125"/>
        <v>0.23249791360159686</v>
      </c>
      <c r="AE243" s="420">
        <v>9195</v>
      </c>
      <c r="AF243" s="466"/>
      <c r="AG243" s="425">
        <f t="shared" si="126"/>
        <v>0.26146671595529902</v>
      </c>
      <c r="AH243" s="420">
        <v>17379</v>
      </c>
      <c r="AI243" s="466"/>
      <c r="AJ243" s="425">
        <f t="shared" si="127"/>
        <v>0.47919596327239639</v>
      </c>
      <c r="AK243" s="461">
        <f t="shared" si="117"/>
        <v>8184</v>
      </c>
      <c r="AL243" s="421">
        <f>N243-Z243</f>
        <v>1</v>
      </c>
      <c r="AM243" s="422">
        <v>12955</v>
      </c>
      <c r="AN243" s="466"/>
      <c r="AO243" s="423">
        <f>AM243/G243</f>
        <v>0.11146099510449199</v>
      </c>
      <c r="AP243" s="422">
        <f>S243-AE243</f>
        <v>1084</v>
      </c>
      <c r="AQ243" s="466"/>
      <c r="AR243" s="423">
        <f>AP243/I243</f>
        <v>3.0824352375806864E-2</v>
      </c>
      <c r="AS243" s="422">
        <v>13456</v>
      </c>
      <c r="AT243" s="466"/>
      <c r="AU243" s="423">
        <f>AS243/K243</f>
        <v>0.37102600159925003</v>
      </c>
      <c r="AV243" s="458">
        <f t="shared" si="121"/>
        <v>12372</v>
      </c>
      <c r="AW243" s="353">
        <v>1</v>
      </c>
      <c r="AX243" s="450" t="s">
        <v>2067</v>
      </c>
      <c r="AY243" s="559">
        <v>27023</v>
      </c>
      <c r="AZ243" s="466"/>
      <c r="BA243" s="445">
        <f t="shared" si="118"/>
        <v>0.23249791360159686</v>
      </c>
      <c r="BB243" s="559">
        <v>9195</v>
      </c>
      <c r="BC243" s="466"/>
      <c r="BD243" s="445">
        <f t="shared" si="119"/>
        <v>0.26146671595529902</v>
      </c>
      <c r="BE243" s="559">
        <v>17379</v>
      </c>
      <c r="BF243" s="466"/>
      <c r="BG243" s="445">
        <f t="shared" si="120"/>
        <v>0.47919596327239639</v>
      </c>
      <c r="BH243" s="458">
        <f t="shared" si="128"/>
        <v>8184</v>
      </c>
    </row>
    <row r="244" spans="1:96" x14ac:dyDescent="0.25">
      <c r="A244" s="412" t="s">
        <v>2077</v>
      </c>
      <c r="B244" s="412"/>
      <c r="C244" s="398" t="s">
        <v>976</v>
      </c>
      <c r="D244" s="353">
        <v>1</v>
      </c>
      <c r="E244" s="427">
        <v>1241.5025634765625</v>
      </c>
      <c r="F244" s="40" t="s">
        <v>560</v>
      </c>
      <c r="G244" s="420">
        <v>116111</v>
      </c>
      <c r="H244" s="466"/>
      <c r="I244" s="420">
        <v>52338</v>
      </c>
      <c r="J244" s="466"/>
      <c r="K244" s="420">
        <v>48703</v>
      </c>
      <c r="L244" s="466"/>
      <c r="M244" s="420">
        <v>-3635</v>
      </c>
      <c r="N244" s="428">
        <v>1</v>
      </c>
      <c r="O244" s="429">
        <v>9.5384283065795898</v>
      </c>
      <c r="P244" s="422">
        <v>29381</v>
      </c>
      <c r="Q244" s="466"/>
      <c r="R244" s="423">
        <f t="shared" si="122"/>
        <v>0.25304234740894488</v>
      </c>
      <c r="S244" s="422">
        <v>12173</v>
      </c>
      <c r="T244" s="466"/>
      <c r="U244" s="423">
        <f t="shared" si="123"/>
        <v>0.2325843555351752</v>
      </c>
      <c r="V244" s="422">
        <v>22147</v>
      </c>
      <c r="W244" s="466"/>
      <c r="X244" s="423">
        <f t="shared" si="124"/>
        <v>0.45473584789438021</v>
      </c>
      <c r="Y244" s="458">
        <f t="shared" si="116"/>
        <v>9974</v>
      </c>
      <c r="Z244" s="353">
        <v>1</v>
      </c>
      <c r="AA244" s="450" t="s">
        <v>12</v>
      </c>
      <c r="AB244" s="420">
        <v>29381</v>
      </c>
      <c r="AC244" s="466"/>
      <c r="AD244" s="425">
        <f t="shared" si="125"/>
        <v>0.25304234740894488</v>
      </c>
      <c r="AE244" s="420">
        <v>12173</v>
      </c>
      <c r="AF244" s="466"/>
      <c r="AG244" s="425">
        <f t="shared" si="126"/>
        <v>0.2325843555351752</v>
      </c>
      <c r="AH244" s="420">
        <v>22147</v>
      </c>
      <c r="AI244" s="466"/>
      <c r="AJ244" s="425">
        <f t="shared" si="127"/>
        <v>0.45473584789438021</v>
      </c>
      <c r="AK244" s="461">
        <f t="shared" si="117"/>
        <v>9974</v>
      </c>
      <c r="AL244" s="421"/>
      <c r="AM244" s="422"/>
      <c r="AN244" s="466"/>
      <c r="AO244" s="423"/>
      <c r="AP244" s="422"/>
      <c r="AQ244" s="466"/>
      <c r="AR244" s="423"/>
      <c r="AS244" s="422"/>
      <c r="AT244" s="466"/>
      <c r="AU244" s="423"/>
      <c r="AV244" s="458"/>
      <c r="AW244" s="353">
        <v>1</v>
      </c>
      <c r="AX244" s="450" t="s">
        <v>12</v>
      </c>
      <c r="AY244" s="559">
        <v>29381</v>
      </c>
      <c r="AZ244" s="466"/>
      <c r="BA244" s="445">
        <f t="shared" si="118"/>
        <v>0.25304234740894488</v>
      </c>
      <c r="BB244" s="559">
        <v>12173</v>
      </c>
      <c r="BC244" s="466"/>
      <c r="BD244" s="445">
        <f t="shared" si="119"/>
        <v>0.2325843555351752</v>
      </c>
      <c r="BE244" s="559">
        <v>22147</v>
      </c>
      <c r="BF244" s="466"/>
      <c r="BG244" s="445">
        <f t="shared" si="120"/>
        <v>0.45473584789438021</v>
      </c>
      <c r="BH244" s="458">
        <f t="shared" si="128"/>
        <v>9974</v>
      </c>
    </row>
    <row r="245" spans="1:96" x14ac:dyDescent="0.25">
      <c r="A245" s="412" t="s">
        <v>1992</v>
      </c>
      <c r="B245" s="412"/>
      <c r="C245" s="398" t="s">
        <v>920</v>
      </c>
      <c r="D245" s="353">
        <v>1</v>
      </c>
      <c r="E245" s="427">
        <v>516.77630615234375</v>
      </c>
      <c r="F245" s="40" t="s">
        <v>560</v>
      </c>
      <c r="G245" s="420">
        <v>115507</v>
      </c>
      <c r="H245" s="466"/>
      <c r="I245" s="420">
        <v>55520</v>
      </c>
      <c r="J245" s="466"/>
      <c r="K245" s="420">
        <v>56675</v>
      </c>
      <c r="L245" s="466"/>
      <c r="M245" s="420">
        <v>1155</v>
      </c>
      <c r="N245" s="428">
        <v>1</v>
      </c>
      <c r="O245" s="429">
        <v>13.93686580657959</v>
      </c>
      <c r="P245" s="422">
        <v>49288</v>
      </c>
      <c r="Q245" s="466"/>
      <c r="R245" s="423">
        <f t="shared" si="122"/>
        <v>0.42671006951959622</v>
      </c>
      <c r="S245" s="422">
        <v>19146</v>
      </c>
      <c r="T245" s="466"/>
      <c r="U245" s="423">
        <f t="shared" si="123"/>
        <v>0.3448487031700288</v>
      </c>
      <c r="V245" s="422">
        <v>13952</v>
      </c>
      <c r="W245" s="466"/>
      <c r="X245" s="423">
        <f t="shared" si="124"/>
        <v>0.24617556241729158</v>
      </c>
      <c r="Y245" s="458">
        <f t="shared" si="116"/>
        <v>-5194</v>
      </c>
      <c r="Z245" s="353">
        <v>1</v>
      </c>
      <c r="AA245" s="450" t="s">
        <v>84</v>
      </c>
      <c r="AB245" s="420">
        <v>49288</v>
      </c>
      <c r="AC245" s="466"/>
      <c r="AD245" s="425">
        <f t="shared" si="125"/>
        <v>0.42671006951959622</v>
      </c>
      <c r="AE245" s="420">
        <v>19146</v>
      </c>
      <c r="AF245" s="466"/>
      <c r="AG245" s="425">
        <f t="shared" si="126"/>
        <v>0.3448487031700288</v>
      </c>
      <c r="AH245" s="420">
        <v>13952</v>
      </c>
      <c r="AI245" s="466"/>
      <c r="AJ245" s="425">
        <f t="shared" si="127"/>
        <v>0.24617556241729158</v>
      </c>
      <c r="AK245" s="461">
        <f t="shared" si="117"/>
        <v>-5194</v>
      </c>
      <c r="AL245" s="421"/>
      <c r="AM245" s="422"/>
      <c r="AN245" s="466"/>
      <c r="AO245" s="423"/>
      <c r="AP245" s="422"/>
      <c r="AQ245" s="466"/>
      <c r="AR245" s="423"/>
      <c r="AS245" s="422"/>
      <c r="AT245" s="466"/>
      <c r="AU245" s="423"/>
      <c r="AV245" s="458"/>
      <c r="AW245" s="353">
        <v>1</v>
      </c>
      <c r="AX245" s="450" t="s">
        <v>84</v>
      </c>
      <c r="AY245" s="559">
        <v>49288</v>
      </c>
      <c r="AZ245" s="466"/>
      <c r="BA245" s="445">
        <f t="shared" si="118"/>
        <v>0.42671006951959622</v>
      </c>
      <c r="BB245" s="559">
        <v>19146</v>
      </c>
      <c r="BC245" s="466"/>
      <c r="BD245" s="445">
        <f t="shared" si="119"/>
        <v>0.3448487031700288</v>
      </c>
      <c r="BE245" s="559">
        <v>13952</v>
      </c>
      <c r="BF245" s="466"/>
      <c r="BG245" s="445">
        <f t="shared" si="120"/>
        <v>0.24617556241729158</v>
      </c>
      <c r="BH245" s="458">
        <f t="shared" si="128"/>
        <v>-5194</v>
      </c>
    </row>
    <row r="246" spans="1:96" x14ac:dyDescent="0.25">
      <c r="A246" s="412" t="s">
        <v>1500</v>
      </c>
      <c r="B246" s="412"/>
      <c r="C246" s="398" t="s">
        <v>607</v>
      </c>
      <c r="D246" s="353">
        <v>1</v>
      </c>
      <c r="E246" s="427">
        <v>5457.8359375</v>
      </c>
      <c r="F246" s="40" t="s">
        <v>560</v>
      </c>
      <c r="G246" s="420">
        <v>114778</v>
      </c>
      <c r="H246" s="466"/>
      <c r="I246" s="420">
        <v>60720</v>
      </c>
      <c r="J246" s="466"/>
      <c r="K246" s="420">
        <v>63613</v>
      </c>
      <c r="L246" s="466"/>
      <c r="M246" s="420">
        <v>2893</v>
      </c>
      <c r="N246" s="428">
        <v>1</v>
      </c>
      <c r="O246" s="429">
        <v>27.353218078613281</v>
      </c>
      <c r="P246" s="422">
        <v>61272</v>
      </c>
      <c r="Q246" s="466"/>
      <c r="R246" s="423">
        <f t="shared" si="122"/>
        <v>0.53383052501350436</v>
      </c>
      <c r="S246" s="422">
        <v>27763</v>
      </c>
      <c r="T246" s="466"/>
      <c r="U246" s="423">
        <f t="shared" si="123"/>
        <v>0.45722990777338601</v>
      </c>
      <c r="V246" s="422">
        <v>41021</v>
      </c>
      <c r="W246" s="466"/>
      <c r="X246" s="423">
        <f t="shared" si="124"/>
        <v>0.64485246726298084</v>
      </c>
      <c r="Y246" s="458">
        <f t="shared" si="116"/>
        <v>13258</v>
      </c>
      <c r="Z246" s="353">
        <v>1</v>
      </c>
      <c r="AA246" s="450" t="s">
        <v>495</v>
      </c>
      <c r="AB246" s="420">
        <v>61272</v>
      </c>
      <c r="AC246" s="466"/>
      <c r="AD246" s="425">
        <f t="shared" si="125"/>
        <v>0.53383052501350436</v>
      </c>
      <c r="AE246" s="420">
        <v>27763</v>
      </c>
      <c r="AF246" s="466"/>
      <c r="AG246" s="425">
        <f t="shared" si="126"/>
        <v>0.45722990777338601</v>
      </c>
      <c r="AH246" s="420">
        <v>41021</v>
      </c>
      <c r="AI246" s="466"/>
      <c r="AJ246" s="425">
        <f t="shared" si="127"/>
        <v>0.64485246726298084</v>
      </c>
      <c r="AK246" s="461">
        <f t="shared" si="117"/>
        <v>13258</v>
      </c>
      <c r="AL246" s="421"/>
      <c r="AM246" s="422"/>
      <c r="AN246" s="466"/>
      <c r="AO246" s="423"/>
      <c r="AP246" s="422"/>
      <c r="AQ246" s="466"/>
      <c r="AR246" s="423"/>
      <c r="AS246" s="422"/>
      <c r="AT246" s="466"/>
      <c r="AU246" s="423"/>
      <c r="AV246" s="458"/>
      <c r="AW246" s="353">
        <v>1</v>
      </c>
      <c r="AX246" s="450" t="s">
        <v>495</v>
      </c>
      <c r="AY246" s="559">
        <v>61272</v>
      </c>
      <c r="AZ246" s="466"/>
      <c r="BA246" s="445">
        <f t="shared" si="118"/>
        <v>0.53383052501350436</v>
      </c>
      <c r="BB246" s="559">
        <v>27763</v>
      </c>
      <c r="BC246" s="466"/>
      <c r="BD246" s="445">
        <f t="shared" si="119"/>
        <v>0.45722990777338601</v>
      </c>
      <c r="BE246" s="559">
        <v>41021</v>
      </c>
      <c r="BF246" s="466"/>
      <c r="BG246" s="445">
        <f t="shared" si="120"/>
        <v>0.64485246726298084</v>
      </c>
      <c r="BH246" s="458">
        <f t="shared" si="128"/>
        <v>13258</v>
      </c>
    </row>
    <row r="247" spans="1:96" x14ac:dyDescent="0.25">
      <c r="A247" s="412" t="s">
        <v>1890</v>
      </c>
      <c r="B247" s="412"/>
      <c r="C247" s="398" t="s">
        <v>858</v>
      </c>
      <c r="D247" s="353">
        <v>1</v>
      </c>
      <c r="E247" s="427">
        <v>930.67803955078125</v>
      </c>
      <c r="F247" s="40" t="s">
        <v>560</v>
      </c>
      <c r="G247" s="420">
        <v>114752</v>
      </c>
      <c r="H247" s="466"/>
      <c r="I247" s="420">
        <v>46006</v>
      </c>
      <c r="J247" s="466"/>
      <c r="K247" s="420">
        <v>48559</v>
      </c>
      <c r="L247" s="466"/>
      <c r="M247" s="420">
        <v>2553</v>
      </c>
      <c r="N247" s="428">
        <v>1</v>
      </c>
      <c r="O247" s="429">
        <v>18.681739807128906</v>
      </c>
      <c r="P247" s="422">
        <v>57265</v>
      </c>
      <c r="Q247" s="466"/>
      <c r="R247" s="423">
        <f t="shared" si="122"/>
        <v>0.49903269659788063</v>
      </c>
      <c r="S247" s="422">
        <v>13837</v>
      </c>
      <c r="T247" s="466"/>
      <c r="U247" s="423">
        <f t="shared" si="123"/>
        <v>0.30076511759335739</v>
      </c>
      <c r="V247" s="422">
        <v>22579</v>
      </c>
      <c r="W247" s="466"/>
      <c r="X247" s="423">
        <f t="shared" si="124"/>
        <v>0.46498074507300396</v>
      </c>
      <c r="Y247" s="458">
        <f t="shared" si="116"/>
        <v>8742</v>
      </c>
      <c r="Z247" s="353">
        <v>1</v>
      </c>
      <c r="AA247" s="450" t="s">
        <v>174</v>
      </c>
      <c r="AB247" s="420">
        <v>57265</v>
      </c>
      <c r="AC247" s="466"/>
      <c r="AD247" s="425">
        <f t="shared" si="125"/>
        <v>0.49903269659788063</v>
      </c>
      <c r="AE247" s="420">
        <v>13837</v>
      </c>
      <c r="AF247" s="466"/>
      <c r="AG247" s="425">
        <f t="shared" si="126"/>
        <v>0.30076511759335739</v>
      </c>
      <c r="AH247" s="420">
        <v>22579</v>
      </c>
      <c r="AI247" s="466"/>
      <c r="AJ247" s="425">
        <f t="shared" si="127"/>
        <v>0.46498074507300396</v>
      </c>
      <c r="AK247" s="461">
        <f t="shared" si="117"/>
        <v>8742</v>
      </c>
      <c r="AL247" s="421"/>
      <c r="AM247" s="422"/>
      <c r="AN247" s="466"/>
      <c r="AO247" s="423"/>
      <c r="AP247" s="422"/>
      <c r="AQ247" s="466"/>
      <c r="AR247" s="423"/>
      <c r="AS247" s="422"/>
      <c r="AT247" s="466"/>
      <c r="AU247" s="423"/>
      <c r="AV247" s="458"/>
      <c r="AW247" s="353">
        <v>1</v>
      </c>
      <c r="AX247" s="450" t="s">
        <v>174</v>
      </c>
      <c r="AY247" s="559">
        <v>57265</v>
      </c>
      <c r="AZ247" s="466"/>
      <c r="BA247" s="445">
        <f t="shared" si="118"/>
        <v>0.49903269659788063</v>
      </c>
      <c r="BB247" s="559">
        <v>13837</v>
      </c>
      <c r="BC247" s="466"/>
      <c r="BD247" s="445">
        <f t="shared" si="119"/>
        <v>0.30076511759335739</v>
      </c>
      <c r="BE247" s="559">
        <v>22579</v>
      </c>
      <c r="BF247" s="466"/>
      <c r="BG247" s="445">
        <f t="shared" si="120"/>
        <v>0.46498074507300396</v>
      </c>
      <c r="BH247" s="458">
        <f t="shared" si="128"/>
        <v>8742</v>
      </c>
    </row>
    <row r="248" spans="1:96" x14ac:dyDescent="0.25">
      <c r="A248" s="412" t="s">
        <v>1523</v>
      </c>
      <c r="B248" s="412"/>
      <c r="C248" s="398" t="s">
        <v>615</v>
      </c>
      <c r="D248" s="353">
        <v>1</v>
      </c>
      <c r="E248" s="427">
        <v>1355.2147216796875</v>
      </c>
      <c r="F248" s="40" t="s">
        <v>560</v>
      </c>
      <c r="G248" s="420">
        <v>112370</v>
      </c>
      <c r="H248" s="466"/>
      <c r="I248" s="420">
        <v>39955</v>
      </c>
      <c r="J248" s="466"/>
      <c r="K248" s="420">
        <v>39566</v>
      </c>
      <c r="L248" s="466"/>
      <c r="M248" s="420">
        <v>-389</v>
      </c>
      <c r="N248" s="428">
        <v>1</v>
      </c>
      <c r="O248" s="429">
        <v>18.410715103149414</v>
      </c>
      <c r="P248" s="422">
        <v>15383</v>
      </c>
      <c r="Q248" s="466"/>
      <c r="R248" s="423">
        <f t="shared" si="122"/>
        <v>0.13689596867491324</v>
      </c>
      <c r="S248" s="422">
        <v>3979</v>
      </c>
      <c r="T248" s="466"/>
      <c r="U248" s="423">
        <f t="shared" si="123"/>
        <v>9.9587035414841693E-2</v>
      </c>
      <c r="V248" s="422">
        <v>12839</v>
      </c>
      <c r="W248" s="466"/>
      <c r="X248" s="423">
        <f t="shared" si="124"/>
        <v>0.3244957792043674</v>
      </c>
      <c r="Y248" s="458">
        <f t="shared" si="116"/>
        <v>8860</v>
      </c>
      <c r="Z248" s="353">
        <v>1</v>
      </c>
      <c r="AA248" s="450" t="s">
        <v>486</v>
      </c>
      <c r="AB248" s="420">
        <v>15383</v>
      </c>
      <c r="AC248" s="466"/>
      <c r="AD248" s="425">
        <f t="shared" si="125"/>
        <v>0.13689596867491324</v>
      </c>
      <c r="AE248" s="420">
        <v>3979</v>
      </c>
      <c r="AF248" s="466"/>
      <c r="AG248" s="425">
        <f t="shared" si="126"/>
        <v>9.9587035414841693E-2</v>
      </c>
      <c r="AH248" s="420">
        <v>12839</v>
      </c>
      <c r="AI248" s="466"/>
      <c r="AJ248" s="425">
        <f t="shared" si="127"/>
        <v>0.3244957792043674</v>
      </c>
      <c r="AK248" s="461">
        <f t="shared" si="117"/>
        <v>8860</v>
      </c>
      <c r="AL248" s="421"/>
      <c r="AM248" s="422"/>
      <c r="AN248" s="466"/>
      <c r="AO248" s="423"/>
      <c r="AP248" s="422"/>
      <c r="AQ248" s="466"/>
      <c r="AR248" s="423"/>
      <c r="AS248" s="422"/>
      <c r="AT248" s="466"/>
      <c r="AU248" s="423"/>
      <c r="AV248" s="458"/>
      <c r="AW248" s="353">
        <v>1</v>
      </c>
      <c r="AX248" s="450" t="s">
        <v>486</v>
      </c>
      <c r="AY248" s="559">
        <v>15383</v>
      </c>
      <c r="AZ248" s="466"/>
      <c r="BA248" s="445">
        <f t="shared" si="118"/>
        <v>0.13689596867491324</v>
      </c>
      <c r="BB248" s="559">
        <v>3979</v>
      </c>
      <c r="BC248" s="466"/>
      <c r="BD248" s="445">
        <f t="shared" si="119"/>
        <v>9.9587035414841693E-2</v>
      </c>
      <c r="BE248" s="559">
        <v>12839</v>
      </c>
      <c r="BF248" s="466"/>
      <c r="BG248" s="445">
        <f t="shared" si="120"/>
        <v>0.3244957792043674</v>
      </c>
      <c r="BH248" s="458">
        <f t="shared" si="128"/>
        <v>8860</v>
      </c>
    </row>
    <row r="249" spans="1:96" x14ac:dyDescent="0.25">
      <c r="A249" s="412" t="s">
        <v>1952</v>
      </c>
      <c r="B249" s="412"/>
      <c r="C249" s="398" t="s">
        <v>914</v>
      </c>
      <c r="D249" s="353">
        <v>1</v>
      </c>
      <c r="E249" s="427">
        <v>2594.48388671875</v>
      </c>
      <c r="F249" s="40" t="s">
        <v>560</v>
      </c>
      <c r="G249" s="420">
        <v>111823</v>
      </c>
      <c r="H249" s="466"/>
      <c r="I249" s="420">
        <v>41383</v>
      </c>
      <c r="J249" s="466"/>
      <c r="K249" s="420">
        <v>42095</v>
      </c>
      <c r="L249" s="466"/>
      <c r="M249" s="420">
        <v>712</v>
      </c>
      <c r="N249" s="428">
        <v>1</v>
      </c>
      <c r="O249" s="429">
        <v>58.290439605712891</v>
      </c>
      <c r="P249" s="422">
        <v>93200</v>
      </c>
      <c r="Q249" s="466"/>
      <c r="R249" s="423">
        <f t="shared" si="122"/>
        <v>0.83346002164134392</v>
      </c>
      <c r="S249" s="422">
        <v>31825</v>
      </c>
      <c r="T249" s="466"/>
      <c r="U249" s="423">
        <f t="shared" si="123"/>
        <v>0.76903559432617263</v>
      </c>
      <c r="V249" s="422">
        <v>36045</v>
      </c>
      <c r="W249" s="466"/>
      <c r="X249" s="423">
        <f t="shared" si="124"/>
        <v>0.85627746763273549</v>
      </c>
      <c r="Y249" s="458">
        <f t="shared" si="116"/>
        <v>4220</v>
      </c>
      <c r="Z249" s="353">
        <v>1</v>
      </c>
      <c r="AA249" s="450" t="s">
        <v>95</v>
      </c>
      <c r="AB249" s="420">
        <v>93200</v>
      </c>
      <c r="AC249" s="466"/>
      <c r="AD249" s="425">
        <f t="shared" si="125"/>
        <v>0.83346002164134392</v>
      </c>
      <c r="AE249" s="420">
        <v>31825</v>
      </c>
      <c r="AF249" s="466"/>
      <c r="AG249" s="425">
        <f t="shared" si="126"/>
        <v>0.76903559432617263</v>
      </c>
      <c r="AH249" s="420">
        <v>36045</v>
      </c>
      <c r="AI249" s="466"/>
      <c r="AJ249" s="425">
        <f t="shared" si="127"/>
        <v>0.85627746763273549</v>
      </c>
      <c r="AK249" s="461">
        <f t="shared" si="117"/>
        <v>4220</v>
      </c>
      <c r="AL249" s="421"/>
      <c r="AM249" s="422"/>
      <c r="AN249" s="466"/>
      <c r="AO249" s="423"/>
      <c r="AP249" s="422"/>
      <c r="AQ249" s="466"/>
      <c r="AR249" s="423"/>
      <c r="AS249" s="422"/>
      <c r="AT249" s="466"/>
      <c r="AU249" s="423"/>
      <c r="AV249" s="458"/>
      <c r="AW249" s="353">
        <v>1</v>
      </c>
      <c r="AX249" s="450" t="s">
        <v>95</v>
      </c>
      <c r="AY249" s="559">
        <v>93200</v>
      </c>
      <c r="AZ249" s="466"/>
      <c r="BA249" s="445">
        <f t="shared" si="118"/>
        <v>0.83346002164134392</v>
      </c>
      <c r="BB249" s="559">
        <v>31825</v>
      </c>
      <c r="BC249" s="466"/>
      <c r="BD249" s="445">
        <f t="shared" si="119"/>
        <v>0.76903559432617263</v>
      </c>
      <c r="BE249" s="559">
        <v>36045</v>
      </c>
      <c r="BF249" s="466"/>
      <c r="BG249" s="445">
        <f t="shared" si="120"/>
        <v>0.85627746763273549</v>
      </c>
      <c r="BH249" s="458">
        <f t="shared" si="128"/>
        <v>4220</v>
      </c>
    </row>
    <row r="250" spans="1:96" x14ac:dyDescent="0.25">
      <c r="A250" s="412" t="s">
        <v>2072</v>
      </c>
      <c r="B250" s="412"/>
      <c r="C250" s="398" t="s">
        <v>2073</v>
      </c>
      <c r="D250" s="353">
        <v>1</v>
      </c>
      <c r="E250" s="427">
        <v>4827.119140625</v>
      </c>
      <c r="F250" s="40" t="s">
        <v>560</v>
      </c>
      <c r="G250" s="420">
        <v>110884</v>
      </c>
      <c r="H250" s="466"/>
      <c r="I250" s="420">
        <v>47352</v>
      </c>
      <c r="J250" s="466"/>
      <c r="K250" s="420">
        <v>43197</v>
      </c>
      <c r="L250" s="466"/>
      <c r="M250" s="420">
        <v>-4155</v>
      </c>
      <c r="N250" s="428">
        <v>1</v>
      </c>
      <c r="O250" s="429">
        <v>7.3085207939147949</v>
      </c>
      <c r="P250" s="422">
        <v>31925</v>
      </c>
      <c r="Q250" s="466"/>
      <c r="R250" s="423">
        <f t="shared" si="122"/>
        <v>0.28791349518415643</v>
      </c>
      <c r="S250" s="422">
        <v>9861</v>
      </c>
      <c r="T250" s="466"/>
      <c r="U250" s="423">
        <f t="shared" si="123"/>
        <v>0.20824885960466294</v>
      </c>
      <c r="V250" s="422">
        <v>15814</v>
      </c>
      <c r="W250" s="466"/>
      <c r="X250" s="423">
        <f t="shared" si="124"/>
        <v>0.36609023774799176</v>
      </c>
      <c r="Y250" s="458">
        <f t="shared" si="116"/>
        <v>5953</v>
      </c>
      <c r="Z250" s="353">
        <v>1</v>
      </c>
      <c r="AA250" s="450" t="s">
        <v>14</v>
      </c>
      <c r="AB250" s="420">
        <v>31925</v>
      </c>
      <c r="AC250" s="466"/>
      <c r="AD250" s="425">
        <f t="shared" si="125"/>
        <v>0.28791349518415643</v>
      </c>
      <c r="AE250" s="420">
        <v>9861</v>
      </c>
      <c r="AF250" s="466"/>
      <c r="AG250" s="425">
        <f t="shared" si="126"/>
        <v>0.20824885960466294</v>
      </c>
      <c r="AH250" s="420">
        <v>15814</v>
      </c>
      <c r="AI250" s="466"/>
      <c r="AJ250" s="425">
        <f t="shared" si="127"/>
        <v>0.36609023774799176</v>
      </c>
      <c r="AK250" s="461">
        <f t="shared" si="117"/>
        <v>5953</v>
      </c>
      <c r="AL250" s="421"/>
      <c r="AM250" s="422"/>
      <c r="AN250" s="466"/>
      <c r="AO250" s="423"/>
      <c r="AP250" s="422"/>
      <c r="AQ250" s="466"/>
      <c r="AR250" s="423"/>
      <c r="AS250" s="422"/>
      <c r="AT250" s="466"/>
      <c r="AU250" s="423"/>
      <c r="AV250" s="458"/>
      <c r="AW250" s="353">
        <v>1</v>
      </c>
      <c r="AX250" s="450" t="s">
        <v>14</v>
      </c>
      <c r="AY250" s="559">
        <v>31925</v>
      </c>
      <c r="AZ250" s="466"/>
      <c r="BA250" s="445">
        <f t="shared" si="118"/>
        <v>0.28791349518415643</v>
      </c>
      <c r="BB250" s="559">
        <v>9861</v>
      </c>
      <c r="BC250" s="466"/>
      <c r="BD250" s="445">
        <f t="shared" si="119"/>
        <v>0.20824885960466294</v>
      </c>
      <c r="BE250" s="559">
        <v>15814</v>
      </c>
      <c r="BF250" s="466"/>
      <c r="BG250" s="445">
        <f t="shared" si="120"/>
        <v>0.36609023774799176</v>
      </c>
      <c r="BH250" s="458">
        <f t="shared" si="128"/>
        <v>5953</v>
      </c>
    </row>
    <row r="251" spans="1:96" x14ac:dyDescent="0.25">
      <c r="A251" s="412" t="s">
        <v>1613</v>
      </c>
      <c r="B251" s="412"/>
      <c r="C251" s="398" t="s">
        <v>668</v>
      </c>
      <c r="D251" s="353">
        <v>1</v>
      </c>
      <c r="E251" s="427">
        <v>584.9931640625</v>
      </c>
      <c r="F251" s="40" t="s">
        <v>560</v>
      </c>
      <c r="G251" s="420">
        <v>110768</v>
      </c>
      <c r="H251" s="466"/>
      <c r="I251" s="420">
        <v>45742</v>
      </c>
      <c r="J251" s="466"/>
      <c r="K251" s="420">
        <v>49308</v>
      </c>
      <c r="L251" s="466"/>
      <c r="M251" s="420">
        <v>3566</v>
      </c>
      <c r="N251" s="428">
        <v>1</v>
      </c>
      <c r="O251" s="429">
        <v>45.822982788085938</v>
      </c>
      <c r="P251" s="422">
        <v>76122</v>
      </c>
      <c r="Q251" s="466"/>
      <c r="R251" s="423">
        <f t="shared" si="122"/>
        <v>0.68722013577928642</v>
      </c>
      <c r="S251" s="422">
        <v>20587</v>
      </c>
      <c r="T251" s="466"/>
      <c r="U251" s="423">
        <f t="shared" si="123"/>
        <v>0.45006777141358051</v>
      </c>
      <c r="V251" s="422">
        <v>35665</v>
      </c>
      <c r="W251" s="466"/>
      <c r="X251" s="423">
        <f t="shared" si="124"/>
        <v>0.72331061896649629</v>
      </c>
      <c r="Y251" s="458">
        <f t="shared" si="116"/>
        <v>15078</v>
      </c>
      <c r="Z251" s="353">
        <v>1</v>
      </c>
      <c r="AA251" s="450" t="s">
        <v>423</v>
      </c>
      <c r="AB251" s="420">
        <v>76122</v>
      </c>
      <c r="AC251" s="466"/>
      <c r="AD251" s="425">
        <f t="shared" si="125"/>
        <v>0.68722013577928642</v>
      </c>
      <c r="AE251" s="420">
        <v>20587</v>
      </c>
      <c r="AF251" s="466"/>
      <c r="AG251" s="425">
        <f t="shared" si="126"/>
        <v>0.45006777141358051</v>
      </c>
      <c r="AH251" s="420">
        <v>35665</v>
      </c>
      <c r="AI251" s="466"/>
      <c r="AJ251" s="425">
        <f t="shared" si="127"/>
        <v>0.72331061896649629</v>
      </c>
      <c r="AK251" s="461">
        <f t="shared" si="117"/>
        <v>15078</v>
      </c>
      <c r="AL251" s="421"/>
      <c r="AM251" s="422"/>
      <c r="AN251" s="466"/>
      <c r="AO251" s="423"/>
      <c r="AP251" s="422"/>
      <c r="AQ251" s="466"/>
      <c r="AR251" s="423"/>
      <c r="AS251" s="422"/>
      <c r="AT251" s="466"/>
      <c r="AU251" s="423"/>
      <c r="AV251" s="458"/>
      <c r="AW251" s="353">
        <v>1</v>
      </c>
      <c r="AX251" s="450" t="s">
        <v>423</v>
      </c>
      <c r="AY251" s="559">
        <v>76122</v>
      </c>
      <c r="AZ251" s="466"/>
      <c r="BA251" s="445">
        <f t="shared" si="118"/>
        <v>0.68722013577928642</v>
      </c>
      <c r="BB251" s="559">
        <v>20587</v>
      </c>
      <c r="BC251" s="466"/>
      <c r="BD251" s="445">
        <f t="shared" si="119"/>
        <v>0.45006777141358051</v>
      </c>
      <c r="BE251" s="559">
        <v>35665</v>
      </c>
      <c r="BF251" s="466"/>
      <c r="BG251" s="445">
        <f t="shared" si="120"/>
        <v>0.72331061896649629</v>
      </c>
      <c r="BH251" s="458">
        <f t="shared" si="128"/>
        <v>15078</v>
      </c>
    </row>
    <row r="252" spans="1:96" x14ac:dyDescent="0.25">
      <c r="A252" s="412" t="s">
        <v>1844</v>
      </c>
      <c r="B252" s="412"/>
      <c r="C252" s="398" t="s">
        <v>829</v>
      </c>
      <c r="D252" s="353">
        <v>1</v>
      </c>
      <c r="E252" s="427">
        <v>2611.9140625</v>
      </c>
      <c r="F252" s="40" t="s">
        <v>560</v>
      </c>
      <c r="G252" s="420">
        <v>109299</v>
      </c>
      <c r="H252" s="466"/>
      <c r="I252" s="420">
        <v>46271</v>
      </c>
      <c r="J252" s="466"/>
      <c r="K252" s="420">
        <v>54321</v>
      </c>
      <c r="L252" s="466"/>
      <c r="M252" s="420">
        <v>8050</v>
      </c>
      <c r="N252" s="428">
        <v>1</v>
      </c>
      <c r="O252" s="429">
        <v>23.829723358154297</v>
      </c>
      <c r="P252" s="422">
        <v>66788</v>
      </c>
      <c r="Q252" s="466"/>
      <c r="R252" s="423">
        <f t="shared" si="122"/>
        <v>0.61105774069296148</v>
      </c>
      <c r="S252" s="422">
        <v>24348</v>
      </c>
      <c r="T252" s="466"/>
      <c r="U252" s="423">
        <f t="shared" si="123"/>
        <v>0.52620431803937673</v>
      </c>
      <c r="V252" s="422">
        <v>35766</v>
      </c>
      <c r="W252" s="466"/>
      <c r="X252" s="423">
        <f t="shared" si="124"/>
        <v>0.65841939581377373</v>
      </c>
      <c r="Y252" s="458">
        <f t="shared" si="116"/>
        <v>11418</v>
      </c>
      <c r="Z252" s="353">
        <v>1</v>
      </c>
      <c r="AA252" s="450" t="s">
        <v>218</v>
      </c>
      <c r="AB252" s="420">
        <v>66788</v>
      </c>
      <c r="AC252" s="466"/>
      <c r="AD252" s="425">
        <f t="shared" si="125"/>
        <v>0.61105774069296148</v>
      </c>
      <c r="AE252" s="420">
        <v>24348</v>
      </c>
      <c r="AF252" s="466"/>
      <c r="AG252" s="425">
        <f t="shared" si="126"/>
        <v>0.52620431803937673</v>
      </c>
      <c r="AH252" s="420">
        <v>35766</v>
      </c>
      <c r="AI252" s="466"/>
      <c r="AJ252" s="425">
        <f t="shared" si="127"/>
        <v>0.65841939581377373</v>
      </c>
      <c r="AK252" s="461">
        <f t="shared" si="117"/>
        <v>11418</v>
      </c>
      <c r="AL252" s="421"/>
      <c r="AM252" s="422"/>
      <c r="AN252" s="466"/>
      <c r="AO252" s="423"/>
      <c r="AP252" s="422"/>
      <c r="AQ252" s="466"/>
      <c r="AR252" s="423"/>
      <c r="AS252" s="422"/>
      <c r="AT252" s="466"/>
      <c r="AU252" s="423"/>
      <c r="AV252" s="458"/>
      <c r="AW252" s="353">
        <v>1</v>
      </c>
      <c r="AX252" s="450" t="s">
        <v>218</v>
      </c>
      <c r="AY252" s="559">
        <v>66788</v>
      </c>
      <c r="AZ252" s="466"/>
      <c r="BA252" s="445">
        <f t="shared" si="118"/>
        <v>0.61105774069296148</v>
      </c>
      <c r="BB252" s="559">
        <v>24348</v>
      </c>
      <c r="BC252" s="466"/>
      <c r="BD252" s="445">
        <f t="shared" si="119"/>
        <v>0.52620431803937673</v>
      </c>
      <c r="BE252" s="559">
        <v>35766</v>
      </c>
      <c r="BF252" s="466"/>
      <c r="BG252" s="445">
        <f t="shared" si="120"/>
        <v>0.65841939581377373</v>
      </c>
      <c r="BH252" s="458">
        <f t="shared" si="128"/>
        <v>11418</v>
      </c>
    </row>
    <row r="253" spans="1:96" x14ac:dyDescent="0.25">
      <c r="A253" s="412" t="s">
        <v>2022</v>
      </c>
      <c r="B253" s="412"/>
      <c r="C253" s="398" t="s">
        <v>940</v>
      </c>
      <c r="D253" s="353">
        <v>1</v>
      </c>
      <c r="E253" s="427">
        <v>682.82794189453125</v>
      </c>
      <c r="F253" s="40" t="s">
        <v>560</v>
      </c>
      <c r="G253" s="420">
        <v>107456</v>
      </c>
      <c r="H253" s="466"/>
      <c r="I253" s="420">
        <v>35900</v>
      </c>
      <c r="J253" s="466"/>
      <c r="K253" s="420">
        <v>34168</v>
      </c>
      <c r="L253" s="466"/>
      <c r="M253" s="420">
        <v>-1732</v>
      </c>
      <c r="N253" s="428">
        <v>1</v>
      </c>
      <c r="O253" s="429">
        <v>26.739274978637695</v>
      </c>
      <c r="P253" s="422">
        <v>40524</v>
      </c>
      <c r="Q253" s="466"/>
      <c r="R253" s="423">
        <f t="shared" si="122"/>
        <v>0.37712179868969625</v>
      </c>
      <c r="S253" s="422">
        <v>10325</v>
      </c>
      <c r="T253" s="466"/>
      <c r="U253" s="423">
        <f t="shared" si="123"/>
        <v>0.28760445682451252</v>
      </c>
      <c r="V253" s="422">
        <v>20718</v>
      </c>
      <c r="W253" s="466"/>
      <c r="X253" s="423">
        <f t="shared" si="124"/>
        <v>0.60635682509950828</v>
      </c>
      <c r="Y253" s="458">
        <f t="shared" si="116"/>
        <v>10393</v>
      </c>
      <c r="Z253" s="353">
        <v>1</v>
      </c>
      <c r="AA253" s="450" t="s">
        <v>54</v>
      </c>
      <c r="AB253" s="420">
        <v>40524</v>
      </c>
      <c r="AC253" s="466"/>
      <c r="AD253" s="425">
        <f t="shared" si="125"/>
        <v>0.37712179868969625</v>
      </c>
      <c r="AE253" s="420">
        <v>10325</v>
      </c>
      <c r="AF253" s="466"/>
      <c r="AG253" s="425">
        <f t="shared" si="126"/>
        <v>0.28760445682451252</v>
      </c>
      <c r="AH253" s="420">
        <v>20718</v>
      </c>
      <c r="AI253" s="466"/>
      <c r="AJ253" s="425">
        <f t="shared" si="127"/>
        <v>0.60635682509950828</v>
      </c>
      <c r="AK253" s="461">
        <f t="shared" si="117"/>
        <v>10393</v>
      </c>
      <c r="AL253" s="421"/>
      <c r="AM253" s="422"/>
      <c r="AN253" s="466"/>
      <c r="AO253" s="423"/>
      <c r="AP253" s="422"/>
      <c r="AQ253" s="466"/>
      <c r="AR253" s="423"/>
      <c r="AS253" s="422"/>
      <c r="AT253" s="466"/>
      <c r="AU253" s="423"/>
      <c r="AV253" s="458"/>
      <c r="AW253" s="353">
        <v>1</v>
      </c>
      <c r="AX253" s="450" t="s">
        <v>54</v>
      </c>
      <c r="AY253" s="559">
        <v>40524</v>
      </c>
      <c r="AZ253" s="466"/>
      <c r="BA253" s="445">
        <f t="shared" si="118"/>
        <v>0.37712179868969625</v>
      </c>
      <c r="BB253" s="559">
        <v>10325</v>
      </c>
      <c r="BC253" s="466"/>
      <c r="BD253" s="445">
        <f t="shared" si="119"/>
        <v>0.28760445682451252</v>
      </c>
      <c r="BE253" s="559">
        <v>20718</v>
      </c>
      <c r="BF253" s="466"/>
      <c r="BG253" s="445">
        <f t="shared" si="120"/>
        <v>0.60635682509950828</v>
      </c>
      <c r="BH253" s="458">
        <f t="shared" si="128"/>
        <v>10393</v>
      </c>
    </row>
    <row r="254" spans="1:96" x14ac:dyDescent="0.25">
      <c r="A254" s="412" t="s">
        <v>1806</v>
      </c>
      <c r="B254" s="412"/>
      <c r="C254" s="398" t="s">
        <v>799</v>
      </c>
      <c r="D254" s="353">
        <v>1</v>
      </c>
      <c r="E254" s="427">
        <v>406.30224609375</v>
      </c>
      <c r="F254" s="40" t="s">
        <v>560</v>
      </c>
      <c r="G254" s="420">
        <v>106331</v>
      </c>
      <c r="H254" s="466"/>
      <c r="I254" s="420">
        <v>41745</v>
      </c>
      <c r="J254" s="466"/>
      <c r="K254" s="420">
        <v>47112</v>
      </c>
      <c r="L254" s="466"/>
      <c r="M254" s="420">
        <v>5367</v>
      </c>
      <c r="N254" s="428">
        <v>1</v>
      </c>
      <c r="O254" s="429">
        <v>12.861579895019531</v>
      </c>
      <c r="P254" s="422">
        <v>38771</v>
      </c>
      <c r="Q254" s="466"/>
      <c r="R254" s="423">
        <f t="shared" si="122"/>
        <v>0.3646255560466844</v>
      </c>
      <c r="S254" s="422">
        <v>14088</v>
      </c>
      <c r="T254" s="466"/>
      <c r="U254" s="423">
        <f t="shared" si="123"/>
        <v>0.3374775422206252</v>
      </c>
      <c r="V254" s="422">
        <v>19353</v>
      </c>
      <c r="W254" s="466"/>
      <c r="X254" s="423">
        <f t="shared" si="124"/>
        <v>0.41078706062149772</v>
      </c>
      <c r="Y254" s="458">
        <f t="shared" si="116"/>
        <v>5265</v>
      </c>
      <c r="Z254" s="353">
        <v>1</v>
      </c>
      <c r="AA254" s="450" t="s">
        <v>257</v>
      </c>
      <c r="AB254" s="420">
        <v>38771</v>
      </c>
      <c r="AC254" s="466"/>
      <c r="AD254" s="425">
        <f t="shared" si="125"/>
        <v>0.3646255560466844</v>
      </c>
      <c r="AE254" s="420">
        <v>14088</v>
      </c>
      <c r="AF254" s="466"/>
      <c r="AG254" s="425">
        <f t="shared" si="126"/>
        <v>0.3374775422206252</v>
      </c>
      <c r="AH254" s="420">
        <v>19353</v>
      </c>
      <c r="AI254" s="466"/>
      <c r="AJ254" s="425">
        <f t="shared" si="127"/>
        <v>0.41078706062149772</v>
      </c>
      <c r="AK254" s="461">
        <f t="shared" si="117"/>
        <v>5265</v>
      </c>
      <c r="AL254" s="421"/>
      <c r="AM254" s="422"/>
      <c r="AN254" s="466"/>
      <c r="AO254" s="423"/>
      <c r="AP254" s="422"/>
      <c r="AQ254" s="466"/>
      <c r="AR254" s="423"/>
      <c r="AS254" s="422"/>
      <c r="AT254" s="466"/>
      <c r="AU254" s="423"/>
      <c r="AV254" s="458"/>
      <c r="AW254" s="353">
        <v>1</v>
      </c>
      <c r="AX254" s="450" t="s">
        <v>257</v>
      </c>
      <c r="AY254" s="559">
        <v>38771</v>
      </c>
      <c r="AZ254" s="466"/>
      <c r="BA254" s="445">
        <f t="shared" si="118"/>
        <v>0.3646255560466844</v>
      </c>
      <c r="BB254" s="559">
        <v>14088</v>
      </c>
      <c r="BC254" s="466"/>
      <c r="BD254" s="445">
        <f t="shared" si="119"/>
        <v>0.3374775422206252</v>
      </c>
      <c r="BE254" s="559">
        <v>19353</v>
      </c>
      <c r="BF254" s="466"/>
      <c r="BG254" s="445">
        <f t="shared" si="120"/>
        <v>0.41078706062149772</v>
      </c>
      <c r="BH254" s="458">
        <f t="shared" si="128"/>
        <v>5265</v>
      </c>
    </row>
    <row r="255" spans="1:96" x14ac:dyDescent="0.25">
      <c r="A255" s="412" t="s">
        <v>1669</v>
      </c>
      <c r="B255" s="412"/>
      <c r="C255" s="398" t="s">
        <v>714</v>
      </c>
      <c r="D255" s="353">
        <v>1</v>
      </c>
      <c r="E255" s="427">
        <v>549.38238525390625</v>
      </c>
      <c r="F255" s="40" t="s">
        <v>560</v>
      </c>
      <c r="G255" s="420">
        <v>104430</v>
      </c>
      <c r="H255" s="466"/>
      <c r="I255" s="420">
        <v>37494</v>
      </c>
      <c r="J255" s="466"/>
      <c r="K255" s="420">
        <v>34618</v>
      </c>
      <c r="L255" s="466"/>
      <c r="M255" s="420">
        <v>-2876</v>
      </c>
      <c r="N255" s="428">
        <v>1</v>
      </c>
      <c r="O255" s="429">
        <v>37.179210662841797</v>
      </c>
      <c r="P255" s="422">
        <v>36856</v>
      </c>
      <c r="Q255" s="466"/>
      <c r="R255" s="423">
        <f t="shared" si="122"/>
        <v>0.35292540457722876</v>
      </c>
      <c r="S255" s="422">
        <v>12289</v>
      </c>
      <c r="T255" s="466"/>
      <c r="U255" s="423">
        <f t="shared" si="123"/>
        <v>0.32775910812396652</v>
      </c>
      <c r="V255" s="422">
        <v>22093</v>
      </c>
      <c r="W255" s="466"/>
      <c r="X255" s="423">
        <f t="shared" si="124"/>
        <v>0.63819400311976426</v>
      </c>
      <c r="Y255" s="458">
        <f t="shared" si="116"/>
        <v>9804</v>
      </c>
      <c r="Z255" s="353">
        <v>1</v>
      </c>
      <c r="AA255" s="450" t="s">
        <v>361</v>
      </c>
      <c r="AB255" s="420">
        <v>36856</v>
      </c>
      <c r="AC255" s="466"/>
      <c r="AD255" s="425">
        <f t="shared" si="125"/>
        <v>0.35292540457722876</v>
      </c>
      <c r="AE255" s="420">
        <v>12289</v>
      </c>
      <c r="AF255" s="466"/>
      <c r="AG255" s="425">
        <f t="shared" si="126"/>
        <v>0.32775910812396652</v>
      </c>
      <c r="AH255" s="420">
        <v>22093</v>
      </c>
      <c r="AI255" s="466"/>
      <c r="AJ255" s="425">
        <f t="shared" si="127"/>
        <v>0.63819400311976426</v>
      </c>
      <c r="AK255" s="461">
        <f t="shared" si="117"/>
        <v>9804</v>
      </c>
      <c r="AL255" s="421"/>
      <c r="AM255" s="422"/>
      <c r="AN255" s="466"/>
      <c r="AO255" s="423"/>
      <c r="AP255" s="422"/>
      <c r="AQ255" s="466"/>
      <c r="AR255" s="423"/>
      <c r="AS255" s="422"/>
      <c r="AT255" s="466"/>
      <c r="AU255" s="423"/>
      <c r="AV255" s="458"/>
      <c r="AW255" s="353">
        <v>1</v>
      </c>
      <c r="AX255" s="450" t="s">
        <v>361</v>
      </c>
      <c r="AY255" s="559">
        <v>36856</v>
      </c>
      <c r="AZ255" s="466"/>
      <c r="BA255" s="445">
        <f t="shared" si="118"/>
        <v>0.35292540457722876</v>
      </c>
      <c r="BB255" s="559">
        <v>12289</v>
      </c>
      <c r="BC255" s="466"/>
      <c r="BD255" s="445">
        <f t="shared" si="119"/>
        <v>0.32775910812396652</v>
      </c>
      <c r="BE255" s="559">
        <v>22093</v>
      </c>
      <c r="BF255" s="466"/>
      <c r="BG255" s="445">
        <f t="shared" si="120"/>
        <v>0.63819400311976426</v>
      </c>
      <c r="BH255" s="458">
        <f t="shared" si="128"/>
        <v>9804</v>
      </c>
    </row>
    <row r="256" spans="1:96" x14ac:dyDescent="0.25">
      <c r="A256" s="412" t="s">
        <v>1596</v>
      </c>
      <c r="B256" s="412"/>
      <c r="C256" s="398" t="s">
        <v>658</v>
      </c>
      <c r="D256" s="353">
        <v>1</v>
      </c>
      <c r="E256" s="427">
        <v>758.6761474609375</v>
      </c>
      <c r="F256" s="40" t="s">
        <v>560</v>
      </c>
      <c r="G256" s="420">
        <v>103299</v>
      </c>
      <c r="H256" s="466"/>
      <c r="I256" s="420">
        <v>39011</v>
      </c>
      <c r="J256" s="466"/>
      <c r="K256" s="420">
        <v>37369</v>
      </c>
      <c r="L256" s="466"/>
      <c r="M256" s="420">
        <v>-1642</v>
      </c>
      <c r="N256" s="428">
        <v>1</v>
      </c>
      <c r="O256" s="429">
        <v>9.1063680648803711</v>
      </c>
      <c r="P256" s="422">
        <v>20859</v>
      </c>
      <c r="Q256" s="466"/>
      <c r="R256" s="423">
        <f t="shared" si="122"/>
        <v>0.20192838265617286</v>
      </c>
      <c r="S256" s="422">
        <v>4891</v>
      </c>
      <c r="T256" s="466"/>
      <c r="U256" s="423">
        <f t="shared" si="123"/>
        <v>0.12537489426059317</v>
      </c>
      <c r="V256" s="422">
        <v>10858</v>
      </c>
      <c r="W256" s="466"/>
      <c r="X256" s="423">
        <f t="shared" si="124"/>
        <v>0.29056169552302713</v>
      </c>
      <c r="Y256" s="458">
        <f t="shared" si="116"/>
        <v>5967</v>
      </c>
      <c r="Z256" s="353">
        <v>1</v>
      </c>
      <c r="AA256" s="450" t="s">
        <v>439</v>
      </c>
      <c r="AB256" s="420">
        <v>20859</v>
      </c>
      <c r="AC256" s="466"/>
      <c r="AD256" s="425">
        <f t="shared" si="125"/>
        <v>0.20192838265617286</v>
      </c>
      <c r="AE256" s="420">
        <v>4891</v>
      </c>
      <c r="AF256" s="466"/>
      <c r="AG256" s="425">
        <f t="shared" si="126"/>
        <v>0.12537489426059317</v>
      </c>
      <c r="AH256" s="420">
        <v>10858</v>
      </c>
      <c r="AI256" s="466"/>
      <c r="AJ256" s="425">
        <f t="shared" si="127"/>
        <v>0.29056169552302713</v>
      </c>
      <c r="AK256" s="461">
        <f t="shared" si="117"/>
        <v>5967</v>
      </c>
      <c r="AL256" s="421"/>
      <c r="AM256" s="422"/>
      <c r="AN256" s="466"/>
      <c r="AO256" s="423"/>
      <c r="AP256" s="422"/>
      <c r="AQ256" s="466"/>
      <c r="AR256" s="423"/>
      <c r="AS256" s="422"/>
      <c r="AT256" s="466"/>
      <c r="AU256" s="423"/>
      <c r="AV256" s="458"/>
      <c r="AW256" s="353">
        <v>1</v>
      </c>
      <c r="AX256" s="450" t="s">
        <v>439</v>
      </c>
      <c r="AY256" s="559">
        <v>20859</v>
      </c>
      <c r="AZ256" s="466"/>
      <c r="BA256" s="445">
        <f t="shared" si="118"/>
        <v>0.20192838265617286</v>
      </c>
      <c r="BB256" s="559">
        <v>4891</v>
      </c>
      <c r="BC256" s="466"/>
      <c r="BD256" s="445">
        <f t="shared" si="119"/>
        <v>0.12537489426059317</v>
      </c>
      <c r="BE256" s="559">
        <v>10858</v>
      </c>
      <c r="BF256" s="466"/>
      <c r="BG256" s="445">
        <f t="shared" si="120"/>
        <v>0.29056169552302713</v>
      </c>
      <c r="BH256" s="458">
        <f t="shared" si="128"/>
        <v>5967</v>
      </c>
    </row>
    <row r="257" spans="1:60" x14ac:dyDescent="0.25">
      <c r="A257" s="412" t="s">
        <v>1661</v>
      </c>
      <c r="B257" s="412"/>
      <c r="C257" s="398" t="s">
        <v>705</v>
      </c>
      <c r="D257" s="353">
        <v>1</v>
      </c>
      <c r="E257" s="427">
        <v>764.2998046875</v>
      </c>
      <c r="F257" s="40" t="s">
        <v>560</v>
      </c>
      <c r="G257" s="420">
        <v>101633</v>
      </c>
      <c r="H257" s="466"/>
      <c r="I257" s="420">
        <v>49033</v>
      </c>
      <c r="J257" s="466"/>
      <c r="K257" s="420">
        <v>45934</v>
      </c>
      <c r="L257" s="466"/>
      <c r="M257" s="420">
        <v>-3099</v>
      </c>
      <c r="N257" s="428">
        <v>1</v>
      </c>
      <c r="O257" s="429">
        <v>18.217987060546875</v>
      </c>
      <c r="P257" s="422">
        <v>43021</v>
      </c>
      <c r="Q257" s="466"/>
      <c r="R257" s="423">
        <f t="shared" si="122"/>
        <v>0.42329755099229582</v>
      </c>
      <c r="S257" s="422">
        <v>18927</v>
      </c>
      <c r="T257" s="466"/>
      <c r="U257" s="423">
        <f t="shared" si="123"/>
        <v>0.38600534334019948</v>
      </c>
      <c r="V257" s="422">
        <v>24325</v>
      </c>
      <c r="W257" s="466"/>
      <c r="X257" s="423">
        <f t="shared" si="124"/>
        <v>0.52956415726912531</v>
      </c>
      <c r="Y257" s="458">
        <f t="shared" si="116"/>
        <v>5398</v>
      </c>
      <c r="Z257" s="353">
        <v>1</v>
      </c>
      <c r="AA257" s="450" t="s">
        <v>706</v>
      </c>
      <c r="AB257" s="420">
        <v>43021</v>
      </c>
      <c r="AC257" s="466"/>
      <c r="AD257" s="425">
        <f t="shared" si="125"/>
        <v>0.42329755099229582</v>
      </c>
      <c r="AE257" s="420">
        <v>18927</v>
      </c>
      <c r="AF257" s="466"/>
      <c r="AG257" s="425">
        <f t="shared" si="126"/>
        <v>0.38600534334019948</v>
      </c>
      <c r="AH257" s="420">
        <v>24325</v>
      </c>
      <c r="AI257" s="466"/>
      <c r="AJ257" s="425">
        <f t="shared" si="127"/>
        <v>0.52956415726912531</v>
      </c>
      <c r="AK257" s="461">
        <f t="shared" si="117"/>
        <v>5398</v>
      </c>
      <c r="AL257" s="421"/>
      <c r="AM257" s="422"/>
      <c r="AN257" s="466"/>
      <c r="AO257" s="423"/>
      <c r="AP257" s="422"/>
      <c r="AQ257" s="466"/>
      <c r="AR257" s="423"/>
      <c r="AS257" s="422"/>
      <c r="AT257" s="466"/>
      <c r="AU257" s="423"/>
      <c r="AV257" s="458"/>
      <c r="AW257" s="353">
        <v>1</v>
      </c>
      <c r="AX257" s="450" t="s">
        <v>706</v>
      </c>
      <c r="AY257" s="559">
        <v>43021</v>
      </c>
      <c r="AZ257" s="466"/>
      <c r="BA257" s="445">
        <f t="shared" si="118"/>
        <v>0.42329755099229582</v>
      </c>
      <c r="BB257" s="559">
        <v>18927</v>
      </c>
      <c r="BC257" s="466"/>
      <c r="BD257" s="445">
        <f t="shared" si="119"/>
        <v>0.38600534334019948</v>
      </c>
      <c r="BE257" s="559">
        <v>24325</v>
      </c>
      <c r="BF257" s="466"/>
      <c r="BG257" s="445">
        <f t="shared" si="120"/>
        <v>0.52956415726912531</v>
      </c>
      <c r="BH257" s="458">
        <f t="shared" si="128"/>
        <v>5398</v>
      </c>
    </row>
    <row r="258" spans="1:60" x14ac:dyDescent="0.25">
      <c r="A258" s="412" t="s">
        <v>1747</v>
      </c>
      <c r="B258" s="412"/>
      <c r="C258" s="398" t="s">
        <v>748</v>
      </c>
      <c r="D258" s="353">
        <v>1</v>
      </c>
      <c r="E258" s="427">
        <v>490.22134399414062</v>
      </c>
      <c r="F258" s="40" t="s">
        <v>560</v>
      </c>
      <c r="G258" s="420">
        <v>101564</v>
      </c>
      <c r="H258" s="466"/>
      <c r="I258" s="420">
        <v>42503</v>
      </c>
      <c r="J258" s="466"/>
      <c r="K258" s="420">
        <v>50471</v>
      </c>
      <c r="L258" s="466"/>
      <c r="M258" s="420">
        <v>7968</v>
      </c>
      <c r="N258" s="428">
        <v>1</v>
      </c>
      <c r="O258" s="429">
        <v>6.0603470802307129</v>
      </c>
      <c r="P258" s="422">
        <v>30014</v>
      </c>
      <c r="Q258" s="466"/>
      <c r="R258" s="423">
        <f t="shared" si="122"/>
        <v>0.29551809696349102</v>
      </c>
      <c r="S258" s="422">
        <v>5064</v>
      </c>
      <c r="T258" s="466"/>
      <c r="U258" s="423">
        <f t="shared" si="123"/>
        <v>0.11914453097428417</v>
      </c>
      <c r="V258" s="422">
        <v>12379</v>
      </c>
      <c r="W258" s="466"/>
      <c r="X258" s="423">
        <f t="shared" si="124"/>
        <v>0.24526956073784945</v>
      </c>
      <c r="Y258" s="458">
        <f t="shared" si="116"/>
        <v>7315</v>
      </c>
      <c r="Z258" s="353">
        <v>1</v>
      </c>
      <c r="AA258" s="450" t="s">
        <v>322</v>
      </c>
      <c r="AB258" s="420">
        <v>30014</v>
      </c>
      <c r="AC258" s="466"/>
      <c r="AD258" s="425">
        <f t="shared" si="125"/>
        <v>0.29551809696349102</v>
      </c>
      <c r="AE258" s="420">
        <v>5064</v>
      </c>
      <c r="AF258" s="466"/>
      <c r="AG258" s="425">
        <f t="shared" si="126"/>
        <v>0.11914453097428417</v>
      </c>
      <c r="AH258" s="420">
        <v>12379</v>
      </c>
      <c r="AI258" s="466"/>
      <c r="AJ258" s="425">
        <f t="shared" si="127"/>
        <v>0.24526956073784945</v>
      </c>
      <c r="AK258" s="461">
        <f t="shared" si="117"/>
        <v>7315</v>
      </c>
      <c r="AL258" s="421"/>
      <c r="AM258" s="422"/>
      <c r="AN258" s="466"/>
      <c r="AO258" s="423"/>
      <c r="AP258" s="422"/>
      <c r="AQ258" s="466"/>
      <c r="AR258" s="423"/>
      <c r="AS258" s="422"/>
      <c r="AT258" s="466"/>
      <c r="AU258" s="423"/>
      <c r="AV258" s="458"/>
      <c r="AW258" s="353">
        <v>1</v>
      </c>
      <c r="AX258" s="450" t="s">
        <v>322</v>
      </c>
      <c r="AY258" s="559">
        <v>30014</v>
      </c>
      <c r="AZ258" s="466"/>
      <c r="BA258" s="445">
        <f t="shared" si="118"/>
        <v>0.29551809696349102</v>
      </c>
      <c r="BB258" s="559">
        <v>5064</v>
      </c>
      <c r="BC258" s="466"/>
      <c r="BD258" s="445">
        <f t="shared" si="119"/>
        <v>0.11914453097428417</v>
      </c>
      <c r="BE258" s="559">
        <v>12379</v>
      </c>
      <c r="BF258" s="466"/>
      <c r="BG258" s="445">
        <f t="shared" si="120"/>
        <v>0.24526956073784945</v>
      </c>
      <c r="BH258" s="458">
        <f t="shared" si="128"/>
        <v>7315</v>
      </c>
    </row>
    <row r="259" spans="1:60" x14ac:dyDescent="0.25">
      <c r="A259" s="412"/>
      <c r="B259" s="412"/>
      <c r="C259" s="398"/>
      <c r="D259" s="364"/>
      <c r="E259" s="427"/>
      <c r="F259" s="40"/>
      <c r="G259" s="420"/>
      <c r="H259" s="466">
        <f>SUM(G160:G258)</f>
        <v>15733357</v>
      </c>
      <c r="I259" s="420"/>
      <c r="J259" s="466">
        <f>SUM(I160:I258)</f>
        <v>6197701</v>
      </c>
      <c r="K259" s="420"/>
      <c r="L259" s="466">
        <f>SUM(K160:K258)</f>
        <v>6451240</v>
      </c>
      <c r="M259" s="420"/>
      <c r="N259" s="364"/>
      <c r="O259" s="429"/>
      <c r="P259" s="422"/>
      <c r="Q259" s="466">
        <f>SUM(P160:P258)</f>
        <v>6409579</v>
      </c>
      <c r="R259" s="423"/>
      <c r="S259" s="422"/>
      <c r="T259" s="466">
        <f>SUM(S160:S258)</f>
        <v>2088611</v>
      </c>
      <c r="U259" s="423"/>
      <c r="V259" s="422"/>
      <c r="W259" s="466">
        <f>SUM(V160:V258)</f>
        <v>3428157</v>
      </c>
      <c r="X259" s="423"/>
      <c r="Y259" s="458"/>
      <c r="Z259" s="364"/>
      <c r="AA259" s="450"/>
      <c r="AB259" s="420"/>
      <c r="AC259" s="466">
        <f>SUM(AB160:AB258)</f>
        <v>5910108</v>
      </c>
      <c r="AD259" s="425"/>
      <c r="AE259" s="420"/>
      <c r="AF259" s="466">
        <f>SUM(AE160:AE258)</f>
        <v>1935343</v>
      </c>
      <c r="AG259" s="425"/>
      <c r="AH259" s="420"/>
      <c r="AI259" s="466">
        <f>SUM(AH160:AH258)</f>
        <v>3178927</v>
      </c>
      <c r="AJ259" s="425"/>
      <c r="AK259" s="461"/>
      <c r="AL259" s="364"/>
      <c r="AM259" s="422"/>
      <c r="AN259" s="466">
        <f>SUM(AM160:AM258)</f>
        <v>499471</v>
      </c>
      <c r="AO259" s="423"/>
      <c r="AP259" s="422"/>
      <c r="AQ259" s="466">
        <f>SUM(AP160:AP258)</f>
        <v>153268</v>
      </c>
      <c r="AR259" s="423"/>
      <c r="AS259" s="422"/>
      <c r="AT259" s="466">
        <f>SUM(AS160:AS258)</f>
        <v>249230</v>
      </c>
      <c r="AU259" s="423"/>
      <c r="AV259" s="458"/>
      <c r="AW259" s="364"/>
      <c r="AX259" s="450"/>
      <c r="AY259" s="559"/>
      <c r="AZ259" s="466">
        <f>SUM(AY160:AY258)</f>
        <v>5908637</v>
      </c>
      <c r="BA259" s="445"/>
      <c r="BB259" s="559"/>
      <c r="BC259" s="466">
        <f>SUM(BB160:BB258)</f>
        <v>1942972</v>
      </c>
      <c r="BD259" s="445"/>
      <c r="BE259" s="559"/>
      <c r="BF259" s="466">
        <f>SUM(BE160:BE258)</f>
        <v>3196741</v>
      </c>
      <c r="BG259" s="445"/>
      <c r="BH259" s="458"/>
    </row>
    <row r="260" spans="1:60" x14ac:dyDescent="0.25">
      <c r="A260" s="412" t="s">
        <v>1988</v>
      </c>
      <c r="B260" s="412"/>
      <c r="C260" s="398" t="s">
        <v>1989</v>
      </c>
      <c r="D260" s="353">
        <v>1</v>
      </c>
      <c r="E260" s="427">
        <v>1108.3824462890625</v>
      </c>
      <c r="F260" s="40" t="s">
        <v>576</v>
      </c>
      <c r="G260" s="420">
        <v>98786</v>
      </c>
      <c r="H260" s="466"/>
      <c r="I260" s="420">
        <v>30672</v>
      </c>
      <c r="J260" s="466"/>
      <c r="K260" s="420">
        <v>25528</v>
      </c>
      <c r="L260" s="466"/>
      <c r="M260" s="420">
        <v>-5144</v>
      </c>
      <c r="N260" s="428">
        <v>1</v>
      </c>
      <c r="O260" s="429">
        <v>11.024827016506444</v>
      </c>
      <c r="P260" s="422">
        <v>10491</v>
      </c>
      <c r="Q260" s="466"/>
      <c r="R260" s="423">
        <f t="shared" ref="R260:R281" si="129">P260/G260</f>
        <v>0.10619925900431235</v>
      </c>
      <c r="S260" s="422">
        <v>3366</v>
      </c>
      <c r="T260" s="466"/>
      <c r="U260" s="423">
        <f t="shared" ref="U260:U281" si="130">S260/I260</f>
        <v>0.10974178403755869</v>
      </c>
      <c r="V260" s="422">
        <v>4663</v>
      </c>
      <c r="W260" s="466"/>
      <c r="X260" s="423">
        <f t="shared" ref="X260:X281" si="131">V260/K260</f>
        <v>0.18266217486681291</v>
      </c>
      <c r="Y260" s="458">
        <f t="shared" ref="Y260:Y283" si="132">V260-S260</f>
        <v>1297</v>
      </c>
      <c r="Z260" s="353">
        <v>1</v>
      </c>
      <c r="AA260" s="450" t="s">
        <v>1991</v>
      </c>
      <c r="AB260" s="420">
        <v>10491</v>
      </c>
      <c r="AC260" s="466"/>
      <c r="AD260" s="425">
        <f t="shared" ref="AD260:AD281" si="133">AB260/G260</f>
        <v>0.10619925900431235</v>
      </c>
      <c r="AE260" s="420">
        <v>3366</v>
      </c>
      <c r="AF260" s="466"/>
      <c r="AG260" s="425">
        <f t="shared" ref="AG260:AG281" si="134">AE260/I260</f>
        <v>0.10974178403755869</v>
      </c>
      <c r="AH260" s="420">
        <v>4663</v>
      </c>
      <c r="AI260" s="466"/>
      <c r="AJ260" s="425">
        <f t="shared" ref="AJ260:AJ281" si="135">AH260/K260</f>
        <v>0.18266217486681291</v>
      </c>
      <c r="AK260" s="461">
        <f t="shared" ref="AK260:AK283" si="136">AH260-AE260</f>
        <v>1297</v>
      </c>
      <c r="AL260" s="421"/>
      <c r="AM260" s="422"/>
      <c r="AN260" s="466"/>
      <c r="AO260" s="423"/>
      <c r="AP260" s="422"/>
      <c r="AQ260" s="466"/>
      <c r="AR260" s="423"/>
      <c r="AS260" s="422"/>
      <c r="AT260" s="466"/>
      <c r="AU260" s="423"/>
      <c r="AV260" s="458"/>
      <c r="AW260" s="353">
        <v>1</v>
      </c>
      <c r="AX260" s="450" t="s">
        <v>1991</v>
      </c>
      <c r="AY260" s="559">
        <v>10491</v>
      </c>
      <c r="AZ260" s="466"/>
      <c r="BA260" s="445">
        <f t="shared" ref="BA260:BA283" si="137">AY260/G260</f>
        <v>0.10619925900431235</v>
      </c>
      <c r="BB260" s="559">
        <v>3366</v>
      </c>
      <c r="BC260" s="466"/>
      <c r="BD260" s="445">
        <f t="shared" ref="BD260:BD283" si="138">BB260/I260</f>
        <v>0.10974178403755869</v>
      </c>
      <c r="BE260" s="559">
        <v>4663</v>
      </c>
      <c r="BF260" s="466"/>
      <c r="BG260" s="445">
        <f t="shared" ref="BG260:BG283" si="139">BE260/K260</f>
        <v>0.18266217486681291</v>
      </c>
      <c r="BH260" s="458">
        <f t="shared" ref="BH260:BH281" si="140">BE260-BB260</f>
        <v>1297</v>
      </c>
    </row>
    <row r="261" spans="1:60" x14ac:dyDescent="0.25">
      <c r="A261" s="412" t="s">
        <v>1678</v>
      </c>
      <c r="B261" s="412"/>
      <c r="C261" s="398" t="s">
        <v>724</v>
      </c>
      <c r="D261" s="353">
        <v>1</v>
      </c>
      <c r="E261" s="427">
        <v>3427.618408203125</v>
      </c>
      <c r="F261" s="40" t="s">
        <v>576</v>
      </c>
      <c r="G261" s="420">
        <v>98461</v>
      </c>
      <c r="H261" s="466"/>
      <c r="I261" s="420">
        <v>45879</v>
      </c>
      <c r="J261" s="466"/>
      <c r="K261" s="420">
        <v>50000</v>
      </c>
      <c r="L261" s="466"/>
      <c r="M261" s="420">
        <v>4121</v>
      </c>
      <c r="N261" s="428">
        <v>1</v>
      </c>
      <c r="O261" s="429">
        <v>19.171657562255859</v>
      </c>
      <c r="P261" s="422">
        <v>52838</v>
      </c>
      <c r="Q261" s="466"/>
      <c r="R261" s="423">
        <f t="shared" si="129"/>
        <v>0.53663887224383255</v>
      </c>
      <c r="S261" s="422">
        <v>21598</v>
      </c>
      <c r="T261" s="466"/>
      <c r="U261" s="423">
        <f t="shared" si="130"/>
        <v>0.47076004272107064</v>
      </c>
      <c r="V261" s="422">
        <v>24951</v>
      </c>
      <c r="W261" s="466"/>
      <c r="X261" s="423">
        <f t="shared" si="131"/>
        <v>0.49902000000000002</v>
      </c>
      <c r="Y261" s="458">
        <f t="shared" si="132"/>
        <v>3353</v>
      </c>
      <c r="Z261" s="353">
        <v>1</v>
      </c>
      <c r="AA261" s="450" t="s">
        <v>351</v>
      </c>
      <c r="AB261" s="420">
        <v>52838</v>
      </c>
      <c r="AC261" s="466"/>
      <c r="AD261" s="425">
        <f t="shared" si="133"/>
        <v>0.53663887224383255</v>
      </c>
      <c r="AE261" s="420">
        <v>21598</v>
      </c>
      <c r="AF261" s="466"/>
      <c r="AG261" s="425">
        <f t="shared" si="134"/>
        <v>0.47076004272107064</v>
      </c>
      <c r="AH261" s="420">
        <v>24951</v>
      </c>
      <c r="AI261" s="466"/>
      <c r="AJ261" s="425">
        <f t="shared" si="135"/>
        <v>0.49902000000000002</v>
      </c>
      <c r="AK261" s="461">
        <f t="shared" si="136"/>
        <v>3353</v>
      </c>
      <c r="AL261" s="421"/>
      <c r="AM261" s="422"/>
      <c r="AN261" s="466"/>
      <c r="AO261" s="423"/>
      <c r="AP261" s="422"/>
      <c r="AQ261" s="466"/>
      <c r="AR261" s="423"/>
      <c r="AS261" s="422"/>
      <c r="AT261" s="466"/>
      <c r="AU261" s="423"/>
      <c r="AV261" s="458"/>
      <c r="AW261" s="353">
        <v>1</v>
      </c>
      <c r="AX261" s="450" t="s">
        <v>351</v>
      </c>
      <c r="AY261" s="559">
        <v>52838</v>
      </c>
      <c r="AZ261" s="466"/>
      <c r="BA261" s="445">
        <f t="shared" si="137"/>
        <v>0.53663887224383255</v>
      </c>
      <c r="BB261" s="559">
        <v>21598</v>
      </c>
      <c r="BC261" s="466"/>
      <c r="BD261" s="445">
        <f t="shared" si="138"/>
        <v>0.47076004272107064</v>
      </c>
      <c r="BE261" s="559">
        <v>24951</v>
      </c>
      <c r="BF261" s="466"/>
      <c r="BG261" s="445">
        <f t="shared" si="139"/>
        <v>0.49902000000000002</v>
      </c>
      <c r="BH261" s="458">
        <f t="shared" si="140"/>
        <v>3353</v>
      </c>
    </row>
    <row r="262" spans="1:60" x14ac:dyDescent="0.25">
      <c r="A262" s="412" t="s">
        <v>1653</v>
      </c>
      <c r="B262" s="412"/>
      <c r="C262" s="398" t="s">
        <v>691</v>
      </c>
      <c r="D262" s="353">
        <v>1</v>
      </c>
      <c r="E262" s="427">
        <v>7396.0244140625</v>
      </c>
      <c r="F262" s="40" t="s">
        <v>576</v>
      </c>
      <c r="G262" s="420">
        <v>97581</v>
      </c>
      <c r="H262" s="466"/>
      <c r="I262" s="420">
        <v>40963</v>
      </c>
      <c r="J262" s="466"/>
      <c r="K262" s="420">
        <v>33165</v>
      </c>
      <c r="L262" s="466"/>
      <c r="M262" s="420">
        <v>-7798</v>
      </c>
      <c r="N262" s="428">
        <v>1</v>
      </c>
      <c r="O262" s="429">
        <v>32.450881958007812</v>
      </c>
      <c r="P262" s="422">
        <v>31535</v>
      </c>
      <c r="Q262" s="466"/>
      <c r="R262" s="423">
        <f t="shared" si="129"/>
        <v>0.32316741988706815</v>
      </c>
      <c r="S262" s="422">
        <v>11354</v>
      </c>
      <c r="T262" s="466"/>
      <c r="U262" s="423">
        <f t="shared" si="130"/>
        <v>0.27717696457778973</v>
      </c>
      <c r="V262" s="422">
        <v>16982</v>
      </c>
      <c r="W262" s="466"/>
      <c r="X262" s="423">
        <f t="shared" si="131"/>
        <v>0.51204583144881655</v>
      </c>
      <c r="Y262" s="458">
        <f t="shared" si="132"/>
        <v>5628</v>
      </c>
      <c r="Z262" s="353">
        <v>1</v>
      </c>
      <c r="AA262" s="450" t="s">
        <v>390</v>
      </c>
      <c r="AB262" s="420">
        <v>31535</v>
      </c>
      <c r="AC262" s="466"/>
      <c r="AD262" s="425">
        <f t="shared" si="133"/>
        <v>0.32316741988706815</v>
      </c>
      <c r="AE262" s="420">
        <v>11354</v>
      </c>
      <c r="AF262" s="466"/>
      <c r="AG262" s="425">
        <f t="shared" si="134"/>
        <v>0.27717696457778973</v>
      </c>
      <c r="AH262" s="420">
        <v>16982</v>
      </c>
      <c r="AI262" s="466"/>
      <c r="AJ262" s="425">
        <f t="shared" si="135"/>
        <v>0.51204583144881655</v>
      </c>
      <c r="AK262" s="461">
        <f t="shared" si="136"/>
        <v>5628</v>
      </c>
      <c r="AL262" s="421"/>
      <c r="AM262" s="422"/>
      <c r="AN262" s="466"/>
      <c r="AO262" s="423"/>
      <c r="AP262" s="422"/>
      <c r="AQ262" s="466"/>
      <c r="AR262" s="423"/>
      <c r="AS262" s="422"/>
      <c r="AT262" s="466"/>
      <c r="AU262" s="423"/>
      <c r="AV262" s="458"/>
      <c r="AW262" s="353">
        <v>1</v>
      </c>
      <c r="AX262" s="450" t="s">
        <v>390</v>
      </c>
      <c r="AY262" s="559">
        <v>31535</v>
      </c>
      <c r="AZ262" s="466"/>
      <c r="BA262" s="445">
        <f t="shared" si="137"/>
        <v>0.32316741988706815</v>
      </c>
      <c r="BB262" s="559">
        <v>11354</v>
      </c>
      <c r="BC262" s="466"/>
      <c r="BD262" s="445">
        <f t="shared" si="138"/>
        <v>0.27717696457778973</v>
      </c>
      <c r="BE262" s="559">
        <v>16982</v>
      </c>
      <c r="BF262" s="466"/>
      <c r="BG262" s="445">
        <f t="shared" si="139"/>
        <v>0.51204583144881655</v>
      </c>
      <c r="BH262" s="458">
        <f t="shared" si="140"/>
        <v>5628</v>
      </c>
    </row>
    <row r="263" spans="1:60" x14ac:dyDescent="0.25">
      <c r="A263" s="412" t="s">
        <v>1828</v>
      </c>
      <c r="B263" s="412"/>
      <c r="C263" s="398" t="s">
        <v>1216</v>
      </c>
      <c r="D263" s="353">
        <v>1</v>
      </c>
      <c r="E263" s="427">
        <v>1230.134033203125</v>
      </c>
      <c r="F263" s="40" t="s">
        <v>576</v>
      </c>
      <c r="G263" s="420">
        <v>96740</v>
      </c>
      <c r="H263" s="466"/>
      <c r="I263" s="420">
        <v>43024</v>
      </c>
      <c r="J263" s="466"/>
      <c r="K263" s="420">
        <v>51513</v>
      </c>
      <c r="L263" s="466"/>
      <c r="M263" s="420">
        <v>8489</v>
      </c>
      <c r="N263" s="428">
        <v>2</v>
      </c>
      <c r="O263" s="429">
        <v>15.367738723754883</v>
      </c>
      <c r="P263" s="422">
        <v>52703</v>
      </c>
      <c r="Q263" s="466"/>
      <c r="R263" s="423">
        <f t="shared" si="129"/>
        <v>0.54479015918958029</v>
      </c>
      <c r="S263" s="422">
        <v>20300</v>
      </c>
      <c r="T263" s="466"/>
      <c r="U263" s="423">
        <f t="shared" si="130"/>
        <v>0.4718296764596504</v>
      </c>
      <c r="V263" s="422">
        <v>38247</v>
      </c>
      <c r="W263" s="466"/>
      <c r="X263" s="423">
        <f t="shared" si="131"/>
        <v>0.74247277386290844</v>
      </c>
      <c r="Y263" s="458">
        <f t="shared" si="132"/>
        <v>17947</v>
      </c>
      <c r="Z263" s="353">
        <v>1</v>
      </c>
      <c r="AA263" s="450" t="s">
        <v>279</v>
      </c>
      <c r="AB263" s="420">
        <v>39309</v>
      </c>
      <c r="AC263" s="466"/>
      <c r="AD263" s="425">
        <f t="shared" si="133"/>
        <v>0.40633657225553027</v>
      </c>
      <c r="AE263" s="420">
        <v>14888</v>
      </c>
      <c r="AF263" s="466"/>
      <c r="AG263" s="425">
        <f t="shared" si="134"/>
        <v>0.34603941985868353</v>
      </c>
      <c r="AH263" s="420">
        <v>32737</v>
      </c>
      <c r="AI263" s="466"/>
      <c r="AJ263" s="425">
        <f t="shared" si="135"/>
        <v>0.63550948304311528</v>
      </c>
      <c r="AK263" s="461">
        <f t="shared" si="136"/>
        <v>17849</v>
      </c>
      <c r="AL263" s="421">
        <f>N263-Z263</f>
        <v>1</v>
      </c>
      <c r="AM263" s="422">
        <v>13394</v>
      </c>
      <c r="AN263" s="466"/>
      <c r="AO263" s="423">
        <f>AM263/G263</f>
        <v>0.13845358693405002</v>
      </c>
      <c r="AP263" s="422">
        <f>S263-AE263</f>
        <v>5412</v>
      </c>
      <c r="AQ263" s="466"/>
      <c r="AR263" s="423">
        <f>AP263/I263</f>
        <v>0.1257902566009669</v>
      </c>
      <c r="AS263" s="422">
        <v>5510</v>
      </c>
      <c r="AT263" s="466"/>
      <c r="AU263" s="423">
        <f>AS263/K263</f>
        <v>0.10696329081979306</v>
      </c>
      <c r="AV263" s="458">
        <f t="shared" ref="AV263:AV283" si="141">AS263-AP263</f>
        <v>98</v>
      </c>
      <c r="AW263" s="353">
        <v>1</v>
      </c>
      <c r="AX263" s="450" t="s">
        <v>279</v>
      </c>
      <c r="AY263" s="559">
        <v>39309</v>
      </c>
      <c r="AZ263" s="466"/>
      <c r="BA263" s="445">
        <f t="shared" si="137"/>
        <v>0.40633657225553027</v>
      </c>
      <c r="BB263" s="559">
        <v>14888</v>
      </c>
      <c r="BC263" s="466"/>
      <c r="BD263" s="445">
        <f t="shared" si="138"/>
        <v>0.34603941985868353</v>
      </c>
      <c r="BE263" s="559">
        <v>32737</v>
      </c>
      <c r="BF263" s="466"/>
      <c r="BG263" s="445">
        <f t="shared" si="139"/>
        <v>0.63550948304311528</v>
      </c>
      <c r="BH263" s="458">
        <f t="shared" si="140"/>
        <v>17849</v>
      </c>
    </row>
    <row r="264" spans="1:60" x14ac:dyDescent="0.25">
      <c r="A264" s="412" t="s">
        <v>1933</v>
      </c>
      <c r="B264" s="412"/>
      <c r="C264" s="398" t="s">
        <v>899</v>
      </c>
      <c r="D264" s="353">
        <v>1</v>
      </c>
      <c r="E264" s="427">
        <v>518.697021484375</v>
      </c>
      <c r="F264" s="40" t="s">
        <v>576</v>
      </c>
      <c r="G264" s="420">
        <v>96317</v>
      </c>
      <c r="H264" s="466"/>
      <c r="I264" s="420">
        <v>37226</v>
      </c>
      <c r="J264" s="466"/>
      <c r="K264" s="420">
        <v>35462</v>
      </c>
      <c r="L264" s="466"/>
      <c r="M264" s="420">
        <v>-1764</v>
      </c>
      <c r="N264" s="428">
        <v>1</v>
      </c>
      <c r="O264" s="429">
        <v>29.860635757446289</v>
      </c>
      <c r="P264" s="422">
        <v>36303</v>
      </c>
      <c r="Q264" s="466"/>
      <c r="R264" s="423">
        <f t="shared" si="129"/>
        <v>0.37691165630158746</v>
      </c>
      <c r="S264" s="422">
        <v>10683</v>
      </c>
      <c r="T264" s="466"/>
      <c r="U264" s="423">
        <f t="shared" si="130"/>
        <v>0.28697684414119162</v>
      </c>
      <c r="V264" s="422">
        <v>18753</v>
      </c>
      <c r="W264" s="466"/>
      <c r="X264" s="423">
        <f t="shared" si="131"/>
        <v>0.52881958152388475</v>
      </c>
      <c r="Y264" s="458">
        <f t="shared" si="132"/>
        <v>8070</v>
      </c>
      <c r="Z264" s="353">
        <v>1</v>
      </c>
      <c r="AA264" s="450" t="s">
        <v>40</v>
      </c>
      <c r="AB264" s="420">
        <v>36303</v>
      </c>
      <c r="AC264" s="466"/>
      <c r="AD264" s="425">
        <f t="shared" si="133"/>
        <v>0.37691165630158746</v>
      </c>
      <c r="AE264" s="420">
        <v>10683</v>
      </c>
      <c r="AF264" s="466"/>
      <c r="AG264" s="425">
        <f t="shared" si="134"/>
        <v>0.28697684414119162</v>
      </c>
      <c r="AH264" s="420">
        <v>18753</v>
      </c>
      <c r="AI264" s="466"/>
      <c r="AJ264" s="425">
        <f t="shared" si="135"/>
        <v>0.52881958152388475</v>
      </c>
      <c r="AK264" s="461">
        <f t="shared" si="136"/>
        <v>8070</v>
      </c>
      <c r="AL264" s="421"/>
      <c r="AM264" s="422"/>
      <c r="AN264" s="466"/>
      <c r="AO264" s="423"/>
      <c r="AP264" s="422"/>
      <c r="AQ264" s="466"/>
      <c r="AR264" s="423"/>
      <c r="AS264" s="422"/>
      <c r="AT264" s="466"/>
      <c r="AU264" s="423"/>
      <c r="AV264" s="458"/>
      <c r="AW264" s="353">
        <v>1</v>
      </c>
      <c r="AX264" s="450" t="s">
        <v>40</v>
      </c>
      <c r="AY264" s="559">
        <v>36303</v>
      </c>
      <c r="AZ264" s="466"/>
      <c r="BA264" s="445">
        <f t="shared" si="137"/>
        <v>0.37691165630158746</v>
      </c>
      <c r="BB264" s="559">
        <v>10683</v>
      </c>
      <c r="BC264" s="466"/>
      <c r="BD264" s="445">
        <f t="shared" si="138"/>
        <v>0.28697684414119162</v>
      </c>
      <c r="BE264" s="559">
        <v>18753</v>
      </c>
      <c r="BF264" s="466"/>
      <c r="BG264" s="445">
        <f t="shared" si="139"/>
        <v>0.52881958152388475</v>
      </c>
      <c r="BH264" s="458">
        <f t="shared" si="140"/>
        <v>8070</v>
      </c>
    </row>
    <row r="265" spans="1:60" x14ac:dyDescent="0.25">
      <c r="A265" s="412" t="s">
        <v>1535</v>
      </c>
      <c r="B265" s="412"/>
      <c r="C265" s="398" t="s">
        <v>1536</v>
      </c>
      <c r="D265" s="353">
        <v>1</v>
      </c>
      <c r="E265" s="427">
        <v>1460.455810546875</v>
      </c>
      <c r="F265" s="40" t="s">
        <v>576</v>
      </c>
      <c r="G265" s="420">
        <v>96275</v>
      </c>
      <c r="H265" s="466"/>
      <c r="I265" s="420">
        <v>42124</v>
      </c>
      <c r="J265" s="466"/>
      <c r="K265" s="420">
        <v>43652</v>
      </c>
      <c r="L265" s="466"/>
      <c r="M265" s="420">
        <v>1528</v>
      </c>
      <c r="N265" s="428">
        <v>1</v>
      </c>
      <c r="O265" s="429">
        <v>24.321407318115234</v>
      </c>
      <c r="P265" s="422">
        <v>37941</v>
      </c>
      <c r="Q265" s="466"/>
      <c r="R265" s="423">
        <f t="shared" si="129"/>
        <v>0.39408984679304077</v>
      </c>
      <c r="S265" s="422">
        <v>15117</v>
      </c>
      <c r="T265" s="466"/>
      <c r="U265" s="423">
        <f t="shared" si="130"/>
        <v>0.35886905327129426</v>
      </c>
      <c r="V265" s="422">
        <v>22251</v>
      </c>
      <c r="W265" s="466"/>
      <c r="X265" s="423">
        <f t="shared" si="131"/>
        <v>0.5097360945661138</v>
      </c>
      <c r="Y265" s="458">
        <f t="shared" si="132"/>
        <v>7134</v>
      </c>
      <c r="Z265" s="353">
        <v>1</v>
      </c>
      <c r="AA265" s="450" t="s">
        <v>483</v>
      </c>
      <c r="AB265" s="420">
        <v>37941</v>
      </c>
      <c r="AC265" s="466"/>
      <c r="AD265" s="425">
        <f t="shared" si="133"/>
        <v>0.39408984679304077</v>
      </c>
      <c r="AE265" s="420">
        <v>15117</v>
      </c>
      <c r="AF265" s="466"/>
      <c r="AG265" s="425">
        <f t="shared" si="134"/>
        <v>0.35886905327129426</v>
      </c>
      <c r="AH265" s="420">
        <v>22251</v>
      </c>
      <c r="AI265" s="466"/>
      <c r="AJ265" s="425">
        <f t="shared" si="135"/>
        <v>0.5097360945661138</v>
      </c>
      <c r="AK265" s="461">
        <f t="shared" si="136"/>
        <v>7134</v>
      </c>
      <c r="AL265" s="421"/>
      <c r="AM265" s="422"/>
      <c r="AN265" s="466"/>
      <c r="AO265" s="423"/>
      <c r="AP265" s="422"/>
      <c r="AQ265" s="466"/>
      <c r="AR265" s="423"/>
      <c r="AS265" s="422"/>
      <c r="AT265" s="466"/>
      <c r="AU265" s="423"/>
      <c r="AV265" s="458"/>
      <c r="AW265" s="353">
        <v>1</v>
      </c>
      <c r="AX265" s="450" t="s">
        <v>483</v>
      </c>
      <c r="AY265" s="559">
        <v>37941</v>
      </c>
      <c r="AZ265" s="466"/>
      <c r="BA265" s="445">
        <f t="shared" si="137"/>
        <v>0.39408984679304077</v>
      </c>
      <c r="BB265" s="559">
        <v>15117</v>
      </c>
      <c r="BC265" s="466"/>
      <c r="BD265" s="445">
        <f t="shared" si="138"/>
        <v>0.35886905327129426</v>
      </c>
      <c r="BE265" s="559">
        <v>22251</v>
      </c>
      <c r="BF265" s="466"/>
      <c r="BG265" s="445">
        <f t="shared" si="139"/>
        <v>0.5097360945661138</v>
      </c>
      <c r="BH265" s="458">
        <f t="shared" si="140"/>
        <v>7134</v>
      </c>
    </row>
    <row r="266" spans="1:60" x14ac:dyDescent="0.25">
      <c r="A266" s="412" t="s">
        <v>1731</v>
      </c>
      <c r="B266" s="412"/>
      <c r="C266" s="398" t="s">
        <v>740</v>
      </c>
      <c r="D266" s="353">
        <v>1</v>
      </c>
      <c r="E266" s="427">
        <v>734.8953857421875</v>
      </c>
      <c r="F266" s="40" t="s">
        <v>576</v>
      </c>
      <c r="G266" s="420">
        <v>96024</v>
      </c>
      <c r="H266" s="466"/>
      <c r="I266" s="420">
        <v>35107</v>
      </c>
      <c r="J266" s="466"/>
      <c r="K266" s="420">
        <v>35252</v>
      </c>
      <c r="L266" s="466"/>
      <c r="M266" s="420">
        <v>145</v>
      </c>
      <c r="N266" s="428">
        <v>1</v>
      </c>
      <c r="O266" s="429">
        <v>32.787925720214844</v>
      </c>
      <c r="P266" s="422">
        <v>35193</v>
      </c>
      <c r="Q266" s="466"/>
      <c r="R266" s="423">
        <f t="shared" si="129"/>
        <v>0.36650212446888281</v>
      </c>
      <c r="S266" s="422">
        <v>10083</v>
      </c>
      <c r="T266" s="466"/>
      <c r="U266" s="423">
        <f t="shared" si="130"/>
        <v>0.2872076793801806</v>
      </c>
      <c r="V266" s="422">
        <v>17776</v>
      </c>
      <c r="W266" s="466"/>
      <c r="X266" s="423">
        <f t="shared" si="131"/>
        <v>0.50425507772608646</v>
      </c>
      <c r="Y266" s="458">
        <f t="shared" si="132"/>
        <v>7693</v>
      </c>
      <c r="Z266" s="353">
        <v>1</v>
      </c>
      <c r="AA266" s="450" t="s">
        <v>332</v>
      </c>
      <c r="AB266" s="420">
        <v>35193</v>
      </c>
      <c r="AC266" s="466"/>
      <c r="AD266" s="425">
        <f t="shared" si="133"/>
        <v>0.36650212446888281</v>
      </c>
      <c r="AE266" s="420">
        <v>10083</v>
      </c>
      <c r="AF266" s="466"/>
      <c r="AG266" s="425">
        <f t="shared" si="134"/>
        <v>0.2872076793801806</v>
      </c>
      <c r="AH266" s="420">
        <v>17776</v>
      </c>
      <c r="AI266" s="466"/>
      <c r="AJ266" s="425">
        <f t="shared" si="135"/>
        <v>0.50425507772608646</v>
      </c>
      <c r="AK266" s="461">
        <f t="shared" si="136"/>
        <v>7693</v>
      </c>
      <c r="AL266" s="421"/>
      <c r="AM266" s="422"/>
      <c r="AN266" s="466"/>
      <c r="AO266" s="423"/>
      <c r="AP266" s="422"/>
      <c r="AQ266" s="466"/>
      <c r="AR266" s="423"/>
      <c r="AS266" s="422"/>
      <c r="AT266" s="466"/>
      <c r="AU266" s="423"/>
      <c r="AV266" s="458"/>
      <c r="AW266" s="353">
        <v>1</v>
      </c>
      <c r="AX266" s="450" t="s">
        <v>332</v>
      </c>
      <c r="AY266" s="559">
        <v>35193</v>
      </c>
      <c r="AZ266" s="466"/>
      <c r="BA266" s="445">
        <f t="shared" si="137"/>
        <v>0.36650212446888281</v>
      </c>
      <c r="BB266" s="559">
        <v>10083</v>
      </c>
      <c r="BC266" s="466"/>
      <c r="BD266" s="445">
        <f t="shared" si="138"/>
        <v>0.2872076793801806</v>
      </c>
      <c r="BE266" s="559">
        <v>17776</v>
      </c>
      <c r="BF266" s="466"/>
      <c r="BG266" s="445">
        <f t="shared" si="139"/>
        <v>0.50425507772608646</v>
      </c>
      <c r="BH266" s="458">
        <f t="shared" si="140"/>
        <v>7693</v>
      </c>
    </row>
    <row r="267" spans="1:60" x14ac:dyDescent="0.25">
      <c r="A267" s="412" t="s">
        <v>2041</v>
      </c>
      <c r="B267" s="412"/>
      <c r="C267" s="398" t="s">
        <v>962</v>
      </c>
      <c r="D267" s="353">
        <v>1</v>
      </c>
      <c r="E267" s="427">
        <v>1750.5321044921875</v>
      </c>
      <c r="F267" s="40" t="s">
        <v>576</v>
      </c>
      <c r="G267" s="420">
        <v>94003</v>
      </c>
      <c r="H267" s="466"/>
      <c r="I267" s="420">
        <v>38866</v>
      </c>
      <c r="J267" s="466"/>
      <c r="K267" s="420">
        <v>35409</v>
      </c>
      <c r="L267" s="466"/>
      <c r="M267" s="420">
        <v>-3457</v>
      </c>
      <c r="N267" s="428">
        <v>1</v>
      </c>
      <c r="O267" s="429">
        <v>33.215923309326172</v>
      </c>
      <c r="P267" s="422">
        <v>62592</v>
      </c>
      <c r="Q267" s="466"/>
      <c r="R267" s="423">
        <f t="shared" si="129"/>
        <v>0.66585108985883434</v>
      </c>
      <c r="S267" s="422">
        <v>19885</v>
      </c>
      <c r="T267" s="466"/>
      <c r="U267" s="423">
        <f t="shared" si="130"/>
        <v>0.51162970205320846</v>
      </c>
      <c r="V267" s="422">
        <v>24461</v>
      </c>
      <c r="W267" s="466"/>
      <c r="X267" s="423">
        <f t="shared" si="131"/>
        <v>0.69081307012341497</v>
      </c>
      <c r="Y267" s="458">
        <f t="shared" si="132"/>
        <v>4576</v>
      </c>
      <c r="Z267" s="353">
        <v>1</v>
      </c>
      <c r="AA267" s="450" t="s">
        <v>26</v>
      </c>
      <c r="AB267" s="420">
        <v>62592</v>
      </c>
      <c r="AC267" s="466"/>
      <c r="AD267" s="425">
        <f t="shared" si="133"/>
        <v>0.66585108985883434</v>
      </c>
      <c r="AE267" s="420">
        <v>19885</v>
      </c>
      <c r="AF267" s="466"/>
      <c r="AG267" s="425">
        <f t="shared" si="134"/>
        <v>0.51162970205320846</v>
      </c>
      <c r="AH267" s="420">
        <v>24461</v>
      </c>
      <c r="AI267" s="466"/>
      <c r="AJ267" s="425">
        <f t="shared" si="135"/>
        <v>0.69081307012341497</v>
      </c>
      <c r="AK267" s="461">
        <f t="shared" si="136"/>
        <v>4576</v>
      </c>
      <c r="AL267" s="421"/>
      <c r="AM267" s="422"/>
      <c r="AN267" s="466"/>
      <c r="AO267" s="423"/>
      <c r="AP267" s="422"/>
      <c r="AQ267" s="466"/>
      <c r="AR267" s="423"/>
      <c r="AS267" s="422"/>
      <c r="AT267" s="466"/>
      <c r="AU267" s="423"/>
      <c r="AV267" s="458"/>
      <c r="AW267" s="353">
        <v>1</v>
      </c>
      <c r="AX267" s="450" t="s">
        <v>26</v>
      </c>
      <c r="AY267" s="559">
        <v>62592</v>
      </c>
      <c r="AZ267" s="466"/>
      <c r="BA267" s="445">
        <f t="shared" si="137"/>
        <v>0.66585108985883434</v>
      </c>
      <c r="BB267" s="559">
        <v>19885</v>
      </c>
      <c r="BC267" s="466"/>
      <c r="BD267" s="445">
        <f t="shared" si="138"/>
        <v>0.51162970205320846</v>
      </c>
      <c r="BE267" s="559">
        <v>24461</v>
      </c>
      <c r="BF267" s="466"/>
      <c r="BG267" s="445">
        <f t="shared" si="139"/>
        <v>0.69081307012341497</v>
      </c>
      <c r="BH267" s="458">
        <f t="shared" si="140"/>
        <v>4576</v>
      </c>
    </row>
    <row r="268" spans="1:60" x14ac:dyDescent="0.25">
      <c r="A268" s="412" t="s">
        <v>1634</v>
      </c>
      <c r="B268" s="412"/>
      <c r="C268" s="398" t="s">
        <v>674</v>
      </c>
      <c r="D268" s="353">
        <v>1</v>
      </c>
      <c r="E268" s="427">
        <v>615.33917236328125</v>
      </c>
      <c r="F268" s="40" t="s">
        <v>576</v>
      </c>
      <c r="G268" s="420">
        <v>93653</v>
      </c>
      <c r="H268" s="466"/>
      <c r="I268" s="420">
        <v>48619</v>
      </c>
      <c r="J268" s="466"/>
      <c r="K268" s="420">
        <v>54815</v>
      </c>
      <c r="L268" s="466"/>
      <c r="M268" s="420">
        <v>6196</v>
      </c>
      <c r="N268" s="428">
        <v>1</v>
      </c>
      <c r="O268" s="429">
        <v>27.671075820922852</v>
      </c>
      <c r="P268" s="422">
        <v>57637</v>
      </c>
      <c r="Q268" s="466"/>
      <c r="R268" s="423">
        <f t="shared" si="129"/>
        <v>0.61543143305606873</v>
      </c>
      <c r="S268" s="422">
        <v>31765</v>
      </c>
      <c r="T268" s="466"/>
      <c r="U268" s="423">
        <f t="shared" si="130"/>
        <v>0.65334539994652296</v>
      </c>
      <c r="V268" s="422">
        <v>42219</v>
      </c>
      <c r="W268" s="466"/>
      <c r="X268" s="423">
        <f t="shared" si="131"/>
        <v>0.77020888442944446</v>
      </c>
      <c r="Y268" s="458">
        <f t="shared" si="132"/>
        <v>10454</v>
      </c>
      <c r="Z268" s="353">
        <v>1</v>
      </c>
      <c r="AA268" s="450" t="s">
        <v>415</v>
      </c>
      <c r="AB268" s="420">
        <v>57637</v>
      </c>
      <c r="AC268" s="466"/>
      <c r="AD268" s="425">
        <f t="shared" si="133"/>
        <v>0.61543143305606873</v>
      </c>
      <c r="AE268" s="420">
        <v>31765</v>
      </c>
      <c r="AF268" s="466"/>
      <c r="AG268" s="425">
        <f t="shared" si="134"/>
        <v>0.65334539994652296</v>
      </c>
      <c r="AH268" s="420">
        <v>42219</v>
      </c>
      <c r="AI268" s="466"/>
      <c r="AJ268" s="425">
        <f t="shared" si="135"/>
        <v>0.77020888442944446</v>
      </c>
      <c r="AK268" s="461">
        <f t="shared" si="136"/>
        <v>10454</v>
      </c>
      <c r="AL268" s="421"/>
      <c r="AM268" s="422"/>
      <c r="AN268" s="466"/>
      <c r="AO268" s="423"/>
      <c r="AP268" s="422"/>
      <c r="AQ268" s="466"/>
      <c r="AR268" s="423"/>
      <c r="AS268" s="422"/>
      <c r="AT268" s="466"/>
      <c r="AU268" s="423"/>
      <c r="AV268" s="458"/>
      <c r="AW268" s="353">
        <v>1</v>
      </c>
      <c r="AX268" s="450" t="s">
        <v>415</v>
      </c>
      <c r="AY268" s="559">
        <v>57637</v>
      </c>
      <c r="AZ268" s="466"/>
      <c r="BA268" s="445">
        <f t="shared" si="137"/>
        <v>0.61543143305606873</v>
      </c>
      <c r="BB268" s="559">
        <v>31765</v>
      </c>
      <c r="BC268" s="466"/>
      <c r="BD268" s="445">
        <f t="shared" si="138"/>
        <v>0.65334539994652296</v>
      </c>
      <c r="BE268" s="559">
        <v>42219</v>
      </c>
      <c r="BF268" s="466"/>
      <c r="BG268" s="445">
        <f t="shared" si="139"/>
        <v>0.77020888442944446</v>
      </c>
      <c r="BH268" s="458">
        <f t="shared" si="140"/>
        <v>10454</v>
      </c>
    </row>
    <row r="269" spans="1:60" x14ac:dyDescent="0.25">
      <c r="A269" s="412" t="s">
        <v>1827</v>
      </c>
      <c r="B269" s="412"/>
      <c r="C269" s="398" t="s">
        <v>817</v>
      </c>
      <c r="D269" s="353">
        <v>1</v>
      </c>
      <c r="E269" s="427">
        <v>1483.0518798828125</v>
      </c>
      <c r="F269" s="40" t="s">
        <v>576</v>
      </c>
      <c r="G269" s="420">
        <v>92719</v>
      </c>
      <c r="H269" s="466"/>
      <c r="I269" s="420">
        <v>33671</v>
      </c>
      <c r="J269" s="466"/>
      <c r="K269" s="420">
        <v>43295</v>
      </c>
      <c r="L269" s="466"/>
      <c r="M269" s="420">
        <v>9624</v>
      </c>
      <c r="N269" s="428">
        <v>1</v>
      </c>
      <c r="O269" s="429">
        <v>15.018397331237793</v>
      </c>
      <c r="P269" s="422">
        <v>52281</v>
      </c>
      <c r="Q269" s="466"/>
      <c r="R269" s="423">
        <f t="shared" si="129"/>
        <v>0.56386501148631885</v>
      </c>
      <c r="S269" s="422">
        <v>9826</v>
      </c>
      <c r="T269" s="466"/>
      <c r="U269" s="423">
        <f t="shared" si="130"/>
        <v>0.29182382465623236</v>
      </c>
      <c r="V269" s="422">
        <v>25958</v>
      </c>
      <c r="W269" s="466"/>
      <c r="X269" s="423">
        <f t="shared" si="131"/>
        <v>0.59956115024829659</v>
      </c>
      <c r="Y269" s="458">
        <f t="shared" si="132"/>
        <v>16132</v>
      </c>
      <c r="Z269" s="353">
        <v>1</v>
      </c>
      <c r="AA269" s="450" t="s">
        <v>233</v>
      </c>
      <c r="AB269" s="420">
        <v>52281</v>
      </c>
      <c r="AC269" s="466"/>
      <c r="AD269" s="425">
        <f t="shared" si="133"/>
        <v>0.56386501148631885</v>
      </c>
      <c r="AE269" s="420">
        <v>9826</v>
      </c>
      <c r="AF269" s="466"/>
      <c r="AG269" s="425">
        <f t="shared" si="134"/>
        <v>0.29182382465623236</v>
      </c>
      <c r="AH269" s="420">
        <v>25958</v>
      </c>
      <c r="AI269" s="466"/>
      <c r="AJ269" s="425">
        <f t="shared" si="135"/>
        <v>0.59956115024829659</v>
      </c>
      <c r="AK269" s="461">
        <f t="shared" si="136"/>
        <v>16132</v>
      </c>
      <c r="AL269" s="421"/>
      <c r="AM269" s="422"/>
      <c r="AN269" s="466"/>
      <c r="AO269" s="423"/>
      <c r="AP269" s="422"/>
      <c r="AQ269" s="466"/>
      <c r="AR269" s="423"/>
      <c r="AS269" s="422"/>
      <c r="AT269" s="466"/>
      <c r="AU269" s="423"/>
      <c r="AV269" s="458"/>
      <c r="AW269" s="353">
        <v>1</v>
      </c>
      <c r="AX269" s="450" t="s">
        <v>233</v>
      </c>
      <c r="AY269" s="559">
        <v>52281</v>
      </c>
      <c r="AZ269" s="466"/>
      <c r="BA269" s="445">
        <f t="shared" si="137"/>
        <v>0.56386501148631885</v>
      </c>
      <c r="BB269" s="559">
        <v>9826</v>
      </c>
      <c r="BC269" s="466"/>
      <c r="BD269" s="445">
        <f t="shared" si="138"/>
        <v>0.29182382465623236</v>
      </c>
      <c r="BE269" s="559">
        <v>25958</v>
      </c>
      <c r="BF269" s="466"/>
      <c r="BG269" s="445">
        <f t="shared" si="139"/>
        <v>0.59956115024829659</v>
      </c>
      <c r="BH269" s="458">
        <f t="shared" si="140"/>
        <v>16132</v>
      </c>
    </row>
    <row r="270" spans="1:60" x14ac:dyDescent="0.25">
      <c r="A270" s="412" t="s">
        <v>1894</v>
      </c>
      <c r="B270" s="412"/>
      <c r="C270" s="398" t="s">
        <v>1895</v>
      </c>
      <c r="D270" s="353">
        <v>1</v>
      </c>
      <c r="E270" s="427">
        <v>610.6708984375</v>
      </c>
      <c r="F270" s="40" t="s">
        <v>576</v>
      </c>
      <c r="G270" s="420">
        <v>92673</v>
      </c>
      <c r="H270" s="466"/>
      <c r="I270" s="420">
        <v>36899</v>
      </c>
      <c r="J270" s="466"/>
      <c r="K270" s="420">
        <v>37723</v>
      </c>
      <c r="L270" s="466"/>
      <c r="M270" s="420">
        <v>824</v>
      </c>
      <c r="N270" s="428">
        <v>2</v>
      </c>
      <c r="O270" s="429">
        <v>12.197699546813965</v>
      </c>
      <c r="P270" s="422">
        <v>42241</v>
      </c>
      <c r="Q270" s="466"/>
      <c r="R270" s="423">
        <f t="shared" si="129"/>
        <v>0.45580697722098129</v>
      </c>
      <c r="S270" s="422">
        <v>17143</v>
      </c>
      <c r="T270" s="466"/>
      <c r="U270" s="423">
        <f t="shared" si="130"/>
        <v>0.46459253638309983</v>
      </c>
      <c r="V270" s="422">
        <v>25464</v>
      </c>
      <c r="W270" s="466"/>
      <c r="X270" s="423">
        <f t="shared" si="131"/>
        <v>0.67502584630066542</v>
      </c>
      <c r="Y270" s="458">
        <f t="shared" si="132"/>
        <v>8321</v>
      </c>
      <c r="Z270" s="353">
        <v>1</v>
      </c>
      <c r="AA270" s="450" t="s">
        <v>180</v>
      </c>
      <c r="AB270" s="420">
        <v>31492</v>
      </c>
      <c r="AC270" s="466"/>
      <c r="AD270" s="425">
        <f t="shared" si="133"/>
        <v>0.3398185016131991</v>
      </c>
      <c r="AE270" s="420">
        <v>13369</v>
      </c>
      <c r="AF270" s="466"/>
      <c r="AG270" s="425">
        <f t="shared" si="134"/>
        <v>0.36231334182498171</v>
      </c>
      <c r="AH270" s="420">
        <v>22446</v>
      </c>
      <c r="AI270" s="466"/>
      <c r="AJ270" s="425">
        <f t="shared" si="135"/>
        <v>0.59502160485645361</v>
      </c>
      <c r="AK270" s="461">
        <f t="shared" si="136"/>
        <v>9077</v>
      </c>
      <c r="AL270" s="421">
        <f>N270-Z270</f>
        <v>1</v>
      </c>
      <c r="AM270" s="422">
        <v>10749</v>
      </c>
      <c r="AN270" s="466"/>
      <c r="AO270" s="423">
        <f>AM270/G270</f>
        <v>0.11598847560778221</v>
      </c>
      <c r="AP270" s="422">
        <f>S270-AE270</f>
        <v>3774</v>
      </c>
      <c r="AQ270" s="466"/>
      <c r="AR270" s="423">
        <f>AP270/I270</f>
        <v>0.10227919455811811</v>
      </c>
      <c r="AS270" s="422">
        <v>3018</v>
      </c>
      <c r="AT270" s="466"/>
      <c r="AU270" s="423">
        <f>AS270/K270</f>
        <v>8.0004241444211754E-2</v>
      </c>
      <c r="AV270" s="458">
        <f t="shared" si="141"/>
        <v>-756</v>
      </c>
      <c r="AW270" s="353">
        <v>1</v>
      </c>
      <c r="AX270" s="450" t="s">
        <v>180</v>
      </c>
      <c r="AY270" s="559">
        <v>31492</v>
      </c>
      <c r="AZ270" s="466"/>
      <c r="BA270" s="445">
        <f t="shared" si="137"/>
        <v>0.3398185016131991</v>
      </c>
      <c r="BB270" s="559">
        <v>13369</v>
      </c>
      <c r="BC270" s="466"/>
      <c r="BD270" s="445">
        <f t="shared" si="138"/>
        <v>0.36231334182498171</v>
      </c>
      <c r="BE270" s="559">
        <v>22446</v>
      </c>
      <c r="BF270" s="466"/>
      <c r="BG270" s="445">
        <f t="shared" si="139"/>
        <v>0.59502160485645361</v>
      </c>
      <c r="BH270" s="458">
        <f t="shared" si="140"/>
        <v>9077</v>
      </c>
    </row>
    <row r="271" spans="1:60" x14ac:dyDescent="0.25">
      <c r="A271" s="412" t="s">
        <v>1562</v>
      </c>
      <c r="B271" s="412"/>
      <c r="C271" s="398" t="s">
        <v>632</v>
      </c>
      <c r="D271" s="353">
        <v>1</v>
      </c>
      <c r="E271" s="427">
        <v>2683.139404296875</v>
      </c>
      <c r="F271" s="40" t="s">
        <v>576</v>
      </c>
      <c r="G271" s="420">
        <v>91738</v>
      </c>
      <c r="H271" s="466"/>
      <c r="I271" s="420">
        <v>40177</v>
      </c>
      <c r="J271" s="466"/>
      <c r="K271" s="420">
        <v>43402</v>
      </c>
      <c r="L271" s="466"/>
      <c r="M271" s="420">
        <v>3225</v>
      </c>
      <c r="N271" s="428">
        <v>1</v>
      </c>
      <c r="O271" s="429">
        <v>21.162744522094727</v>
      </c>
      <c r="P271" s="422">
        <v>59466</v>
      </c>
      <c r="Q271" s="466"/>
      <c r="R271" s="423">
        <f t="shared" si="129"/>
        <v>0.64821557042882993</v>
      </c>
      <c r="S271" s="422">
        <v>19671</v>
      </c>
      <c r="T271" s="466"/>
      <c r="U271" s="423">
        <f t="shared" si="130"/>
        <v>0.48960848246509198</v>
      </c>
      <c r="V271" s="422">
        <v>31354</v>
      </c>
      <c r="W271" s="466"/>
      <c r="X271" s="423">
        <f t="shared" si="131"/>
        <v>0.72240910557117188</v>
      </c>
      <c r="Y271" s="458">
        <f t="shared" si="132"/>
        <v>11683</v>
      </c>
      <c r="Z271" s="353">
        <v>1</v>
      </c>
      <c r="AA271" s="450" t="s">
        <v>468</v>
      </c>
      <c r="AB271" s="420">
        <v>59466</v>
      </c>
      <c r="AC271" s="466"/>
      <c r="AD271" s="425">
        <f t="shared" si="133"/>
        <v>0.64821557042882993</v>
      </c>
      <c r="AE271" s="420">
        <v>19671</v>
      </c>
      <c r="AF271" s="466"/>
      <c r="AG271" s="425">
        <f t="shared" si="134"/>
        <v>0.48960848246509198</v>
      </c>
      <c r="AH271" s="420">
        <v>31354</v>
      </c>
      <c r="AI271" s="466"/>
      <c r="AJ271" s="425">
        <f t="shared" si="135"/>
        <v>0.72240910557117188</v>
      </c>
      <c r="AK271" s="461">
        <f t="shared" si="136"/>
        <v>11683</v>
      </c>
      <c r="AL271" s="421"/>
      <c r="AM271" s="422"/>
      <c r="AN271" s="466"/>
      <c r="AO271" s="423"/>
      <c r="AP271" s="422"/>
      <c r="AQ271" s="466"/>
      <c r="AR271" s="423"/>
      <c r="AS271" s="422"/>
      <c r="AT271" s="466"/>
      <c r="AU271" s="423"/>
      <c r="AV271" s="458"/>
      <c r="AW271" s="353">
        <v>1</v>
      </c>
      <c r="AX271" s="450" t="s">
        <v>468</v>
      </c>
      <c r="AY271" s="559">
        <v>59466</v>
      </c>
      <c r="AZ271" s="466"/>
      <c r="BA271" s="445">
        <f t="shared" si="137"/>
        <v>0.64821557042882993</v>
      </c>
      <c r="BB271" s="559">
        <v>19671</v>
      </c>
      <c r="BC271" s="466"/>
      <c r="BD271" s="445">
        <f t="shared" si="138"/>
        <v>0.48960848246509198</v>
      </c>
      <c r="BE271" s="559">
        <v>31354</v>
      </c>
      <c r="BF271" s="466"/>
      <c r="BG271" s="445">
        <f t="shared" si="139"/>
        <v>0.72240910557117188</v>
      </c>
      <c r="BH271" s="458">
        <f t="shared" si="140"/>
        <v>11683</v>
      </c>
    </row>
    <row r="272" spans="1:60" x14ac:dyDescent="0.25">
      <c r="A272" s="412" t="s">
        <v>1647</v>
      </c>
      <c r="B272" s="412"/>
      <c r="C272" s="398" t="s">
        <v>683</v>
      </c>
      <c r="D272" s="353">
        <v>1</v>
      </c>
      <c r="E272" s="427">
        <v>410.06491088867187</v>
      </c>
      <c r="F272" s="40" t="s">
        <v>576</v>
      </c>
      <c r="G272" s="420">
        <v>88830</v>
      </c>
      <c r="H272" s="466"/>
      <c r="I272" s="420">
        <v>35108</v>
      </c>
      <c r="J272" s="466"/>
      <c r="K272" s="420">
        <v>37464</v>
      </c>
      <c r="L272" s="466"/>
      <c r="M272" s="420">
        <v>2356</v>
      </c>
      <c r="N272" s="428">
        <v>1</v>
      </c>
      <c r="O272" s="429">
        <v>7.5729813575744629</v>
      </c>
      <c r="P272" s="422">
        <v>29200</v>
      </c>
      <c r="Q272" s="466"/>
      <c r="R272" s="423">
        <f t="shared" si="129"/>
        <v>0.32871777552628617</v>
      </c>
      <c r="S272" s="422">
        <v>10168</v>
      </c>
      <c r="T272" s="466"/>
      <c r="U272" s="423">
        <f t="shared" si="130"/>
        <v>0.28962059929360828</v>
      </c>
      <c r="V272" s="422">
        <v>17723</v>
      </c>
      <c r="W272" s="466"/>
      <c r="X272" s="423">
        <f t="shared" si="131"/>
        <v>0.47306747811232114</v>
      </c>
      <c r="Y272" s="458">
        <f t="shared" si="132"/>
        <v>7555</v>
      </c>
      <c r="Z272" s="353">
        <v>1</v>
      </c>
      <c r="AA272" s="450" t="s">
        <v>398</v>
      </c>
      <c r="AB272" s="420">
        <v>29200</v>
      </c>
      <c r="AC272" s="466"/>
      <c r="AD272" s="425">
        <f t="shared" si="133"/>
        <v>0.32871777552628617</v>
      </c>
      <c r="AE272" s="420">
        <v>10168</v>
      </c>
      <c r="AF272" s="466"/>
      <c r="AG272" s="425">
        <f t="shared" si="134"/>
        <v>0.28962059929360828</v>
      </c>
      <c r="AH272" s="420">
        <v>17723</v>
      </c>
      <c r="AI272" s="466"/>
      <c r="AJ272" s="425">
        <f t="shared" si="135"/>
        <v>0.47306747811232114</v>
      </c>
      <c r="AK272" s="461">
        <f t="shared" si="136"/>
        <v>7555</v>
      </c>
      <c r="AL272" s="421"/>
      <c r="AM272" s="422"/>
      <c r="AN272" s="466"/>
      <c r="AO272" s="423"/>
      <c r="AP272" s="422"/>
      <c r="AQ272" s="466"/>
      <c r="AR272" s="423"/>
      <c r="AS272" s="422"/>
      <c r="AT272" s="466"/>
      <c r="AU272" s="423"/>
      <c r="AV272" s="458"/>
      <c r="AW272" s="353">
        <v>1</v>
      </c>
      <c r="AX272" s="450" t="s">
        <v>398</v>
      </c>
      <c r="AY272" s="559">
        <v>29200</v>
      </c>
      <c r="AZ272" s="466"/>
      <c r="BA272" s="445">
        <f t="shared" si="137"/>
        <v>0.32871777552628617</v>
      </c>
      <c r="BB272" s="559">
        <v>10168</v>
      </c>
      <c r="BC272" s="466"/>
      <c r="BD272" s="445">
        <f t="shared" si="138"/>
        <v>0.28962059929360828</v>
      </c>
      <c r="BE272" s="559">
        <v>17723</v>
      </c>
      <c r="BF272" s="466"/>
      <c r="BG272" s="445">
        <f t="shared" si="139"/>
        <v>0.47306747811232114</v>
      </c>
      <c r="BH272" s="458">
        <f t="shared" si="140"/>
        <v>7555</v>
      </c>
    </row>
    <row r="273" spans="1:98" x14ac:dyDescent="0.25">
      <c r="A273" s="412" t="s">
        <v>1505</v>
      </c>
      <c r="B273" s="412"/>
      <c r="C273" s="398" t="s">
        <v>1506</v>
      </c>
      <c r="D273" s="353">
        <v>1</v>
      </c>
      <c r="E273" s="427">
        <v>622.0521240234375</v>
      </c>
      <c r="F273" s="40" t="s">
        <v>576</v>
      </c>
      <c r="G273" s="420">
        <v>85562</v>
      </c>
      <c r="H273" s="466"/>
      <c r="I273" s="420">
        <v>34893</v>
      </c>
      <c r="J273" s="466"/>
      <c r="K273" s="420">
        <v>39471</v>
      </c>
      <c r="L273" s="466"/>
      <c r="M273" s="420">
        <v>4578</v>
      </c>
      <c r="N273" s="428">
        <v>2</v>
      </c>
      <c r="O273" s="429">
        <v>4.6855819057171439</v>
      </c>
      <c r="P273" s="422">
        <v>25332</v>
      </c>
      <c r="Q273" s="466"/>
      <c r="R273" s="423">
        <f t="shared" si="129"/>
        <v>0.29606601061218768</v>
      </c>
      <c r="S273" s="422">
        <v>8247</v>
      </c>
      <c r="T273" s="466"/>
      <c r="U273" s="423">
        <f t="shared" si="130"/>
        <v>0.23635113059926061</v>
      </c>
      <c r="V273" s="422">
        <v>10895</v>
      </c>
      <c r="W273" s="466"/>
      <c r="X273" s="423">
        <f t="shared" si="131"/>
        <v>0.27602543639634164</v>
      </c>
      <c r="Y273" s="458">
        <f t="shared" si="132"/>
        <v>2648</v>
      </c>
      <c r="Z273" s="353">
        <v>1</v>
      </c>
      <c r="AA273" s="450" t="s">
        <v>1508</v>
      </c>
      <c r="AB273" s="420">
        <v>14855</v>
      </c>
      <c r="AC273" s="466"/>
      <c r="AD273" s="425">
        <f t="shared" si="133"/>
        <v>0.17361679250134404</v>
      </c>
      <c r="AE273" s="420">
        <v>3692</v>
      </c>
      <c r="AF273" s="466"/>
      <c r="AG273" s="425">
        <f t="shared" si="134"/>
        <v>0.10580918808930158</v>
      </c>
      <c r="AH273" s="420">
        <v>6303</v>
      </c>
      <c r="AI273" s="466"/>
      <c r="AJ273" s="425">
        <f t="shared" si="135"/>
        <v>0.15968685870639204</v>
      </c>
      <c r="AK273" s="461">
        <f t="shared" si="136"/>
        <v>2611</v>
      </c>
      <c r="AL273" s="421">
        <f>N273-Z273</f>
        <v>1</v>
      </c>
      <c r="AM273" s="422">
        <v>10477</v>
      </c>
      <c r="AN273" s="466"/>
      <c r="AO273" s="423">
        <f>AM273/G273</f>
        <v>0.1224492181108436</v>
      </c>
      <c r="AP273" s="422">
        <f>S273-AE273</f>
        <v>4555</v>
      </c>
      <c r="AQ273" s="466"/>
      <c r="AR273" s="423">
        <f>AP273/I273</f>
        <v>0.13054194250995901</v>
      </c>
      <c r="AS273" s="422">
        <v>4592</v>
      </c>
      <c r="AT273" s="466"/>
      <c r="AU273" s="423">
        <f>AS273/K273</f>
        <v>0.11633857768994958</v>
      </c>
      <c r="AV273" s="458">
        <f t="shared" si="141"/>
        <v>37</v>
      </c>
      <c r="AW273" s="353">
        <v>1</v>
      </c>
      <c r="AX273" s="450" t="s">
        <v>1508</v>
      </c>
      <c r="AY273" s="559">
        <v>14855</v>
      </c>
      <c r="AZ273" s="466"/>
      <c r="BA273" s="445">
        <f t="shared" si="137"/>
        <v>0.17361679250134404</v>
      </c>
      <c r="BB273" s="559">
        <v>3692</v>
      </c>
      <c r="BC273" s="466"/>
      <c r="BD273" s="445">
        <f t="shared" si="138"/>
        <v>0.10580918808930158</v>
      </c>
      <c r="BE273" s="559">
        <v>6303</v>
      </c>
      <c r="BF273" s="466"/>
      <c r="BG273" s="445">
        <f t="shared" si="139"/>
        <v>0.15968685870639204</v>
      </c>
      <c r="BH273" s="458">
        <f t="shared" si="140"/>
        <v>2611</v>
      </c>
    </row>
    <row r="274" spans="1:98" x14ac:dyDescent="0.25">
      <c r="A274" s="412" t="s">
        <v>1907</v>
      </c>
      <c r="B274" s="412"/>
      <c r="C274" s="398" t="s">
        <v>868</v>
      </c>
      <c r="D274" s="353">
        <v>1</v>
      </c>
      <c r="E274" s="427">
        <v>1146.435791015625</v>
      </c>
      <c r="F274" s="40" t="s">
        <v>576</v>
      </c>
      <c r="G274" s="420">
        <v>82839</v>
      </c>
      <c r="H274" s="466"/>
      <c r="I274" s="420">
        <v>33169</v>
      </c>
      <c r="J274" s="466"/>
      <c r="K274" s="420">
        <v>32632</v>
      </c>
      <c r="L274" s="466"/>
      <c r="M274" s="420">
        <v>-537</v>
      </c>
      <c r="N274" s="428">
        <v>1</v>
      </c>
      <c r="O274" s="429">
        <v>28.18211555480957</v>
      </c>
      <c r="P274" s="422">
        <v>54255</v>
      </c>
      <c r="Q274" s="466"/>
      <c r="R274" s="423">
        <f t="shared" si="129"/>
        <v>0.6549451345380799</v>
      </c>
      <c r="S274" s="422">
        <v>20410</v>
      </c>
      <c r="T274" s="466"/>
      <c r="U274" s="423">
        <f t="shared" si="130"/>
        <v>0.61533359462148396</v>
      </c>
      <c r="V274" s="422">
        <v>24763</v>
      </c>
      <c r="W274" s="466"/>
      <c r="X274" s="423">
        <f t="shared" si="131"/>
        <v>0.75885633733758273</v>
      </c>
      <c r="Y274" s="458">
        <f t="shared" si="132"/>
        <v>4353</v>
      </c>
      <c r="Z274" s="353">
        <v>1</v>
      </c>
      <c r="AA274" s="450" t="s">
        <v>155</v>
      </c>
      <c r="AB274" s="420">
        <v>54255</v>
      </c>
      <c r="AC274" s="466"/>
      <c r="AD274" s="425">
        <f t="shared" si="133"/>
        <v>0.6549451345380799</v>
      </c>
      <c r="AE274" s="420">
        <v>20410</v>
      </c>
      <c r="AF274" s="466"/>
      <c r="AG274" s="425">
        <f t="shared" si="134"/>
        <v>0.61533359462148396</v>
      </c>
      <c r="AH274" s="420">
        <v>24763</v>
      </c>
      <c r="AI274" s="466"/>
      <c r="AJ274" s="425">
        <f t="shared" si="135"/>
        <v>0.75885633733758273</v>
      </c>
      <c r="AK274" s="461">
        <f t="shared" si="136"/>
        <v>4353</v>
      </c>
      <c r="AL274" s="421"/>
      <c r="AM274" s="422"/>
      <c r="AN274" s="466"/>
      <c r="AO274" s="423"/>
      <c r="AP274" s="422"/>
      <c r="AQ274" s="466"/>
      <c r="AR274" s="423"/>
      <c r="AS274" s="422"/>
      <c r="AT274" s="466"/>
      <c r="AU274" s="423"/>
      <c r="AV274" s="458"/>
      <c r="AW274" s="353">
        <v>1</v>
      </c>
      <c r="AX274" s="450" t="s">
        <v>155</v>
      </c>
      <c r="AY274" s="559">
        <v>54255</v>
      </c>
      <c r="AZ274" s="466"/>
      <c r="BA274" s="445">
        <f t="shared" si="137"/>
        <v>0.6549451345380799</v>
      </c>
      <c r="BB274" s="559">
        <v>20410</v>
      </c>
      <c r="BC274" s="466"/>
      <c r="BD274" s="445">
        <f t="shared" si="138"/>
        <v>0.61533359462148396</v>
      </c>
      <c r="BE274" s="559">
        <v>24763</v>
      </c>
      <c r="BF274" s="466"/>
      <c r="BG274" s="445">
        <f t="shared" si="139"/>
        <v>0.75885633733758273</v>
      </c>
      <c r="BH274" s="458">
        <f t="shared" si="140"/>
        <v>4353</v>
      </c>
    </row>
    <row r="275" spans="1:98" x14ac:dyDescent="0.25">
      <c r="A275" s="412" t="s">
        <v>1780</v>
      </c>
      <c r="B275" s="412"/>
      <c r="C275" s="398" t="s">
        <v>775</v>
      </c>
      <c r="D275" s="353">
        <v>1</v>
      </c>
      <c r="E275" s="427">
        <v>293.60391235351562</v>
      </c>
      <c r="F275" s="40" t="s">
        <v>576</v>
      </c>
      <c r="G275" s="420">
        <v>82752</v>
      </c>
      <c r="H275" s="466"/>
      <c r="I275" s="420">
        <v>30544</v>
      </c>
      <c r="J275" s="466"/>
      <c r="K275" s="420">
        <v>31397</v>
      </c>
      <c r="L275" s="466"/>
      <c r="M275" s="420">
        <v>853</v>
      </c>
      <c r="N275" s="428">
        <v>1</v>
      </c>
      <c r="O275" s="429">
        <v>16.237857818603516</v>
      </c>
      <c r="P275" s="422">
        <v>45468</v>
      </c>
      <c r="Q275" s="466"/>
      <c r="R275" s="423">
        <f t="shared" si="129"/>
        <v>0.54944895591647336</v>
      </c>
      <c r="S275" s="422">
        <v>13072</v>
      </c>
      <c r="T275" s="466"/>
      <c r="U275" s="423">
        <f t="shared" si="130"/>
        <v>0.427972760607648</v>
      </c>
      <c r="V275" s="422">
        <v>21081</v>
      </c>
      <c r="W275" s="466"/>
      <c r="X275" s="423">
        <f t="shared" si="131"/>
        <v>0.67143357645634938</v>
      </c>
      <c r="Y275" s="458">
        <f t="shared" si="132"/>
        <v>8009</v>
      </c>
      <c r="Z275" s="353">
        <v>1</v>
      </c>
      <c r="AA275" s="450" t="s">
        <v>288</v>
      </c>
      <c r="AB275" s="420">
        <v>45468</v>
      </c>
      <c r="AC275" s="466"/>
      <c r="AD275" s="425">
        <f t="shared" si="133"/>
        <v>0.54944895591647336</v>
      </c>
      <c r="AE275" s="420">
        <v>13072</v>
      </c>
      <c r="AF275" s="466"/>
      <c r="AG275" s="425">
        <f t="shared" si="134"/>
        <v>0.427972760607648</v>
      </c>
      <c r="AH275" s="420">
        <v>21081</v>
      </c>
      <c r="AI275" s="466"/>
      <c r="AJ275" s="425">
        <f t="shared" si="135"/>
        <v>0.67143357645634938</v>
      </c>
      <c r="AK275" s="461">
        <f t="shared" si="136"/>
        <v>8009</v>
      </c>
      <c r="AL275" s="421"/>
      <c r="AM275" s="422"/>
      <c r="AN275" s="466"/>
      <c r="AO275" s="423"/>
      <c r="AP275" s="422"/>
      <c r="AQ275" s="466"/>
      <c r="AR275" s="423"/>
      <c r="AS275" s="422"/>
      <c r="AT275" s="466"/>
      <c r="AU275" s="423"/>
      <c r="AV275" s="458"/>
      <c r="AW275" s="353">
        <v>1</v>
      </c>
      <c r="AX275" s="450" t="s">
        <v>288</v>
      </c>
      <c r="AY275" s="559">
        <v>45468</v>
      </c>
      <c r="AZ275" s="466"/>
      <c r="BA275" s="445">
        <f t="shared" si="137"/>
        <v>0.54944895591647336</v>
      </c>
      <c r="BB275" s="559">
        <v>13072</v>
      </c>
      <c r="BC275" s="466"/>
      <c r="BD275" s="445">
        <f t="shared" si="138"/>
        <v>0.427972760607648</v>
      </c>
      <c r="BE275" s="559">
        <v>21081</v>
      </c>
      <c r="BF275" s="466"/>
      <c r="BG275" s="445">
        <f t="shared" si="139"/>
        <v>0.67143357645634938</v>
      </c>
      <c r="BH275" s="458">
        <f t="shared" si="140"/>
        <v>8009</v>
      </c>
    </row>
    <row r="276" spans="1:98" x14ac:dyDescent="0.25">
      <c r="A276" s="412" t="s">
        <v>1679</v>
      </c>
      <c r="B276" s="412"/>
      <c r="C276" s="398" t="s">
        <v>1680</v>
      </c>
      <c r="D276" s="353">
        <v>1</v>
      </c>
      <c r="E276" s="427">
        <v>2166.414306640625</v>
      </c>
      <c r="F276" s="40" t="s">
        <v>576</v>
      </c>
      <c r="G276" s="420">
        <v>81850</v>
      </c>
      <c r="H276" s="466"/>
      <c r="I276" s="420">
        <v>38482</v>
      </c>
      <c r="J276" s="466"/>
      <c r="K276" s="420">
        <v>39615</v>
      </c>
      <c r="L276" s="466"/>
      <c r="M276" s="420">
        <v>1133</v>
      </c>
      <c r="N276" s="428">
        <v>1</v>
      </c>
      <c r="O276" s="429">
        <v>21.562755205528529</v>
      </c>
      <c r="P276" s="422">
        <v>48521</v>
      </c>
      <c r="Q276" s="466"/>
      <c r="R276" s="423">
        <f t="shared" si="129"/>
        <v>0.59280390959071472</v>
      </c>
      <c r="S276" s="422">
        <v>15731</v>
      </c>
      <c r="T276" s="466"/>
      <c r="U276" s="423">
        <f t="shared" si="130"/>
        <v>0.40878852450496334</v>
      </c>
      <c r="V276" s="422">
        <v>17104</v>
      </c>
      <c r="W276" s="466"/>
      <c r="X276" s="423">
        <f t="shared" si="131"/>
        <v>0.43175564811308847</v>
      </c>
      <c r="Y276" s="458">
        <f t="shared" si="132"/>
        <v>1373</v>
      </c>
      <c r="Z276" s="353">
        <v>1</v>
      </c>
      <c r="AA276" s="450" t="s">
        <v>1682</v>
      </c>
      <c r="AB276" s="420">
        <v>48521</v>
      </c>
      <c r="AC276" s="466"/>
      <c r="AD276" s="425">
        <f t="shared" si="133"/>
        <v>0.59280390959071472</v>
      </c>
      <c r="AE276" s="420">
        <v>15731</v>
      </c>
      <c r="AF276" s="466"/>
      <c r="AG276" s="425">
        <f t="shared" si="134"/>
        <v>0.40878852450496334</v>
      </c>
      <c r="AH276" s="420">
        <v>17104</v>
      </c>
      <c r="AI276" s="466"/>
      <c r="AJ276" s="425">
        <f t="shared" si="135"/>
        <v>0.43175564811308847</v>
      </c>
      <c r="AK276" s="461">
        <f t="shared" si="136"/>
        <v>1373</v>
      </c>
      <c r="AL276" s="421"/>
      <c r="AM276" s="422"/>
      <c r="AN276" s="466"/>
      <c r="AO276" s="423"/>
      <c r="AP276" s="422"/>
      <c r="AQ276" s="466"/>
      <c r="AR276" s="423"/>
      <c r="AS276" s="422"/>
      <c r="AT276" s="466"/>
      <c r="AU276" s="423"/>
      <c r="AV276" s="458"/>
      <c r="AW276" s="353">
        <v>1</v>
      </c>
      <c r="AX276" s="450" t="s">
        <v>1682</v>
      </c>
      <c r="AY276" s="559">
        <v>48521</v>
      </c>
      <c r="AZ276" s="466"/>
      <c r="BA276" s="445">
        <f t="shared" si="137"/>
        <v>0.59280390959071472</v>
      </c>
      <c r="BB276" s="559">
        <v>15731</v>
      </c>
      <c r="BC276" s="466"/>
      <c r="BD276" s="445">
        <f t="shared" si="138"/>
        <v>0.40878852450496334</v>
      </c>
      <c r="BE276" s="559">
        <v>17104</v>
      </c>
      <c r="BF276" s="466"/>
      <c r="BG276" s="445">
        <f t="shared" si="139"/>
        <v>0.43175564811308847</v>
      </c>
      <c r="BH276" s="458">
        <f t="shared" si="140"/>
        <v>1373</v>
      </c>
    </row>
    <row r="277" spans="1:98" x14ac:dyDescent="0.25">
      <c r="A277" s="412" t="s">
        <v>1601</v>
      </c>
      <c r="B277" s="412"/>
      <c r="C277" s="398" t="s">
        <v>662</v>
      </c>
      <c r="D277" s="353">
        <v>1</v>
      </c>
      <c r="E277" s="427">
        <v>900.53228759765625</v>
      </c>
      <c r="F277" s="40" t="s">
        <v>576</v>
      </c>
      <c r="G277" s="420">
        <v>81625</v>
      </c>
      <c r="H277" s="466"/>
      <c r="I277" s="420">
        <v>32974</v>
      </c>
      <c r="J277" s="466"/>
      <c r="K277" s="420">
        <v>27428</v>
      </c>
      <c r="L277" s="466"/>
      <c r="M277" s="420">
        <v>-5546</v>
      </c>
      <c r="N277" s="428">
        <v>1</v>
      </c>
      <c r="O277" s="429">
        <v>17.201622009277344</v>
      </c>
      <c r="P277" s="422">
        <v>33027</v>
      </c>
      <c r="Q277" s="466"/>
      <c r="R277" s="423">
        <f t="shared" si="129"/>
        <v>0.40461868300153142</v>
      </c>
      <c r="S277" s="422">
        <v>4467</v>
      </c>
      <c r="T277" s="466"/>
      <c r="U277" s="423">
        <f t="shared" si="130"/>
        <v>0.13547037059501427</v>
      </c>
      <c r="V277" s="422">
        <v>6281</v>
      </c>
      <c r="W277" s="466"/>
      <c r="X277" s="423">
        <f t="shared" si="131"/>
        <v>0.22899956249088524</v>
      </c>
      <c r="Y277" s="458">
        <f t="shared" si="132"/>
        <v>1814</v>
      </c>
      <c r="Z277" s="353">
        <v>1</v>
      </c>
      <c r="AA277" s="450" t="s">
        <v>432</v>
      </c>
      <c r="AB277" s="420">
        <v>33027</v>
      </c>
      <c r="AC277" s="466"/>
      <c r="AD277" s="425">
        <f t="shared" si="133"/>
        <v>0.40461868300153142</v>
      </c>
      <c r="AE277" s="420">
        <v>4467</v>
      </c>
      <c r="AF277" s="466"/>
      <c r="AG277" s="425">
        <f t="shared" si="134"/>
        <v>0.13547037059501427</v>
      </c>
      <c r="AH277" s="420">
        <v>6281</v>
      </c>
      <c r="AI277" s="466"/>
      <c r="AJ277" s="425">
        <f t="shared" si="135"/>
        <v>0.22899956249088524</v>
      </c>
      <c r="AK277" s="461">
        <f t="shared" si="136"/>
        <v>1814</v>
      </c>
      <c r="AL277" s="421"/>
      <c r="AM277" s="422"/>
      <c r="AN277" s="466"/>
      <c r="AO277" s="423"/>
      <c r="AP277" s="422"/>
      <c r="AQ277" s="466"/>
      <c r="AR277" s="423"/>
      <c r="AS277" s="422"/>
      <c r="AT277" s="466"/>
      <c r="AU277" s="423"/>
      <c r="AV277" s="458"/>
      <c r="AW277" s="353">
        <v>1</v>
      </c>
      <c r="AX277" s="450" t="s">
        <v>432</v>
      </c>
      <c r="AY277" s="559">
        <v>33027</v>
      </c>
      <c r="AZ277" s="466"/>
      <c r="BA277" s="445">
        <f t="shared" si="137"/>
        <v>0.40461868300153142</v>
      </c>
      <c r="BB277" s="559">
        <v>4467</v>
      </c>
      <c r="BC277" s="466"/>
      <c r="BD277" s="445">
        <f t="shared" si="138"/>
        <v>0.13547037059501427</v>
      </c>
      <c r="BE277" s="559">
        <v>6281</v>
      </c>
      <c r="BF277" s="466"/>
      <c r="BG277" s="445">
        <f t="shared" si="139"/>
        <v>0.22899956249088524</v>
      </c>
      <c r="BH277" s="458">
        <f t="shared" si="140"/>
        <v>1814</v>
      </c>
    </row>
    <row r="278" spans="1:98" x14ac:dyDescent="0.25">
      <c r="A278" s="412" t="s">
        <v>1691</v>
      </c>
      <c r="B278" s="412"/>
      <c r="C278" s="398" t="s">
        <v>728</v>
      </c>
      <c r="D278" s="353">
        <v>1</v>
      </c>
      <c r="E278" s="427">
        <v>2704.177734375</v>
      </c>
      <c r="F278" s="40" t="s">
        <v>576</v>
      </c>
      <c r="G278" s="420">
        <v>81327</v>
      </c>
      <c r="H278" s="466"/>
      <c r="I278" s="420">
        <v>32907</v>
      </c>
      <c r="J278" s="466"/>
      <c r="K278" s="420">
        <v>34281</v>
      </c>
      <c r="L278" s="466"/>
      <c r="M278" s="420">
        <v>1374</v>
      </c>
      <c r="N278" s="428">
        <v>1</v>
      </c>
      <c r="O278" s="429">
        <v>19.870710372924805</v>
      </c>
      <c r="P278" s="422">
        <v>58505</v>
      </c>
      <c r="Q278" s="466"/>
      <c r="R278" s="423">
        <f t="shared" si="129"/>
        <v>0.71937978777035916</v>
      </c>
      <c r="S278" s="422">
        <v>16054</v>
      </c>
      <c r="T278" s="466"/>
      <c r="U278" s="423">
        <f t="shared" si="130"/>
        <v>0.48785972589418664</v>
      </c>
      <c r="V278" s="422">
        <v>17075</v>
      </c>
      <c r="W278" s="466"/>
      <c r="X278" s="423">
        <f t="shared" si="131"/>
        <v>0.4980893206149179</v>
      </c>
      <c r="Y278" s="458">
        <f t="shared" si="132"/>
        <v>1021</v>
      </c>
      <c r="Z278" s="353">
        <v>1</v>
      </c>
      <c r="AA278" s="450" t="s">
        <v>347</v>
      </c>
      <c r="AB278" s="420">
        <v>58505</v>
      </c>
      <c r="AC278" s="466"/>
      <c r="AD278" s="425">
        <f t="shared" si="133"/>
        <v>0.71937978777035916</v>
      </c>
      <c r="AE278" s="420">
        <v>16054</v>
      </c>
      <c r="AF278" s="466"/>
      <c r="AG278" s="425">
        <f t="shared" si="134"/>
        <v>0.48785972589418664</v>
      </c>
      <c r="AH278" s="420">
        <v>17075</v>
      </c>
      <c r="AI278" s="466"/>
      <c r="AJ278" s="425">
        <f t="shared" si="135"/>
        <v>0.4980893206149179</v>
      </c>
      <c r="AK278" s="461">
        <f t="shared" si="136"/>
        <v>1021</v>
      </c>
      <c r="AL278" s="421"/>
      <c r="AM278" s="422"/>
      <c r="AN278" s="466"/>
      <c r="AO278" s="423"/>
      <c r="AP278" s="422"/>
      <c r="AQ278" s="466"/>
      <c r="AR278" s="423"/>
      <c r="AS278" s="422"/>
      <c r="AT278" s="466"/>
      <c r="AU278" s="423"/>
      <c r="AV278" s="458"/>
      <c r="AW278" s="353">
        <v>1</v>
      </c>
      <c r="AX278" s="450" t="s">
        <v>347</v>
      </c>
      <c r="AY278" s="559">
        <v>58505</v>
      </c>
      <c r="AZ278" s="466"/>
      <c r="BA278" s="445">
        <f t="shared" si="137"/>
        <v>0.71937978777035916</v>
      </c>
      <c r="BB278" s="559">
        <v>16054</v>
      </c>
      <c r="BC278" s="466"/>
      <c r="BD278" s="445">
        <f t="shared" si="138"/>
        <v>0.48785972589418664</v>
      </c>
      <c r="BE278" s="559">
        <v>17075</v>
      </c>
      <c r="BF278" s="466"/>
      <c r="BG278" s="445">
        <f t="shared" si="139"/>
        <v>0.4980893206149179</v>
      </c>
      <c r="BH278" s="458">
        <f t="shared" si="140"/>
        <v>1021</v>
      </c>
    </row>
    <row r="279" spans="1:98" x14ac:dyDescent="0.25">
      <c r="A279" s="412" t="s">
        <v>1544</v>
      </c>
      <c r="B279" s="412"/>
      <c r="C279" s="398" t="s">
        <v>621</v>
      </c>
      <c r="D279" s="353">
        <v>1</v>
      </c>
      <c r="E279" s="427">
        <v>5365.25634765625</v>
      </c>
      <c r="F279" s="40" t="s">
        <v>576</v>
      </c>
      <c r="G279" s="420">
        <v>75450</v>
      </c>
      <c r="H279" s="466"/>
      <c r="I279" s="420">
        <v>36824</v>
      </c>
      <c r="J279" s="466"/>
      <c r="K279" s="420">
        <v>40335</v>
      </c>
      <c r="L279" s="466"/>
      <c r="M279" s="420">
        <v>3511</v>
      </c>
      <c r="N279" s="428">
        <v>1</v>
      </c>
      <c r="O279" s="429">
        <v>24.206443786621094</v>
      </c>
      <c r="P279" s="422">
        <v>55316</v>
      </c>
      <c r="Q279" s="466"/>
      <c r="R279" s="423">
        <f t="shared" si="129"/>
        <v>0.73314777998674618</v>
      </c>
      <c r="S279" s="422">
        <v>24036</v>
      </c>
      <c r="T279" s="466"/>
      <c r="U279" s="423">
        <f t="shared" si="130"/>
        <v>0.65272648272865519</v>
      </c>
      <c r="V279" s="422">
        <v>23176</v>
      </c>
      <c r="W279" s="466"/>
      <c r="X279" s="423">
        <f t="shared" si="131"/>
        <v>0.57458782694929966</v>
      </c>
      <c r="Y279" s="458">
        <f t="shared" si="132"/>
        <v>-860</v>
      </c>
      <c r="Z279" s="353">
        <v>1</v>
      </c>
      <c r="AA279" s="450" t="s">
        <v>478</v>
      </c>
      <c r="AB279" s="420">
        <v>55316</v>
      </c>
      <c r="AC279" s="466"/>
      <c r="AD279" s="425">
        <f t="shared" si="133"/>
        <v>0.73314777998674618</v>
      </c>
      <c r="AE279" s="420">
        <v>24036</v>
      </c>
      <c r="AF279" s="466"/>
      <c r="AG279" s="425">
        <f t="shared" si="134"/>
        <v>0.65272648272865519</v>
      </c>
      <c r="AH279" s="420">
        <v>23176</v>
      </c>
      <c r="AI279" s="466"/>
      <c r="AJ279" s="425">
        <f t="shared" si="135"/>
        <v>0.57458782694929966</v>
      </c>
      <c r="AK279" s="461">
        <f t="shared" si="136"/>
        <v>-860</v>
      </c>
      <c r="AL279" s="421"/>
      <c r="AM279" s="422"/>
      <c r="AN279" s="466"/>
      <c r="AO279" s="423"/>
      <c r="AP279" s="422"/>
      <c r="AQ279" s="466"/>
      <c r="AR279" s="423"/>
      <c r="AS279" s="422"/>
      <c r="AT279" s="466"/>
      <c r="AU279" s="423"/>
      <c r="AV279" s="458"/>
      <c r="AW279" s="353">
        <v>1</v>
      </c>
      <c r="AX279" s="450" t="s">
        <v>478</v>
      </c>
      <c r="AY279" s="559">
        <v>55316</v>
      </c>
      <c r="AZ279" s="466"/>
      <c r="BA279" s="445">
        <f t="shared" si="137"/>
        <v>0.73314777998674618</v>
      </c>
      <c r="BB279" s="559">
        <v>24036</v>
      </c>
      <c r="BC279" s="466"/>
      <c r="BD279" s="445">
        <f t="shared" si="138"/>
        <v>0.65272648272865519</v>
      </c>
      <c r="BE279" s="559">
        <v>23176</v>
      </c>
      <c r="BF279" s="466"/>
      <c r="BG279" s="445">
        <f t="shared" si="139"/>
        <v>0.57458782694929966</v>
      </c>
      <c r="BH279" s="458">
        <f t="shared" si="140"/>
        <v>-860</v>
      </c>
    </row>
    <row r="280" spans="1:98" x14ac:dyDescent="0.25">
      <c r="A280" s="412" t="s">
        <v>2045</v>
      </c>
      <c r="B280" s="412"/>
      <c r="C280" s="398" t="s">
        <v>2046</v>
      </c>
      <c r="D280" s="353">
        <v>1</v>
      </c>
      <c r="E280" s="427">
        <v>2166.64306640625</v>
      </c>
      <c r="F280" s="40" t="s">
        <v>576</v>
      </c>
      <c r="G280" s="420">
        <v>62859</v>
      </c>
      <c r="H280" s="466"/>
      <c r="I280" s="420">
        <v>23061</v>
      </c>
      <c r="J280" s="466"/>
      <c r="K280" s="420">
        <v>25605</v>
      </c>
      <c r="L280" s="466"/>
      <c r="M280" s="420">
        <v>2544</v>
      </c>
      <c r="N280" s="428">
        <v>1</v>
      </c>
      <c r="O280" s="429">
        <v>10.804934086713841</v>
      </c>
      <c r="P280" s="422">
        <v>31731</v>
      </c>
      <c r="Q280" s="466"/>
      <c r="R280" s="423">
        <f t="shared" si="129"/>
        <v>0.50479644919581923</v>
      </c>
      <c r="S280" s="422">
        <v>11241</v>
      </c>
      <c r="T280" s="466"/>
      <c r="U280" s="423">
        <f t="shared" si="130"/>
        <v>0.48744633797320153</v>
      </c>
      <c r="V280" s="422">
        <v>15114</v>
      </c>
      <c r="W280" s="466"/>
      <c r="X280" s="423">
        <f t="shared" si="131"/>
        <v>0.59027533684827183</v>
      </c>
      <c r="Y280" s="458">
        <f t="shared" si="132"/>
        <v>3873</v>
      </c>
      <c r="Z280" s="353">
        <v>1</v>
      </c>
      <c r="AA280" s="450" t="s">
        <v>2048</v>
      </c>
      <c r="AB280" s="420">
        <v>31731</v>
      </c>
      <c r="AC280" s="466"/>
      <c r="AD280" s="425">
        <f t="shared" si="133"/>
        <v>0.50479644919581923</v>
      </c>
      <c r="AE280" s="420">
        <v>11241</v>
      </c>
      <c r="AF280" s="466"/>
      <c r="AG280" s="425">
        <f t="shared" si="134"/>
        <v>0.48744633797320153</v>
      </c>
      <c r="AH280" s="420">
        <v>15114</v>
      </c>
      <c r="AI280" s="466"/>
      <c r="AJ280" s="425">
        <f t="shared" si="135"/>
        <v>0.59027533684827183</v>
      </c>
      <c r="AK280" s="461">
        <f t="shared" si="136"/>
        <v>3873</v>
      </c>
      <c r="AL280" s="421"/>
      <c r="AM280" s="422"/>
      <c r="AN280" s="466"/>
      <c r="AO280" s="423"/>
      <c r="AP280" s="422"/>
      <c r="AQ280" s="466"/>
      <c r="AR280" s="423"/>
      <c r="AS280" s="422"/>
      <c r="AT280" s="466"/>
      <c r="AU280" s="423"/>
      <c r="AV280" s="458"/>
      <c r="AW280" s="353">
        <v>1</v>
      </c>
      <c r="AX280" s="450" t="s">
        <v>2048</v>
      </c>
      <c r="AY280" s="559">
        <v>31731</v>
      </c>
      <c r="AZ280" s="466"/>
      <c r="BA280" s="445">
        <f t="shared" si="137"/>
        <v>0.50479644919581923</v>
      </c>
      <c r="BB280" s="559">
        <v>11241</v>
      </c>
      <c r="BC280" s="466"/>
      <c r="BD280" s="445">
        <f t="shared" si="138"/>
        <v>0.48744633797320153</v>
      </c>
      <c r="BE280" s="559">
        <v>15114</v>
      </c>
      <c r="BF280" s="466"/>
      <c r="BG280" s="445">
        <f t="shared" si="139"/>
        <v>0.59027533684827183</v>
      </c>
      <c r="BH280" s="458">
        <f t="shared" si="140"/>
        <v>3873</v>
      </c>
    </row>
    <row r="281" spans="1:98" x14ac:dyDescent="0.25">
      <c r="A281" s="412" t="s">
        <v>1803</v>
      </c>
      <c r="B281" s="412"/>
      <c r="C281" s="398" t="s">
        <v>795</v>
      </c>
      <c r="D281" s="353">
        <v>1</v>
      </c>
      <c r="E281" s="427">
        <v>1492.4124755859375</v>
      </c>
      <c r="F281" s="40" t="s">
        <v>576</v>
      </c>
      <c r="G281" s="420">
        <v>60888</v>
      </c>
      <c r="H281" s="466"/>
      <c r="I281" s="420">
        <v>26038</v>
      </c>
      <c r="J281" s="466"/>
      <c r="K281" s="420">
        <v>25802</v>
      </c>
      <c r="L281" s="466"/>
      <c r="M281" s="420">
        <v>-236</v>
      </c>
      <c r="N281" s="428">
        <v>1</v>
      </c>
      <c r="O281" s="429">
        <v>17.149343490600586</v>
      </c>
      <c r="P281" s="422">
        <v>31894</v>
      </c>
      <c r="Q281" s="466"/>
      <c r="R281" s="423">
        <f t="shared" si="129"/>
        <v>0.52381421626593094</v>
      </c>
      <c r="S281" s="422">
        <v>8351</v>
      </c>
      <c r="T281" s="466"/>
      <c r="U281" s="423">
        <f t="shared" si="130"/>
        <v>0.32072355787694906</v>
      </c>
      <c r="V281" s="422">
        <v>8498</v>
      </c>
      <c r="W281" s="466"/>
      <c r="X281" s="423">
        <f t="shared" si="131"/>
        <v>0.32935431361909928</v>
      </c>
      <c r="Y281" s="458">
        <f t="shared" si="132"/>
        <v>147</v>
      </c>
      <c r="Z281" s="353">
        <v>1</v>
      </c>
      <c r="AA281" s="450" t="s">
        <v>261</v>
      </c>
      <c r="AB281" s="420">
        <v>31894</v>
      </c>
      <c r="AC281" s="466"/>
      <c r="AD281" s="425">
        <f t="shared" si="133"/>
        <v>0.52381421626593094</v>
      </c>
      <c r="AE281" s="420">
        <v>8351</v>
      </c>
      <c r="AF281" s="466"/>
      <c r="AG281" s="425">
        <f t="shared" si="134"/>
        <v>0.32072355787694906</v>
      </c>
      <c r="AH281" s="420">
        <v>8498</v>
      </c>
      <c r="AI281" s="466"/>
      <c r="AJ281" s="425">
        <f t="shared" si="135"/>
        <v>0.32935431361909928</v>
      </c>
      <c r="AK281" s="461">
        <f t="shared" si="136"/>
        <v>147</v>
      </c>
      <c r="AL281" s="421"/>
      <c r="AM281" s="422"/>
      <c r="AN281" s="466"/>
      <c r="AO281" s="423"/>
      <c r="AP281" s="422"/>
      <c r="AQ281" s="466"/>
      <c r="AR281" s="423"/>
      <c r="AS281" s="422"/>
      <c r="AT281" s="466"/>
      <c r="AU281" s="423"/>
      <c r="AV281" s="458"/>
      <c r="AW281" s="353">
        <v>1</v>
      </c>
      <c r="AX281" s="450" t="s">
        <v>261</v>
      </c>
      <c r="AY281" s="559">
        <v>31894</v>
      </c>
      <c r="AZ281" s="466"/>
      <c r="BA281" s="445">
        <f t="shared" si="137"/>
        <v>0.52381421626593094</v>
      </c>
      <c r="BB281" s="559">
        <v>8351</v>
      </c>
      <c r="BC281" s="466"/>
      <c r="BD281" s="445">
        <f t="shared" si="138"/>
        <v>0.32072355787694906</v>
      </c>
      <c r="BE281" s="559">
        <v>8498</v>
      </c>
      <c r="BF281" s="466"/>
      <c r="BG281" s="445">
        <f t="shared" si="139"/>
        <v>0.32935431361909928</v>
      </c>
      <c r="BH281" s="458">
        <f t="shared" si="140"/>
        <v>147</v>
      </c>
    </row>
    <row r="282" spans="1:98" x14ac:dyDescent="0.25">
      <c r="A282" s="412"/>
      <c r="B282" s="412"/>
      <c r="D282" s="364"/>
      <c r="E282" s="427"/>
      <c r="F282" s="40"/>
      <c r="G282" s="420"/>
      <c r="H282" s="466">
        <f>SUM(G260:G281)</f>
        <v>1928952</v>
      </c>
      <c r="I282" s="420"/>
      <c r="J282" s="466">
        <f>SUM(I260:I281)</f>
        <v>797227</v>
      </c>
      <c r="K282" s="420"/>
      <c r="L282" s="466">
        <f>SUM(K260:K281)</f>
        <v>823246</v>
      </c>
      <c r="M282" s="420"/>
      <c r="N282" s="364"/>
      <c r="O282" s="429"/>
      <c r="P282" s="422"/>
      <c r="Q282" s="466">
        <f>SUM(P260:P281)</f>
        <v>944470</v>
      </c>
      <c r="R282" s="423"/>
      <c r="S282" s="422"/>
      <c r="T282" s="466">
        <f>SUM(S260:S281)</f>
        <v>322568</v>
      </c>
      <c r="U282" s="423"/>
      <c r="V282" s="422"/>
      <c r="W282" s="466">
        <f>SUM(V260:V281)</f>
        <v>454789</v>
      </c>
      <c r="X282" s="423"/>
      <c r="Y282" s="458"/>
      <c r="Z282" s="364"/>
      <c r="AA282" s="450"/>
      <c r="AB282" s="420"/>
      <c r="AC282" s="466">
        <f>SUM(AB260:AB281)</f>
        <v>909850</v>
      </c>
      <c r="AD282" s="425"/>
      <c r="AE282" s="420"/>
      <c r="AF282" s="466">
        <f>SUM(AE260:AE281)</f>
        <v>308827</v>
      </c>
      <c r="AG282" s="425"/>
      <c r="AH282" s="420"/>
      <c r="AI282" s="466">
        <f>SUM(AH260:AH281)</f>
        <v>441669</v>
      </c>
      <c r="AJ282" s="425"/>
      <c r="AK282" s="461"/>
      <c r="AL282" s="364"/>
      <c r="AM282" s="422"/>
      <c r="AN282" s="466">
        <f>SUM(AM260:AM281)</f>
        <v>34620</v>
      </c>
      <c r="AO282" s="423"/>
      <c r="AP282" s="422"/>
      <c r="AQ282" s="466">
        <f>SUM(AP260:AP281)</f>
        <v>13741</v>
      </c>
      <c r="AR282" s="423"/>
      <c r="AS282" s="422"/>
      <c r="AT282" s="466">
        <f>SUM(AS260:AS281)</f>
        <v>13120</v>
      </c>
      <c r="AU282" s="423"/>
      <c r="AV282" s="458"/>
      <c r="AW282" s="423"/>
      <c r="AX282" s="450"/>
      <c r="AY282" s="559"/>
      <c r="AZ282" s="466">
        <f>SUM(AY260:AY281)</f>
        <v>909850</v>
      </c>
      <c r="BA282" s="425"/>
      <c r="BB282" s="559"/>
      <c r="BC282" s="466">
        <f>SUM(BB260:BB281)</f>
        <v>308827</v>
      </c>
      <c r="BD282" s="425"/>
      <c r="BE282" s="559"/>
      <c r="BF282" s="466">
        <f>SUM(BE260:BE281)</f>
        <v>441669</v>
      </c>
      <c r="BG282" s="445"/>
      <c r="BH282" s="458"/>
    </row>
    <row r="283" spans="1:98" x14ac:dyDescent="0.25">
      <c r="A283" s="412"/>
      <c r="B283" s="412"/>
      <c r="C283" s="41" t="s">
        <v>2260</v>
      </c>
      <c r="D283" s="355">
        <f>SUM(D3:D281)</f>
        <v>381</v>
      </c>
      <c r="E283" s="431"/>
      <c r="F283" s="432"/>
      <c r="G283" s="419">
        <f>SUM(G3:G281)</f>
        <v>262452132</v>
      </c>
      <c r="H283" s="466">
        <f>SUM(H3:H282)</f>
        <v>262452132</v>
      </c>
      <c r="I283" s="419">
        <f t="shared" ref="I283:Z283" si="142">SUM(I3:I281)</f>
        <v>108660162</v>
      </c>
      <c r="J283" s="466">
        <f>SUM(J3:J282)</f>
        <v>108660162</v>
      </c>
      <c r="K283" s="419">
        <f t="shared" si="142"/>
        <v>111110644</v>
      </c>
      <c r="L283" s="466">
        <f>SUM(L3:L282)</f>
        <v>111110644</v>
      </c>
      <c r="M283" s="419">
        <f t="shared" si="142"/>
        <v>2450482</v>
      </c>
      <c r="N283" s="433">
        <f t="shared" si="142"/>
        <v>674</v>
      </c>
      <c r="O283" s="426"/>
      <c r="P283" s="426">
        <f t="shared" si="142"/>
        <v>99348866</v>
      </c>
      <c r="Q283" s="466">
        <f>SUM(Q3:Q282)</f>
        <v>99348866</v>
      </c>
      <c r="R283" s="424">
        <f>P283/G283</f>
        <v>0.378540899031447</v>
      </c>
      <c r="S283" s="426">
        <f t="shared" si="142"/>
        <v>37240155</v>
      </c>
      <c r="T283" s="466">
        <f>SUM(T3:T282)</f>
        <v>37240155</v>
      </c>
      <c r="U283" s="424">
        <f>S283/I283</f>
        <v>0.34272132780365266</v>
      </c>
      <c r="V283" s="426">
        <f t="shared" si="142"/>
        <v>53804447</v>
      </c>
      <c r="W283" s="466">
        <f>SUM(W3:W282)</f>
        <v>53804447</v>
      </c>
      <c r="X283" s="424">
        <f>V283/K283</f>
        <v>0.48424205875361498</v>
      </c>
      <c r="Y283" s="459">
        <f t="shared" si="132"/>
        <v>16564292</v>
      </c>
      <c r="Z283" s="455">
        <f t="shared" si="142"/>
        <v>381</v>
      </c>
      <c r="AA283" s="450"/>
      <c r="AB283" s="419">
        <f t="shared" ref="AB283" si="143">SUM(AB3:AB281)</f>
        <v>75283196</v>
      </c>
      <c r="AC283" s="466">
        <f>SUM(AC3:AC282)</f>
        <v>75283196</v>
      </c>
      <c r="AD283" s="434">
        <f>AB283/G283</f>
        <v>0.28684543511347815</v>
      </c>
      <c r="AE283" s="419">
        <f t="shared" ref="AE283" si="144">SUM(AE3:AE281)</f>
        <v>27899370</v>
      </c>
      <c r="AF283" s="466">
        <f>SUM(AF3:AF282)</f>
        <v>27899370</v>
      </c>
      <c r="AG283" s="434">
        <f>AE283/I283</f>
        <v>0.25675803796427249</v>
      </c>
      <c r="AH283" s="419">
        <f>SUM(AH3:AH281)</f>
        <v>40536506</v>
      </c>
      <c r="AI283" s="466">
        <f>SUM(AI3:AI282)</f>
        <v>40536506</v>
      </c>
      <c r="AJ283" s="434">
        <f>AH283/K283</f>
        <v>0.36483008774568887</v>
      </c>
      <c r="AK283" s="462">
        <f t="shared" si="136"/>
        <v>12637136</v>
      </c>
      <c r="AL283" s="433">
        <f t="shared" ref="AL283" si="145">SUM(AL3:AL281)</f>
        <v>293</v>
      </c>
      <c r="AM283" s="426">
        <f>SUM(AM3:AM281)</f>
        <v>24065670</v>
      </c>
      <c r="AN283" s="466">
        <f>SUM(AN3:AN282)</f>
        <v>24065670</v>
      </c>
      <c r="AO283" s="424">
        <f>AM283/G283</f>
        <v>9.1695463917968859E-2</v>
      </c>
      <c r="AP283" s="426">
        <f>S283-AE283</f>
        <v>9340785</v>
      </c>
      <c r="AQ283" s="466">
        <f>SUM(AQ3:AQ282)</f>
        <v>9340785</v>
      </c>
      <c r="AR283" s="424">
        <f>AP283/I283</f>
        <v>8.5963289839380147E-2</v>
      </c>
      <c r="AS283" s="426">
        <f>SUM(AS3:AS281)</f>
        <v>13267941</v>
      </c>
      <c r="AT283" s="466">
        <f>SUM(AT3:AT282)</f>
        <v>13267941</v>
      </c>
      <c r="AU283" s="424">
        <f>AS283/K283</f>
        <v>0.11941197100792612</v>
      </c>
      <c r="AV283" s="459">
        <f t="shared" si="141"/>
        <v>3927156</v>
      </c>
      <c r="AW283" s="455">
        <f t="shared" ref="AW283" si="146">SUM(AW3:AW281)</f>
        <v>381</v>
      </c>
      <c r="AX283" s="450"/>
      <c r="AY283" s="560">
        <f t="shared" ref="AY283" si="147">SUM(AY3:AY281)</f>
        <v>74522747</v>
      </c>
      <c r="AZ283" s="466">
        <f>SUM(AZ3:AZ282)</f>
        <v>74522747</v>
      </c>
      <c r="BA283" s="476">
        <f t="shared" si="137"/>
        <v>0.28394795817471202</v>
      </c>
      <c r="BB283" s="560">
        <f t="shared" ref="BB283" si="148">SUM(BB3:BB281)</f>
        <v>27768359</v>
      </c>
      <c r="BC283" s="466">
        <f>SUM(BC3:BC282)</f>
        <v>27768359</v>
      </c>
      <c r="BD283" s="476">
        <f t="shared" si="138"/>
        <v>0.25555234309332248</v>
      </c>
      <c r="BE283" s="560">
        <f>SUM(BE3:BE281)</f>
        <v>41028574</v>
      </c>
      <c r="BF283" s="466">
        <f>SUM(BF3:BF282)</f>
        <v>41028574</v>
      </c>
      <c r="BG283" s="476">
        <f t="shared" si="139"/>
        <v>0.36925871836365198</v>
      </c>
      <c r="BH283" s="459">
        <f t="shared" ref="BH283" si="149">BE283-BB283</f>
        <v>13260215</v>
      </c>
    </row>
    <row r="284" spans="1:98" x14ac:dyDescent="0.25">
      <c r="A284" s="412"/>
      <c r="B284" s="412"/>
      <c r="D284" s="355"/>
      <c r="E284" s="393"/>
      <c r="F284" s="395"/>
      <c r="G284" s="368"/>
      <c r="H284" s="467"/>
      <c r="I284" s="368"/>
      <c r="J284" s="368"/>
      <c r="K284" s="368"/>
      <c r="L284" s="368"/>
      <c r="M284" s="368"/>
      <c r="N284" s="361"/>
      <c r="O284" s="394"/>
      <c r="P284" s="368"/>
      <c r="Q284" s="467"/>
      <c r="R284" s="411"/>
      <c r="S284" s="368"/>
      <c r="T284" s="467"/>
      <c r="U284" s="411"/>
      <c r="V284" s="368"/>
      <c r="W284" s="467"/>
      <c r="X284" s="411"/>
      <c r="Z284" s="425"/>
      <c r="AB284" s="368"/>
      <c r="AC284" s="467"/>
      <c r="AD284" s="411"/>
      <c r="AE284" s="368"/>
      <c r="AF284" s="467"/>
      <c r="AG284" s="411"/>
      <c r="AH284" s="368"/>
      <c r="AI284" s="467"/>
      <c r="AJ284" s="411"/>
      <c r="AM284" s="368"/>
      <c r="AN284" s="368"/>
      <c r="AO284" s="411"/>
      <c r="AP284" s="368"/>
      <c r="AQ284" s="368"/>
      <c r="AR284" s="411"/>
      <c r="AS284" s="368"/>
      <c r="AT284" s="368"/>
      <c r="AU284" s="411"/>
      <c r="AW284" s="425"/>
      <c r="AY284" s="561"/>
      <c r="AZ284" s="467"/>
      <c r="BA284" s="411"/>
      <c r="BB284" s="561"/>
      <c r="BC284" s="467"/>
      <c r="BD284" s="411"/>
      <c r="BE284" s="561"/>
      <c r="BF284" s="467"/>
      <c r="BG284" s="411"/>
    </row>
    <row r="285" spans="1:98" s="41" customFormat="1" x14ac:dyDescent="0.25">
      <c r="A285" s="412"/>
      <c r="B285" s="412"/>
      <c r="C285" s="41" t="s">
        <v>2259</v>
      </c>
      <c r="D285" s="355">
        <f>COUNT(D3:D281)</f>
        <v>273</v>
      </c>
      <c r="E285" s="393"/>
      <c r="F285" s="375"/>
      <c r="G285" s="368"/>
      <c r="H285" s="467"/>
      <c r="I285" s="368"/>
      <c r="J285" s="368"/>
      <c r="K285" s="368"/>
      <c r="L285" s="368"/>
      <c r="M285" s="368"/>
      <c r="N285" s="361"/>
      <c r="O285" s="394"/>
      <c r="P285" s="368"/>
      <c r="Q285" s="467"/>
      <c r="R285" s="411"/>
      <c r="S285" s="368"/>
      <c r="T285" s="467"/>
      <c r="U285" s="411"/>
      <c r="V285" s="368"/>
      <c r="W285" s="467"/>
      <c r="X285" s="411"/>
      <c r="Y285" s="397"/>
      <c r="Z285" s="425"/>
      <c r="AA285" s="451"/>
      <c r="AB285" s="368"/>
      <c r="AC285" s="467"/>
      <c r="AD285" s="411"/>
      <c r="AE285" s="368"/>
      <c r="AF285" s="467"/>
      <c r="AG285" s="411"/>
      <c r="AH285" s="368"/>
      <c r="AI285" s="467"/>
      <c r="AJ285" s="411"/>
      <c r="AK285" s="397"/>
      <c r="AL285" s="397"/>
      <c r="AM285" s="368"/>
      <c r="AN285" s="368"/>
      <c r="AO285" s="411"/>
      <c r="AP285" s="368"/>
      <c r="AQ285" s="368"/>
      <c r="AR285" s="411"/>
      <c r="AS285" s="368"/>
      <c r="AT285" s="368"/>
      <c r="AU285" s="411"/>
      <c r="AV285" s="463"/>
      <c r="AW285" s="425"/>
      <c r="AX285" s="451"/>
      <c r="AY285" s="561"/>
      <c r="AZ285" s="467"/>
      <c r="BA285" s="411"/>
      <c r="BB285" s="561"/>
      <c r="BC285" s="467"/>
      <c r="BD285" s="411"/>
      <c r="BE285" s="561"/>
      <c r="BF285" s="467"/>
      <c r="BG285" s="411"/>
      <c r="BH285" s="397"/>
      <c r="BK285"/>
      <c r="BL285"/>
      <c r="BM285"/>
      <c r="BN285"/>
      <c r="BO285" s="392"/>
      <c r="BP285"/>
      <c r="BQ285" s="487"/>
      <c r="BR285"/>
      <c r="BS285" s="18"/>
      <c r="BT285"/>
      <c r="BU285" s="18"/>
      <c r="BV285"/>
      <c r="BW285" s="478"/>
      <c r="BX285"/>
      <c r="BY285" s="18"/>
      <c r="BZ285"/>
      <c r="CA285" s="18"/>
      <c r="CB285"/>
      <c r="CC285" s="392"/>
      <c r="CD285"/>
      <c r="CE285" s="478"/>
      <c r="CF285"/>
      <c r="CG285" s="392"/>
      <c r="CH285"/>
      <c r="CI285" s="392"/>
      <c r="CJ285"/>
      <c r="CK285" s="392"/>
      <c r="CL285"/>
      <c r="CM285"/>
      <c r="CN285"/>
      <c r="CO285" s="18"/>
      <c r="CP285"/>
      <c r="CQ285" s="18"/>
      <c r="CR285"/>
      <c r="CS285" s="392"/>
      <c r="CT285"/>
    </row>
    <row r="286" spans="1:98" x14ac:dyDescent="0.25">
      <c r="A286" s="412"/>
      <c r="B286" s="412"/>
      <c r="D286" s="355"/>
      <c r="E286" s="393"/>
      <c r="F286" s="395"/>
      <c r="G286" s="368"/>
      <c r="H286" s="467"/>
      <c r="I286" s="368"/>
      <c r="J286" s="368"/>
      <c r="K286" s="368"/>
      <c r="L286" s="368"/>
      <c r="M286" s="368"/>
      <c r="N286" s="361"/>
      <c r="O286" s="394"/>
      <c r="P286" s="368"/>
      <c r="Q286" s="467"/>
      <c r="R286" s="411"/>
      <c r="S286" s="368"/>
      <c r="T286" s="467"/>
      <c r="U286" s="411"/>
      <c r="V286" s="368"/>
      <c r="W286" s="467"/>
      <c r="X286" s="411"/>
      <c r="Z286" s="411"/>
      <c r="AB286" s="368"/>
      <c r="AC286" s="467"/>
      <c r="AD286" s="411"/>
      <c r="AE286" s="368"/>
      <c r="AF286" s="467"/>
      <c r="AG286" s="411"/>
      <c r="AH286" s="368"/>
      <c r="AI286" s="467"/>
      <c r="AJ286" s="411"/>
      <c r="AM286" s="368"/>
      <c r="AN286" s="368"/>
      <c r="AO286" s="411"/>
      <c r="AP286" s="368"/>
      <c r="AQ286" s="368"/>
      <c r="AR286" s="411"/>
      <c r="AS286" s="368"/>
      <c r="AT286" s="368"/>
      <c r="AU286" s="411"/>
      <c r="AW286" s="411"/>
      <c r="AY286" s="561"/>
      <c r="AZ286" s="467"/>
      <c r="BA286" s="411"/>
      <c r="BB286" s="561"/>
      <c r="BC286" s="467"/>
      <c r="BD286" s="411"/>
      <c r="BE286" s="561"/>
      <c r="BF286" s="467"/>
      <c r="BG286" s="411"/>
    </row>
    <row r="287" spans="1:98" x14ac:dyDescent="0.25">
      <c r="A287" s="412"/>
      <c r="B287" s="412"/>
      <c r="D287" s="355"/>
      <c r="E287" s="393"/>
      <c r="F287" s="395"/>
      <c r="G287" s="368"/>
      <c r="H287" s="467"/>
      <c r="I287" s="368"/>
      <c r="J287" s="368"/>
      <c r="K287" s="368"/>
      <c r="L287" s="368"/>
      <c r="M287" s="368"/>
      <c r="N287" s="361"/>
      <c r="O287" s="394"/>
      <c r="P287" s="368"/>
      <c r="Q287" s="467"/>
      <c r="R287" s="411"/>
      <c r="S287" s="368"/>
      <c r="T287" s="467"/>
      <c r="U287" s="411"/>
      <c r="V287" s="368"/>
      <c r="W287" s="467"/>
      <c r="X287" s="411"/>
      <c r="Z287" s="411"/>
      <c r="AB287" s="368"/>
      <c r="AC287" s="467"/>
      <c r="AD287" s="411"/>
      <c r="AE287" s="368"/>
      <c r="AF287" s="467"/>
      <c r="AG287" s="411"/>
      <c r="AH287" s="368"/>
      <c r="AI287" s="467"/>
      <c r="AJ287" s="411"/>
      <c r="AM287" s="368"/>
      <c r="AN287" s="368"/>
      <c r="AO287" s="411"/>
      <c r="AP287" s="368"/>
      <c r="AQ287" s="368"/>
      <c r="AR287" s="411"/>
      <c r="AS287" s="368"/>
      <c r="AT287" s="368"/>
      <c r="AU287" s="411"/>
      <c r="AW287" s="411"/>
      <c r="AY287" s="561"/>
      <c r="AZ287" s="467"/>
      <c r="BA287" s="411"/>
      <c r="BB287" s="561"/>
      <c r="BC287" s="467"/>
      <c r="BD287" s="411"/>
      <c r="BE287" s="561"/>
      <c r="BF287" s="467"/>
      <c r="BG287" s="411"/>
    </row>
    <row r="288" spans="1:98" x14ac:dyDescent="0.25">
      <c r="A288" s="412"/>
      <c r="B288" s="412"/>
      <c r="D288" s="355"/>
      <c r="E288" s="393"/>
      <c r="F288" s="395"/>
      <c r="G288" s="368"/>
      <c r="H288" s="467"/>
      <c r="I288" s="368"/>
      <c r="J288" s="368"/>
      <c r="K288" s="368"/>
      <c r="L288" s="368"/>
      <c r="M288" s="368"/>
      <c r="N288" s="361"/>
      <c r="O288" s="394"/>
      <c r="P288" s="368"/>
      <c r="Q288" s="467"/>
      <c r="R288" s="411"/>
      <c r="S288" s="368"/>
      <c r="T288" s="467"/>
      <c r="U288" s="411"/>
      <c r="V288" s="368"/>
      <c r="W288" s="467"/>
      <c r="X288" s="411"/>
      <c r="Z288" s="411"/>
      <c r="AB288" s="368"/>
      <c r="AC288" s="467"/>
      <c r="AD288" s="411"/>
      <c r="AE288" s="368"/>
      <c r="AF288" s="467"/>
      <c r="AG288" s="411"/>
      <c r="AH288" s="368"/>
      <c r="AI288" s="467"/>
      <c r="AJ288" s="411"/>
      <c r="AM288" s="368"/>
      <c r="AN288" s="368"/>
      <c r="AO288" s="411"/>
      <c r="AP288" s="368"/>
      <c r="AQ288" s="368"/>
      <c r="AR288" s="411"/>
      <c r="AS288" s="368"/>
      <c r="AT288" s="368"/>
      <c r="AU288" s="411"/>
      <c r="AW288" s="411"/>
      <c r="AY288" s="561"/>
      <c r="AZ288" s="467"/>
      <c r="BA288" s="411"/>
      <c r="BB288" s="561"/>
      <c r="BC288" s="467"/>
      <c r="BD288" s="411"/>
      <c r="BE288" s="561"/>
      <c r="BF288" s="467"/>
      <c r="BG288" s="411"/>
    </row>
    <row r="289" spans="1:59" x14ac:dyDescent="0.25">
      <c r="A289" s="412"/>
      <c r="B289" s="412"/>
      <c r="D289" s="355"/>
      <c r="E289" s="393"/>
      <c r="F289" s="395"/>
      <c r="G289" s="368"/>
      <c r="H289" s="467"/>
      <c r="I289" s="368"/>
      <c r="J289" s="469"/>
      <c r="K289" s="368"/>
      <c r="L289" s="368"/>
      <c r="M289" s="368"/>
      <c r="N289" s="361"/>
      <c r="O289" s="394"/>
      <c r="P289" s="368"/>
      <c r="Q289" s="467"/>
      <c r="R289" s="411"/>
      <c r="S289" s="368"/>
      <c r="T289" s="467"/>
      <c r="U289" s="411"/>
      <c r="V289" s="368"/>
      <c r="W289" s="467"/>
      <c r="X289" s="411"/>
      <c r="Z289" s="411"/>
      <c r="AB289" s="368"/>
      <c r="AC289" s="467"/>
      <c r="AD289" s="411"/>
      <c r="AE289" s="368"/>
      <c r="AF289" s="467"/>
      <c r="AG289" s="411"/>
      <c r="AH289" s="368"/>
      <c r="AI289" s="467"/>
      <c r="AJ289" s="411"/>
      <c r="AM289" s="368"/>
      <c r="AN289" s="368"/>
      <c r="AO289" s="411"/>
      <c r="AP289" s="368"/>
      <c r="AQ289" s="368"/>
      <c r="AR289" s="411"/>
      <c r="AS289" s="368"/>
      <c r="AT289" s="368"/>
      <c r="AU289" s="411"/>
      <c r="AW289" s="411"/>
      <c r="AY289" s="561"/>
      <c r="AZ289" s="467"/>
      <c r="BA289" s="411"/>
      <c r="BB289" s="561"/>
      <c r="BC289" s="467"/>
      <c r="BD289" s="411"/>
      <c r="BE289" s="561"/>
      <c r="BF289" s="467"/>
      <c r="BG289" s="411"/>
    </row>
    <row r="290" spans="1:59" x14ac:dyDescent="0.25">
      <c r="A290" s="412"/>
      <c r="B290" s="412"/>
      <c r="D290" s="355"/>
      <c r="E290" s="393"/>
      <c r="F290" s="395"/>
      <c r="G290" s="368"/>
      <c r="H290" s="467"/>
      <c r="I290" s="368"/>
      <c r="J290" s="368"/>
      <c r="K290" s="368"/>
      <c r="L290" s="368"/>
      <c r="M290" s="368"/>
      <c r="N290" s="361"/>
      <c r="O290" s="394"/>
      <c r="P290" s="368"/>
      <c r="Q290" s="467"/>
      <c r="R290" s="411"/>
      <c r="S290" s="368"/>
      <c r="T290" s="467"/>
      <c r="U290" s="411"/>
      <c r="V290" s="368"/>
      <c r="W290" s="467"/>
      <c r="X290" s="411"/>
      <c r="Z290" s="411"/>
      <c r="AB290" s="368"/>
      <c r="AC290" s="467"/>
      <c r="AD290" s="411"/>
      <c r="AE290" s="368"/>
      <c r="AF290" s="467"/>
      <c r="AG290" s="411"/>
      <c r="AH290" s="368"/>
      <c r="AI290" s="467"/>
      <c r="AJ290" s="411"/>
      <c r="AO290" s="411"/>
      <c r="AP290" s="368"/>
      <c r="AQ290" s="368"/>
      <c r="AR290" s="411"/>
      <c r="AS290" s="368"/>
      <c r="AT290" s="368"/>
      <c r="AU290" s="411"/>
      <c r="AW290" s="411"/>
      <c r="AY290" s="561"/>
      <c r="AZ290" s="467"/>
      <c r="BA290" s="411"/>
      <c r="BB290" s="561"/>
      <c r="BC290" s="467"/>
      <c r="BD290" s="411"/>
      <c r="BE290" s="561"/>
      <c r="BF290" s="467"/>
      <c r="BG290" s="411"/>
    </row>
    <row r="291" spans="1:59" x14ac:dyDescent="0.25">
      <c r="A291" s="412"/>
      <c r="B291" s="412"/>
      <c r="D291" s="355"/>
      <c r="E291" s="393"/>
      <c r="F291" s="395"/>
      <c r="G291" s="368"/>
      <c r="H291" s="467"/>
      <c r="I291" s="368"/>
      <c r="J291" s="368"/>
      <c r="K291" s="368"/>
      <c r="L291" s="368"/>
      <c r="M291" s="368"/>
      <c r="N291" s="361"/>
      <c r="O291" s="394"/>
      <c r="P291" s="368"/>
      <c r="Q291" s="467"/>
      <c r="R291" s="411"/>
      <c r="S291" s="368"/>
      <c r="T291" s="467"/>
      <c r="U291" s="411"/>
      <c r="V291" s="368"/>
      <c r="W291" s="467"/>
      <c r="X291" s="411"/>
      <c r="Z291" s="411"/>
      <c r="AB291" s="368"/>
      <c r="AC291" s="467"/>
      <c r="AD291" s="411"/>
      <c r="AE291" s="368"/>
      <c r="AF291" s="467"/>
      <c r="AG291" s="411"/>
      <c r="AH291" s="368"/>
      <c r="AI291" s="467"/>
      <c r="AJ291" s="411"/>
      <c r="AM291" s="368"/>
      <c r="AN291" s="368"/>
      <c r="AO291" s="411"/>
      <c r="AP291" s="368"/>
      <c r="AQ291" s="368"/>
      <c r="AR291" s="411"/>
      <c r="AS291" s="368"/>
      <c r="AT291" s="368"/>
      <c r="AU291" s="411"/>
      <c r="AW291" s="411"/>
      <c r="AY291" s="561"/>
      <c r="AZ291" s="467"/>
      <c r="BA291" s="411"/>
      <c r="BB291" s="561"/>
      <c r="BC291" s="467"/>
      <c r="BD291" s="411"/>
      <c r="BE291" s="561"/>
      <c r="BF291" s="467"/>
      <c r="BG291" s="411"/>
    </row>
    <row r="292" spans="1:59" x14ac:dyDescent="0.25">
      <c r="A292" s="412"/>
      <c r="B292" s="412"/>
      <c r="D292" s="355"/>
      <c r="E292" s="393"/>
      <c r="F292" s="395"/>
      <c r="G292" s="368"/>
      <c r="H292" s="467"/>
      <c r="I292" s="368"/>
      <c r="J292" s="368"/>
      <c r="K292" s="368"/>
      <c r="L292" s="368"/>
      <c r="M292" s="368"/>
      <c r="N292" s="361"/>
      <c r="O292" s="394"/>
      <c r="P292" s="368"/>
      <c r="Q292" s="467"/>
      <c r="R292" s="411"/>
      <c r="S292" s="368"/>
      <c r="T292" s="467"/>
      <c r="U292" s="411"/>
      <c r="V292" s="368"/>
      <c r="W292" s="467"/>
      <c r="X292" s="411"/>
      <c r="Z292" s="411"/>
      <c r="AB292" s="368"/>
      <c r="AC292" s="467"/>
      <c r="AD292" s="411"/>
      <c r="AE292" s="368"/>
      <c r="AF292" s="467"/>
      <c r="AG292" s="411"/>
      <c r="AH292" s="368"/>
      <c r="AI292" s="467"/>
      <c r="AJ292" s="411"/>
      <c r="AM292" s="368"/>
      <c r="AN292" s="368"/>
      <c r="AO292" s="411"/>
      <c r="AP292" s="368"/>
      <c r="AQ292" s="368"/>
      <c r="AR292" s="411"/>
      <c r="AS292" s="368"/>
      <c r="AT292" s="368"/>
      <c r="AU292" s="411"/>
      <c r="AW292" s="411"/>
      <c r="AY292" s="561"/>
      <c r="AZ292" s="467"/>
      <c r="BA292" s="411"/>
      <c r="BB292" s="561"/>
      <c r="BC292" s="467"/>
      <c r="BD292" s="411"/>
      <c r="BE292" s="561"/>
      <c r="BF292" s="467"/>
      <c r="BG292" s="411"/>
    </row>
    <row r="293" spans="1:59" x14ac:dyDescent="0.25">
      <c r="A293" s="412"/>
      <c r="B293" s="412"/>
      <c r="D293" s="355"/>
      <c r="E293" s="393"/>
      <c r="F293" s="395"/>
      <c r="G293" s="368"/>
      <c r="H293" s="467"/>
      <c r="I293" s="368"/>
      <c r="J293" s="368"/>
      <c r="K293" s="368"/>
      <c r="L293" s="368"/>
      <c r="M293" s="368"/>
      <c r="N293" s="361"/>
      <c r="O293" s="394"/>
      <c r="P293" s="368"/>
      <c r="Q293" s="467"/>
      <c r="R293" s="411"/>
      <c r="S293" s="368"/>
      <c r="T293" s="467"/>
      <c r="U293" s="411"/>
      <c r="V293" s="368"/>
      <c r="W293" s="467"/>
      <c r="X293" s="411"/>
      <c r="Z293" s="411"/>
      <c r="AB293" s="368"/>
      <c r="AC293" s="467"/>
      <c r="AD293" s="411"/>
      <c r="AE293" s="368"/>
      <c r="AF293" s="467"/>
      <c r="AG293" s="411"/>
      <c r="AH293" s="368"/>
      <c r="AI293" s="467"/>
      <c r="AJ293" s="411"/>
      <c r="AM293" s="368"/>
      <c r="AN293" s="368"/>
      <c r="AO293" s="411"/>
      <c r="AP293" s="368"/>
      <c r="AQ293" s="368"/>
      <c r="AR293" s="411"/>
      <c r="AS293" s="368"/>
      <c r="AT293" s="368"/>
      <c r="AU293" s="411"/>
      <c r="AW293" s="411"/>
      <c r="AY293" s="561"/>
      <c r="AZ293" s="467"/>
      <c r="BA293" s="411"/>
      <c r="BB293" s="561"/>
      <c r="BC293" s="467"/>
      <c r="BD293" s="411"/>
      <c r="BE293" s="561"/>
      <c r="BF293" s="467"/>
      <c r="BG293" s="411"/>
    </row>
    <row r="294" spans="1:59" x14ac:dyDescent="0.25">
      <c r="A294" s="412"/>
      <c r="B294" s="412"/>
      <c r="D294" s="355"/>
      <c r="E294" s="393"/>
      <c r="F294" s="395"/>
      <c r="G294" s="368"/>
      <c r="H294" s="467"/>
      <c r="I294" s="368"/>
      <c r="J294" s="368"/>
      <c r="K294" s="368"/>
      <c r="L294" s="368"/>
      <c r="M294" s="368"/>
      <c r="N294" s="361"/>
      <c r="O294" s="394"/>
      <c r="P294" s="368"/>
      <c r="Q294" s="467"/>
      <c r="R294" s="411"/>
      <c r="S294" s="368"/>
      <c r="T294" s="467"/>
      <c r="U294" s="411"/>
      <c r="V294" s="368"/>
      <c r="W294" s="467"/>
      <c r="X294" s="411"/>
      <c r="Z294" s="411"/>
      <c r="AB294" s="368"/>
      <c r="AC294" s="467"/>
      <c r="AD294" s="411"/>
      <c r="AE294" s="368"/>
      <c r="AF294" s="467"/>
      <c r="AG294" s="411"/>
      <c r="AH294" s="368"/>
      <c r="AI294" s="467"/>
      <c r="AJ294" s="411"/>
      <c r="AM294" s="368"/>
      <c r="AN294" s="368"/>
      <c r="AO294" s="411"/>
      <c r="AP294" s="368"/>
      <c r="AQ294" s="368"/>
      <c r="AR294" s="411"/>
      <c r="AS294" s="368"/>
      <c r="AT294" s="368"/>
      <c r="AU294" s="411"/>
      <c r="AW294" s="411"/>
      <c r="AY294" s="561"/>
      <c r="AZ294" s="467"/>
      <c r="BA294" s="411"/>
      <c r="BB294" s="561"/>
      <c r="BC294" s="467"/>
      <c r="BD294" s="411"/>
      <c r="BE294" s="561"/>
      <c r="BF294" s="467"/>
      <c r="BG294" s="411"/>
    </row>
    <row r="295" spans="1:59" x14ac:dyDescent="0.25">
      <c r="A295" s="412"/>
      <c r="B295" s="412"/>
      <c r="D295" s="355"/>
      <c r="E295" s="393"/>
      <c r="F295" s="395"/>
      <c r="G295" s="368"/>
      <c r="H295" s="467"/>
      <c r="I295" s="368"/>
      <c r="J295" s="368"/>
      <c r="K295" s="368"/>
      <c r="L295" s="368"/>
      <c r="M295" s="368"/>
      <c r="N295" s="361"/>
      <c r="O295" s="394"/>
      <c r="P295" s="368"/>
      <c r="Q295" s="467"/>
      <c r="R295" s="411"/>
      <c r="S295" s="368"/>
      <c r="T295" s="467"/>
      <c r="U295" s="411"/>
      <c r="V295" s="368"/>
      <c r="W295" s="467"/>
      <c r="X295" s="411"/>
      <c r="Z295" s="411"/>
      <c r="AB295" s="368"/>
      <c r="AC295" s="467"/>
      <c r="AD295" s="411"/>
      <c r="AE295" s="368"/>
      <c r="AF295" s="467"/>
      <c r="AG295" s="411"/>
      <c r="AH295" s="368"/>
      <c r="AI295" s="467"/>
      <c r="AJ295" s="411"/>
      <c r="AM295" s="368"/>
      <c r="AN295" s="368"/>
      <c r="AO295" s="411"/>
      <c r="AP295" s="368"/>
      <c r="AQ295" s="368"/>
      <c r="AR295" s="411"/>
      <c r="AS295" s="368"/>
      <c r="AT295" s="368"/>
      <c r="AU295" s="411"/>
      <c r="AW295" s="411"/>
      <c r="AY295" s="561"/>
      <c r="AZ295" s="467"/>
      <c r="BA295" s="411"/>
      <c r="BB295" s="561"/>
      <c r="BC295" s="467"/>
      <c r="BD295" s="411"/>
      <c r="BE295" s="561"/>
      <c r="BF295" s="467"/>
      <c r="BG295" s="411"/>
    </row>
    <row r="296" spans="1:59" x14ac:dyDescent="0.25">
      <c r="A296" s="412"/>
      <c r="B296" s="412"/>
      <c r="D296" s="355"/>
      <c r="E296" s="393"/>
      <c r="F296" s="395"/>
      <c r="G296" s="368"/>
      <c r="H296" s="467"/>
      <c r="I296" s="368"/>
      <c r="J296" s="368"/>
      <c r="K296" s="368"/>
      <c r="L296" s="368"/>
      <c r="M296" s="368"/>
      <c r="N296" s="361"/>
      <c r="O296" s="394"/>
      <c r="P296" s="368"/>
      <c r="Q296" s="467"/>
      <c r="R296" s="411"/>
      <c r="S296" s="368"/>
      <c r="T296" s="467"/>
      <c r="U296" s="411"/>
      <c r="V296" s="368"/>
      <c r="W296" s="467"/>
      <c r="X296" s="411"/>
      <c r="Z296" s="411"/>
      <c r="AB296" s="368"/>
      <c r="AC296" s="467"/>
      <c r="AD296" s="411"/>
      <c r="AE296" s="368"/>
      <c r="AF296" s="467"/>
      <c r="AG296" s="411"/>
      <c r="AH296" s="368"/>
      <c r="AI296" s="467"/>
      <c r="AJ296" s="411"/>
      <c r="AM296" s="368"/>
      <c r="AN296" s="368"/>
      <c r="AO296" s="411"/>
      <c r="AP296" s="368"/>
      <c r="AQ296" s="368"/>
      <c r="AR296" s="411"/>
      <c r="AS296" s="368"/>
      <c r="AT296" s="368"/>
      <c r="AU296" s="411"/>
      <c r="AW296" s="411"/>
      <c r="AY296" s="561"/>
      <c r="AZ296" s="467"/>
      <c r="BA296" s="411"/>
      <c r="BB296" s="561"/>
      <c r="BC296" s="467"/>
      <c r="BD296" s="411"/>
      <c r="BE296" s="561"/>
      <c r="BF296" s="467"/>
      <c r="BG296" s="411"/>
    </row>
    <row r="297" spans="1:59" x14ac:dyDescent="0.25">
      <c r="A297" s="412"/>
      <c r="B297" s="412"/>
      <c r="D297" s="355"/>
      <c r="E297" s="393"/>
      <c r="F297" s="395"/>
      <c r="G297" s="368"/>
      <c r="H297" s="467"/>
      <c r="I297" s="368"/>
      <c r="J297" s="368"/>
      <c r="K297" s="368"/>
      <c r="L297" s="368"/>
      <c r="M297" s="368"/>
      <c r="N297" s="361"/>
      <c r="O297" s="394"/>
      <c r="P297" s="368"/>
      <c r="Q297" s="467"/>
      <c r="R297" s="411"/>
      <c r="S297" s="368"/>
      <c r="T297" s="467"/>
      <c r="U297" s="411"/>
      <c r="V297" s="368"/>
      <c r="W297" s="467"/>
      <c r="X297" s="411"/>
      <c r="Z297" s="411"/>
      <c r="AB297" s="368"/>
      <c r="AC297" s="467"/>
      <c r="AD297" s="411"/>
      <c r="AE297" s="368"/>
      <c r="AF297" s="467"/>
      <c r="AG297" s="411"/>
      <c r="AH297" s="368"/>
      <c r="AI297" s="467"/>
      <c r="AJ297" s="411"/>
      <c r="AO297" s="411"/>
      <c r="AP297" s="368"/>
      <c r="AQ297" s="368"/>
      <c r="AR297" s="411"/>
      <c r="AS297" s="368"/>
      <c r="AT297" s="368"/>
      <c r="AU297" s="411"/>
      <c r="AW297" s="411"/>
      <c r="AY297" s="561"/>
      <c r="AZ297" s="467"/>
      <c r="BA297" s="411"/>
      <c r="BB297" s="561"/>
      <c r="BC297" s="467"/>
      <c r="BD297" s="411"/>
      <c r="BE297" s="561"/>
      <c r="BF297" s="467"/>
      <c r="BG297" s="411"/>
    </row>
    <row r="298" spans="1:59" x14ac:dyDescent="0.25">
      <c r="A298" s="412"/>
      <c r="B298" s="412"/>
      <c r="D298" s="355"/>
      <c r="E298" s="393"/>
      <c r="F298" s="395"/>
      <c r="G298" s="368"/>
      <c r="H298" s="467"/>
      <c r="I298" s="368"/>
      <c r="J298" s="368"/>
      <c r="K298" s="368"/>
      <c r="L298" s="368"/>
      <c r="M298" s="368"/>
      <c r="N298" s="361"/>
      <c r="O298" s="394"/>
      <c r="P298" s="368"/>
      <c r="Q298" s="467"/>
      <c r="R298" s="411"/>
      <c r="S298" s="368"/>
      <c r="T298" s="467"/>
      <c r="U298" s="411"/>
      <c r="V298" s="368"/>
      <c r="W298" s="467"/>
      <c r="X298" s="411"/>
      <c r="Z298" s="411"/>
      <c r="AB298" s="368"/>
      <c r="AC298" s="467"/>
      <c r="AD298" s="411"/>
      <c r="AE298" s="368"/>
      <c r="AF298" s="467"/>
      <c r="AG298" s="411"/>
      <c r="AH298" s="368"/>
      <c r="AI298" s="467"/>
      <c r="AJ298" s="411"/>
      <c r="AM298" s="368"/>
      <c r="AN298" s="368"/>
      <c r="AO298" s="411"/>
      <c r="AP298" s="368"/>
      <c r="AQ298" s="368"/>
      <c r="AR298" s="411"/>
      <c r="AS298" s="368"/>
      <c r="AT298" s="368"/>
      <c r="AU298" s="411"/>
      <c r="AW298" s="411"/>
      <c r="AY298" s="561"/>
      <c r="AZ298" s="467"/>
      <c r="BA298" s="411"/>
      <c r="BB298" s="561"/>
      <c r="BC298" s="467"/>
      <c r="BD298" s="411"/>
      <c r="BE298" s="561"/>
      <c r="BF298" s="467"/>
      <c r="BG298" s="411"/>
    </row>
    <row r="299" spans="1:59" x14ac:dyDescent="0.25">
      <c r="A299" s="412"/>
      <c r="B299" s="412"/>
      <c r="D299" s="355"/>
      <c r="E299" s="393"/>
      <c r="F299" s="395"/>
      <c r="G299" s="368"/>
      <c r="H299" s="467"/>
      <c r="I299" s="368"/>
      <c r="J299" s="368"/>
      <c r="K299" s="368"/>
      <c r="L299" s="368"/>
      <c r="M299" s="368"/>
      <c r="N299" s="361"/>
      <c r="O299" s="394"/>
      <c r="P299" s="368"/>
      <c r="Q299" s="467"/>
      <c r="R299" s="411"/>
      <c r="S299" s="368"/>
      <c r="T299" s="467"/>
      <c r="U299" s="411"/>
      <c r="V299" s="368"/>
      <c r="W299" s="467"/>
      <c r="X299" s="411"/>
      <c r="Z299" s="411"/>
      <c r="AB299" s="368"/>
      <c r="AC299" s="467"/>
      <c r="AD299" s="411"/>
      <c r="AE299" s="368"/>
      <c r="AF299" s="467"/>
      <c r="AG299" s="411"/>
      <c r="AH299" s="368"/>
      <c r="AI299" s="467"/>
      <c r="AJ299" s="411"/>
      <c r="AO299" s="411"/>
      <c r="AP299" s="368"/>
      <c r="AQ299" s="368"/>
      <c r="AR299" s="411"/>
      <c r="AS299" s="368"/>
      <c r="AT299" s="368"/>
      <c r="AU299" s="411"/>
      <c r="AW299" s="411"/>
      <c r="AY299" s="561"/>
      <c r="AZ299" s="467"/>
      <c r="BA299" s="411"/>
      <c r="BB299" s="561"/>
      <c r="BC299" s="467"/>
      <c r="BD299" s="411"/>
      <c r="BE299" s="561"/>
      <c r="BF299" s="467"/>
      <c r="BG299" s="411"/>
    </row>
    <row r="300" spans="1:59" x14ac:dyDescent="0.25">
      <c r="A300" s="412"/>
      <c r="B300" s="412"/>
      <c r="D300" s="355"/>
      <c r="E300" s="393"/>
      <c r="F300" s="395"/>
      <c r="G300" s="368"/>
      <c r="H300" s="467"/>
      <c r="I300" s="368"/>
      <c r="J300" s="368"/>
      <c r="K300" s="368"/>
      <c r="L300" s="368"/>
      <c r="M300" s="368"/>
      <c r="N300" s="361"/>
      <c r="O300" s="394"/>
      <c r="P300" s="368"/>
      <c r="Q300" s="467"/>
      <c r="R300" s="411"/>
      <c r="S300" s="368"/>
      <c r="T300" s="467"/>
      <c r="U300" s="411"/>
      <c r="V300" s="368"/>
      <c r="W300" s="467"/>
      <c r="X300" s="411"/>
      <c r="Z300" s="411"/>
      <c r="AB300" s="368"/>
      <c r="AC300" s="467"/>
      <c r="AD300" s="411"/>
      <c r="AE300" s="368"/>
      <c r="AF300" s="467"/>
      <c r="AG300" s="411"/>
      <c r="AH300" s="368"/>
      <c r="AI300" s="467"/>
      <c r="AJ300" s="411"/>
      <c r="AM300" s="368"/>
      <c r="AN300" s="368"/>
      <c r="AO300" s="411"/>
      <c r="AP300" s="368"/>
      <c r="AQ300" s="368"/>
      <c r="AR300" s="411"/>
      <c r="AS300" s="368"/>
      <c r="AT300" s="368"/>
      <c r="AU300" s="411"/>
      <c r="AW300" s="411"/>
      <c r="AY300" s="561"/>
      <c r="AZ300" s="467"/>
      <c r="BA300" s="411"/>
      <c r="BB300" s="561"/>
      <c r="BC300" s="467"/>
      <c r="BD300" s="411"/>
      <c r="BE300" s="561"/>
      <c r="BF300" s="467"/>
      <c r="BG300" s="411"/>
    </row>
    <row r="301" spans="1:59" x14ac:dyDescent="0.25">
      <c r="A301" s="412"/>
      <c r="B301" s="412"/>
      <c r="D301" s="355"/>
      <c r="E301" s="393"/>
      <c r="F301" s="395"/>
      <c r="G301" s="368"/>
      <c r="H301" s="467"/>
      <c r="I301" s="368"/>
      <c r="J301" s="368"/>
      <c r="K301" s="368"/>
      <c r="L301" s="368"/>
      <c r="M301" s="368"/>
      <c r="N301" s="361"/>
      <c r="O301" s="394"/>
      <c r="P301" s="368"/>
      <c r="Q301" s="467"/>
      <c r="R301" s="411"/>
      <c r="S301" s="368"/>
      <c r="T301" s="467"/>
      <c r="U301" s="411"/>
      <c r="V301" s="368"/>
      <c r="W301" s="467"/>
      <c r="X301" s="411"/>
      <c r="Z301" s="411"/>
      <c r="AB301" s="368"/>
      <c r="AC301" s="467"/>
      <c r="AD301" s="411"/>
      <c r="AE301" s="368"/>
      <c r="AF301" s="467"/>
      <c r="AG301" s="411"/>
      <c r="AH301" s="368"/>
      <c r="AI301" s="467"/>
      <c r="AJ301" s="411"/>
      <c r="AM301" s="368"/>
      <c r="AN301" s="368"/>
      <c r="AO301" s="411"/>
      <c r="AP301" s="368"/>
      <c r="AQ301" s="368"/>
      <c r="AR301" s="411"/>
      <c r="AS301" s="368"/>
      <c r="AT301" s="368"/>
      <c r="AU301" s="411"/>
      <c r="AW301" s="411"/>
      <c r="AY301" s="561"/>
      <c r="AZ301" s="467"/>
      <c r="BA301" s="411"/>
      <c r="BB301" s="561"/>
      <c r="BC301" s="467"/>
      <c r="BD301" s="411"/>
      <c r="BE301" s="561"/>
      <c r="BF301" s="467"/>
      <c r="BG301" s="411"/>
    </row>
    <row r="302" spans="1:59" x14ac:dyDescent="0.25">
      <c r="A302" s="412"/>
      <c r="B302" s="412"/>
      <c r="D302" s="355"/>
      <c r="E302" s="393"/>
      <c r="F302" s="395"/>
      <c r="G302" s="368"/>
      <c r="H302" s="467"/>
      <c r="I302" s="368"/>
      <c r="J302" s="368"/>
      <c r="K302" s="368"/>
      <c r="L302" s="368"/>
      <c r="M302" s="368"/>
      <c r="N302" s="361"/>
      <c r="O302" s="394"/>
      <c r="P302" s="368"/>
      <c r="Q302" s="467"/>
      <c r="R302" s="411"/>
      <c r="S302" s="368"/>
      <c r="T302" s="467"/>
      <c r="U302" s="411"/>
      <c r="V302" s="368"/>
      <c r="W302" s="467"/>
      <c r="X302" s="411"/>
      <c r="Z302" s="411"/>
      <c r="AB302" s="368"/>
      <c r="AC302" s="467"/>
      <c r="AD302" s="411"/>
      <c r="AE302" s="368"/>
      <c r="AF302" s="467"/>
      <c r="AG302" s="411"/>
      <c r="AH302" s="368"/>
      <c r="AI302" s="467"/>
      <c r="AJ302" s="411"/>
      <c r="AM302" s="368"/>
      <c r="AN302" s="368"/>
      <c r="AO302" s="411"/>
      <c r="AP302" s="368"/>
      <c r="AQ302" s="368"/>
      <c r="AR302" s="411"/>
      <c r="AS302" s="368"/>
      <c r="AT302" s="368"/>
      <c r="AU302" s="411"/>
      <c r="AW302" s="411"/>
      <c r="AY302" s="561"/>
      <c r="AZ302" s="467"/>
      <c r="BA302" s="411"/>
      <c r="BB302" s="561"/>
      <c r="BC302" s="467"/>
      <c r="BD302" s="411"/>
      <c r="BE302" s="561"/>
      <c r="BF302" s="467"/>
      <c r="BG302" s="411"/>
    </row>
    <row r="303" spans="1:59" x14ac:dyDescent="0.25">
      <c r="A303" s="412"/>
      <c r="B303" s="412"/>
      <c r="D303" s="355"/>
      <c r="E303" s="393"/>
      <c r="F303" s="395"/>
      <c r="G303" s="368"/>
      <c r="H303" s="467"/>
      <c r="I303" s="368"/>
      <c r="J303" s="368"/>
      <c r="K303" s="368"/>
      <c r="L303" s="368"/>
      <c r="M303" s="368"/>
      <c r="N303" s="361"/>
      <c r="O303" s="394"/>
      <c r="P303" s="368"/>
      <c r="Q303" s="467"/>
      <c r="R303" s="411"/>
      <c r="S303" s="368"/>
      <c r="T303" s="467"/>
      <c r="U303" s="411"/>
      <c r="V303" s="368"/>
      <c r="W303" s="467"/>
      <c r="X303" s="411"/>
      <c r="Z303" s="411"/>
      <c r="AB303" s="368"/>
      <c r="AC303" s="467"/>
      <c r="AD303" s="411"/>
      <c r="AE303" s="368"/>
      <c r="AF303" s="467"/>
      <c r="AG303" s="411"/>
      <c r="AH303" s="368"/>
      <c r="AI303" s="467"/>
      <c r="AJ303" s="411"/>
      <c r="AM303" s="368"/>
      <c r="AN303" s="368"/>
      <c r="AO303" s="411"/>
      <c r="AP303" s="368"/>
      <c r="AQ303" s="368"/>
      <c r="AR303" s="411"/>
      <c r="AS303" s="368"/>
      <c r="AT303" s="368"/>
      <c r="AU303" s="411"/>
      <c r="AW303" s="411"/>
      <c r="AY303" s="561"/>
      <c r="AZ303" s="467"/>
      <c r="BA303" s="411"/>
      <c r="BB303" s="561"/>
      <c r="BC303" s="467"/>
      <c r="BD303" s="411"/>
      <c r="BE303" s="561"/>
      <c r="BF303" s="467"/>
      <c r="BG303" s="411"/>
    </row>
    <row r="304" spans="1:59" x14ac:dyDescent="0.25">
      <c r="A304" s="412"/>
      <c r="B304" s="412"/>
      <c r="D304" s="355"/>
      <c r="E304" s="393"/>
      <c r="F304" s="395"/>
      <c r="G304" s="368"/>
      <c r="H304" s="467"/>
      <c r="I304" s="368"/>
      <c r="J304" s="368"/>
      <c r="K304" s="368"/>
      <c r="L304" s="368"/>
      <c r="M304" s="368"/>
      <c r="N304" s="361"/>
      <c r="O304" s="394"/>
      <c r="P304" s="368"/>
      <c r="Q304" s="467"/>
      <c r="R304" s="411"/>
      <c r="S304" s="368"/>
      <c r="T304" s="467"/>
      <c r="U304" s="411"/>
      <c r="V304" s="368"/>
      <c r="W304" s="467"/>
      <c r="X304" s="411"/>
      <c r="Z304" s="411"/>
      <c r="AB304" s="368"/>
      <c r="AC304" s="467"/>
      <c r="AD304" s="411"/>
      <c r="AE304" s="368"/>
      <c r="AF304" s="467"/>
      <c r="AG304" s="411"/>
      <c r="AH304" s="368"/>
      <c r="AI304" s="467"/>
      <c r="AJ304" s="411"/>
      <c r="AM304" s="368"/>
      <c r="AN304" s="368"/>
      <c r="AO304" s="411"/>
      <c r="AP304" s="368"/>
      <c r="AQ304" s="368"/>
      <c r="AR304" s="411"/>
      <c r="AS304" s="368"/>
      <c r="AT304" s="368"/>
      <c r="AU304" s="411"/>
      <c r="AW304" s="411"/>
      <c r="AY304" s="561"/>
      <c r="AZ304" s="467"/>
      <c r="BA304" s="411"/>
      <c r="BB304" s="561"/>
      <c r="BC304" s="467"/>
      <c r="BD304" s="411"/>
      <c r="BE304" s="561"/>
      <c r="BF304" s="467"/>
      <c r="BG304" s="411"/>
    </row>
    <row r="305" spans="1:59" x14ac:dyDescent="0.25">
      <c r="A305" s="412"/>
      <c r="B305" s="412"/>
      <c r="D305" s="355"/>
      <c r="E305" s="393"/>
      <c r="F305" s="395"/>
      <c r="G305" s="368"/>
      <c r="H305" s="467"/>
      <c r="I305" s="368"/>
      <c r="J305" s="368"/>
      <c r="K305" s="368"/>
      <c r="L305" s="368"/>
      <c r="M305" s="368"/>
      <c r="N305" s="361"/>
      <c r="O305" s="394"/>
      <c r="P305" s="368"/>
      <c r="Q305" s="467"/>
      <c r="R305" s="411"/>
      <c r="S305" s="368"/>
      <c r="T305" s="467"/>
      <c r="U305" s="411"/>
      <c r="V305" s="368"/>
      <c r="W305" s="467"/>
      <c r="X305" s="411"/>
      <c r="Z305" s="411"/>
      <c r="AB305" s="368"/>
      <c r="AC305" s="467"/>
      <c r="AD305" s="411"/>
      <c r="AE305" s="368"/>
      <c r="AF305" s="467"/>
      <c r="AG305" s="411"/>
      <c r="AH305" s="368"/>
      <c r="AI305" s="467"/>
      <c r="AJ305" s="411"/>
      <c r="AM305" s="368"/>
      <c r="AN305" s="368"/>
      <c r="AO305" s="411"/>
      <c r="AP305" s="368"/>
      <c r="AQ305" s="368"/>
      <c r="AR305" s="411"/>
      <c r="AS305" s="368"/>
      <c r="AT305" s="368"/>
      <c r="AU305" s="411"/>
      <c r="AW305" s="411"/>
      <c r="AY305" s="561"/>
      <c r="AZ305" s="467"/>
      <c r="BA305" s="411"/>
      <c r="BB305" s="561"/>
      <c r="BC305" s="467"/>
      <c r="BD305" s="411"/>
      <c r="BE305" s="561"/>
      <c r="BF305" s="467"/>
      <c r="BG305" s="411"/>
    </row>
    <row r="306" spans="1:59" x14ac:dyDescent="0.25">
      <c r="A306" s="412"/>
      <c r="B306" s="412"/>
      <c r="D306" s="355"/>
      <c r="E306" s="393"/>
      <c r="F306" s="395"/>
      <c r="G306" s="368"/>
      <c r="H306" s="467"/>
      <c r="I306" s="368"/>
      <c r="J306" s="368"/>
      <c r="K306" s="368"/>
      <c r="L306" s="368"/>
      <c r="M306" s="368"/>
      <c r="N306" s="361"/>
      <c r="O306" s="394"/>
      <c r="P306" s="368"/>
      <c r="Q306" s="467"/>
      <c r="R306" s="411"/>
      <c r="S306" s="368"/>
      <c r="T306" s="467"/>
      <c r="U306" s="411"/>
      <c r="V306" s="368"/>
      <c r="W306" s="467"/>
      <c r="X306" s="411"/>
      <c r="Z306" s="411"/>
      <c r="AB306" s="368"/>
      <c r="AC306" s="467"/>
      <c r="AD306" s="411"/>
      <c r="AE306" s="368"/>
      <c r="AF306" s="467"/>
      <c r="AG306" s="411"/>
      <c r="AH306" s="368"/>
      <c r="AI306" s="467"/>
      <c r="AJ306" s="411"/>
      <c r="AM306" s="368"/>
      <c r="AN306" s="368"/>
      <c r="AO306" s="411"/>
      <c r="AP306" s="368"/>
      <c r="AQ306" s="368"/>
      <c r="AR306" s="411"/>
      <c r="AS306" s="368"/>
      <c r="AT306" s="368"/>
      <c r="AU306" s="411"/>
      <c r="AW306" s="411"/>
      <c r="AY306" s="561"/>
      <c r="AZ306" s="467"/>
      <c r="BA306" s="411"/>
      <c r="BB306" s="561"/>
      <c r="BC306" s="467"/>
      <c r="BD306" s="411"/>
      <c r="BE306" s="561"/>
      <c r="BF306" s="467"/>
      <c r="BG306" s="411"/>
    </row>
    <row r="307" spans="1:59" x14ac:dyDescent="0.25">
      <c r="A307" s="412"/>
      <c r="B307" s="412"/>
      <c r="D307" s="355"/>
      <c r="E307" s="393"/>
      <c r="F307" s="395"/>
      <c r="G307" s="368"/>
      <c r="H307" s="467"/>
      <c r="I307" s="368"/>
      <c r="J307" s="368"/>
      <c r="K307" s="368"/>
      <c r="L307" s="368"/>
      <c r="M307" s="368"/>
      <c r="N307" s="361"/>
      <c r="O307" s="394"/>
      <c r="P307" s="368"/>
      <c r="Q307" s="467"/>
      <c r="R307" s="411"/>
      <c r="S307" s="368"/>
      <c r="T307" s="467"/>
      <c r="U307" s="411"/>
      <c r="V307" s="368"/>
      <c r="W307" s="467"/>
      <c r="X307" s="411"/>
      <c r="Z307" s="411"/>
      <c r="AB307" s="368"/>
      <c r="AC307" s="467"/>
      <c r="AD307" s="411"/>
      <c r="AE307" s="368"/>
      <c r="AF307" s="467"/>
      <c r="AG307" s="411"/>
      <c r="AH307" s="368"/>
      <c r="AI307" s="467"/>
      <c r="AJ307" s="411"/>
      <c r="AM307" s="368"/>
      <c r="AN307" s="368"/>
      <c r="AO307" s="411"/>
      <c r="AP307" s="368"/>
      <c r="AQ307" s="368"/>
      <c r="AR307" s="411"/>
      <c r="AS307" s="368"/>
      <c r="AT307" s="368"/>
      <c r="AU307" s="411"/>
      <c r="AW307" s="411"/>
      <c r="AY307" s="561"/>
      <c r="AZ307" s="467"/>
      <c r="BA307" s="411"/>
      <c r="BB307" s="561"/>
      <c r="BC307" s="467"/>
      <c r="BD307" s="411"/>
      <c r="BE307" s="561"/>
      <c r="BF307" s="467"/>
      <c r="BG307" s="411"/>
    </row>
    <row r="308" spans="1:59" x14ac:dyDescent="0.25">
      <c r="A308" s="412"/>
      <c r="B308" s="412"/>
      <c r="D308" s="355"/>
      <c r="E308" s="393"/>
      <c r="F308" s="395"/>
      <c r="G308" s="368"/>
      <c r="H308" s="467"/>
      <c r="I308" s="368"/>
      <c r="J308" s="368"/>
      <c r="K308" s="368"/>
      <c r="L308" s="368"/>
      <c r="M308" s="368"/>
      <c r="N308" s="361"/>
      <c r="O308" s="394"/>
      <c r="P308" s="368"/>
      <c r="Q308" s="467"/>
      <c r="R308" s="411"/>
      <c r="S308" s="368"/>
      <c r="T308" s="467"/>
      <c r="U308" s="411"/>
      <c r="V308" s="368"/>
      <c r="W308" s="467"/>
      <c r="X308" s="411"/>
      <c r="Z308" s="411"/>
      <c r="AB308" s="368"/>
      <c r="AC308" s="467"/>
      <c r="AD308" s="411"/>
      <c r="AE308" s="368"/>
      <c r="AF308" s="467"/>
      <c r="AG308" s="411"/>
      <c r="AH308" s="368"/>
      <c r="AI308" s="467"/>
      <c r="AJ308" s="411"/>
      <c r="AM308" s="368"/>
      <c r="AN308" s="368"/>
      <c r="AO308" s="411"/>
      <c r="AP308" s="368"/>
      <c r="AQ308" s="368"/>
      <c r="AR308" s="411"/>
      <c r="AS308" s="368"/>
      <c r="AT308" s="368"/>
      <c r="AU308" s="411"/>
      <c r="AW308" s="411"/>
      <c r="AY308" s="561"/>
      <c r="AZ308" s="467"/>
      <c r="BA308" s="411"/>
      <c r="BB308" s="561"/>
      <c r="BC308" s="467"/>
      <c r="BD308" s="411"/>
      <c r="BE308" s="561"/>
      <c r="BF308" s="467"/>
      <c r="BG308" s="411"/>
    </row>
    <row r="309" spans="1:59" x14ac:dyDescent="0.25">
      <c r="A309" s="412"/>
      <c r="B309" s="412"/>
      <c r="D309" s="355"/>
      <c r="E309" s="393"/>
      <c r="F309" s="395"/>
      <c r="G309" s="368"/>
      <c r="H309" s="467"/>
      <c r="I309" s="368"/>
      <c r="J309" s="368"/>
      <c r="K309" s="368"/>
      <c r="L309" s="368"/>
      <c r="M309" s="368"/>
      <c r="N309" s="361"/>
      <c r="O309" s="394"/>
      <c r="P309" s="368"/>
      <c r="Q309" s="467"/>
      <c r="R309" s="411"/>
      <c r="S309" s="368"/>
      <c r="T309" s="467"/>
      <c r="U309" s="411"/>
      <c r="V309" s="368"/>
      <c r="W309" s="467"/>
      <c r="X309" s="411"/>
      <c r="Z309" s="411"/>
      <c r="AB309" s="368"/>
      <c r="AC309" s="467"/>
      <c r="AD309" s="411"/>
      <c r="AE309" s="368"/>
      <c r="AF309" s="467"/>
      <c r="AG309" s="411"/>
      <c r="AH309" s="368"/>
      <c r="AI309" s="467"/>
      <c r="AJ309" s="411"/>
      <c r="AM309" s="368"/>
      <c r="AN309" s="368"/>
      <c r="AO309" s="411"/>
      <c r="AP309" s="368"/>
      <c r="AQ309" s="368"/>
      <c r="AR309" s="411"/>
      <c r="AS309" s="368"/>
      <c r="AT309" s="368"/>
      <c r="AU309" s="411"/>
      <c r="AW309" s="411"/>
      <c r="AY309" s="561"/>
      <c r="AZ309" s="467"/>
      <c r="BA309" s="411"/>
      <c r="BB309" s="561"/>
      <c r="BC309" s="467"/>
      <c r="BD309" s="411"/>
      <c r="BE309" s="561"/>
      <c r="BF309" s="467"/>
      <c r="BG309" s="411"/>
    </row>
    <row r="310" spans="1:59" x14ac:dyDescent="0.25">
      <c r="A310" s="412"/>
      <c r="B310" s="412"/>
      <c r="D310" s="355"/>
      <c r="E310" s="393"/>
      <c r="F310" s="395"/>
      <c r="G310" s="368"/>
      <c r="H310" s="467"/>
      <c r="I310" s="368"/>
      <c r="J310" s="368"/>
      <c r="K310" s="368"/>
      <c r="L310" s="368"/>
      <c r="M310" s="368"/>
      <c r="N310" s="361"/>
      <c r="O310" s="394"/>
      <c r="P310" s="368"/>
      <c r="Q310" s="467"/>
      <c r="R310" s="411"/>
      <c r="S310" s="368"/>
      <c r="T310" s="467"/>
      <c r="U310" s="411"/>
      <c r="V310" s="368"/>
      <c r="W310" s="467"/>
      <c r="X310" s="411"/>
      <c r="Z310" s="411"/>
      <c r="AB310" s="368"/>
      <c r="AC310" s="467"/>
      <c r="AD310" s="411"/>
      <c r="AE310" s="368"/>
      <c r="AF310" s="467"/>
      <c r="AG310" s="411"/>
      <c r="AH310" s="368"/>
      <c r="AI310" s="467"/>
      <c r="AJ310" s="411"/>
      <c r="AM310" s="368"/>
      <c r="AN310" s="368"/>
      <c r="AO310" s="411"/>
      <c r="AP310" s="368"/>
      <c r="AQ310" s="368"/>
      <c r="AR310" s="411"/>
      <c r="AS310" s="368"/>
      <c r="AT310" s="368"/>
      <c r="AU310" s="411"/>
      <c r="AW310" s="411"/>
      <c r="AY310" s="561"/>
      <c r="AZ310" s="467"/>
      <c r="BA310" s="411"/>
      <c r="BB310" s="561"/>
      <c r="BC310" s="467"/>
      <c r="BD310" s="411"/>
      <c r="BE310" s="561"/>
      <c r="BF310" s="467"/>
      <c r="BG310" s="411"/>
    </row>
    <row r="311" spans="1:59" x14ac:dyDescent="0.25">
      <c r="A311" s="412"/>
      <c r="B311" s="412"/>
      <c r="D311" s="355"/>
      <c r="E311" s="393"/>
      <c r="F311" s="395"/>
      <c r="G311" s="368"/>
      <c r="H311" s="467"/>
      <c r="I311" s="368"/>
      <c r="J311" s="368"/>
      <c r="K311" s="368"/>
      <c r="L311" s="368"/>
      <c r="M311" s="368"/>
      <c r="N311" s="361"/>
      <c r="O311" s="394"/>
      <c r="P311" s="368"/>
      <c r="Q311" s="467"/>
      <c r="R311" s="411"/>
      <c r="S311" s="368"/>
      <c r="T311" s="467"/>
      <c r="U311" s="411"/>
      <c r="V311" s="368"/>
      <c r="W311" s="467"/>
      <c r="X311" s="411"/>
      <c r="Z311" s="411"/>
      <c r="AB311" s="368"/>
      <c r="AC311" s="467"/>
      <c r="AD311" s="411"/>
      <c r="AE311" s="368"/>
      <c r="AF311" s="467"/>
      <c r="AG311" s="411"/>
      <c r="AH311" s="368"/>
      <c r="AI311" s="467"/>
      <c r="AJ311" s="411"/>
      <c r="AM311" s="368"/>
      <c r="AN311" s="368"/>
      <c r="AO311" s="411"/>
      <c r="AP311" s="368"/>
      <c r="AQ311" s="368"/>
      <c r="AR311" s="411"/>
      <c r="AS311" s="368"/>
      <c r="AT311" s="368"/>
      <c r="AU311" s="411"/>
      <c r="AW311" s="411"/>
      <c r="AY311" s="561"/>
      <c r="AZ311" s="467"/>
      <c r="BA311" s="411"/>
      <c r="BB311" s="561"/>
      <c r="BC311" s="467"/>
      <c r="BD311" s="411"/>
      <c r="BE311" s="561"/>
      <c r="BF311" s="467"/>
      <c r="BG311" s="411"/>
    </row>
    <row r="312" spans="1:59" x14ac:dyDescent="0.25">
      <c r="A312" s="412"/>
      <c r="B312" s="412"/>
      <c r="D312" s="355"/>
      <c r="E312" s="393"/>
      <c r="F312" s="395"/>
      <c r="G312" s="368"/>
      <c r="H312" s="467"/>
      <c r="I312" s="368"/>
      <c r="J312" s="368"/>
      <c r="K312" s="368"/>
      <c r="L312" s="368"/>
      <c r="M312" s="368"/>
      <c r="N312" s="361"/>
      <c r="O312" s="394"/>
      <c r="P312" s="368"/>
      <c r="Q312" s="467"/>
      <c r="R312" s="411"/>
      <c r="S312" s="368"/>
      <c r="T312" s="467"/>
      <c r="U312" s="411"/>
      <c r="V312" s="368"/>
      <c r="W312" s="467"/>
      <c r="X312" s="411"/>
      <c r="Z312" s="411"/>
      <c r="AB312" s="368"/>
      <c r="AC312" s="467"/>
      <c r="AD312" s="411"/>
      <c r="AE312" s="368"/>
      <c r="AF312" s="467"/>
      <c r="AG312" s="411"/>
      <c r="AH312" s="368"/>
      <c r="AI312" s="467"/>
      <c r="AJ312" s="411"/>
      <c r="AM312" s="368"/>
      <c r="AN312" s="368"/>
      <c r="AO312" s="411"/>
      <c r="AP312" s="368"/>
      <c r="AQ312" s="368"/>
      <c r="AR312" s="411"/>
      <c r="AS312" s="368"/>
      <c r="AT312" s="368"/>
      <c r="AU312" s="411"/>
      <c r="AW312" s="411"/>
      <c r="AY312" s="561"/>
      <c r="AZ312" s="467"/>
      <c r="BA312" s="411"/>
      <c r="BB312" s="561"/>
      <c r="BC312" s="467"/>
      <c r="BD312" s="411"/>
      <c r="BE312" s="561"/>
      <c r="BF312" s="467"/>
      <c r="BG312" s="411"/>
    </row>
    <row r="313" spans="1:59" x14ac:dyDescent="0.25">
      <c r="A313" s="412"/>
      <c r="B313" s="412"/>
      <c r="D313" s="355"/>
      <c r="E313" s="393"/>
      <c r="F313" s="395"/>
      <c r="G313" s="368"/>
      <c r="H313" s="467"/>
      <c r="I313" s="368"/>
      <c r="J313" s="368"/>
      <c r="K313" s="368"/>
      <c r="L313" s="368"/>
      <c r="M313" s="368"/>
      <c r="N313" s="361"/>
      <c r="O313" s="394"/>
      <c r="P313" s="368"/>
      <c r="Q313" s="467"/>
      <c r="R313" s="411"/>
      <c r="S313" s="368"/>
      <c r="T313" s="467"/>
      <c r="U313" s="411"/>
      <c r="V313" s="368"/>
      <c r="W313" s="467"/>
      <c r="X313" s="411"/>
      <c r="Z313" s="411"/>
      <c r="AB313" s="368"/>
      <c r="AC313" s="467"/>
      <c r="AD313" s="411"/>
      <c r="AE313" s="368"/>
      <c r="AF313" s="467"/>
      <c r="AG313" s="411"/>
      <c r="AH313" s="368"/>
      <c r="AI313" s="467"/>
      <c r="AJ313" s="411"/>
      <c r="AM313" s="368"/>
      <c r="AN313" s="368"/>
      <c r="AO313" s="411"/>
      <c r="AP313" s="368"/>
      <c r="AQ313" s="368"/>
      <c r="AR313" s="411"/>
      <c r="AS313" s="368"/>
      <c r="AT313" s="368"/>
      <c r="AU313" s="411"/>
      <c r="AW313" s="411"/>
      <c r="AY313" s="561"/>
      <c r="AZ313" s="467"/>
      <c r="BA313" s="411"/>
      <c r="BB313" s="561"/>
      <c r="BC313" s="467"/>
      <c r="BD313" s="411"/>
      <c r="BE313" s="561"/>
      <c r="BF313" s="467"/>
      <c r="BG313" s="411"/>
    </row>
    <row r="314" spans="1:59" x14ac:dyDescent="0.25">
      <c r="A314" s="412"/>
      <c r="B314" s="412"/>
      <c r="D314" s="355"/>
      <c r="E314" s="393"/>
      <c r="F314" s="395"/>
      <c r="G314" s="368"/>
      <c r="H314" s="467"/>
      <c r="I314" s="368"/>
      <c r="J314" s="368"/>
      <c r="K314" s="368"/>
      <c r="L314" s="368"/>
      <c r="M314" s="368"/>
      <c r="N314" s="361"/>
      <c r="O314" s="394"/>
      <c r="P314" s="368"/>
      <c r="Q314" s="467"/>
      <c r="R314" s="411"/>
      <c r="S314" s="368"/>
      <c r="T314" s="467"/>
      <c r="U314" s="411"/>
      <c r="V314" s="368"/>
      <c r="W314" s="467"/>
      <c r="X314" s="411"/>
      <c r="Z314" s="411"/>
      <c r="AB314" s="368"/>
      <c r="AC314" s="467"/>
      <c r="AD314" s="411"/>
      <c r="AE314" s="368"/>
      <c r="AF314" s="467"/>
      <c r="AG314" s="411"/>
      <c r="AH314" s="368"/>
      <c r="AI314" s="467"/>
      <c r="AJ314" s="411"/>
      <c r="AM314" s="368"/>
      <c r="AN314" s="368"/>
      <c r="AO314" s="411"/>
      <c r="AP314" s="368"/>
      <c r="AQ314" s="368"/>
      <c r="AR314" s="411"/>
      <c r="AS314" s="368"/>
      <c r="AT314" s="368"/>
      <c r="AU314" s="411"/>
      <c r="AW314" s="411"/>
      <c r="AY314" s="561"/>
      <c r="AZ314" s="467"/>
      <c r="BA314" s="411"/>
      <c r="BB314" s="561"/>
      <c r="BC314" s="467"/>
      <c r="BD314" s="411"/>
      <c r="BE314" s="561"/>
      <c r="BF314" s="467"/>
      <c r="BG314" s="411"/>
    </row>
    <row r="315" spans="1:59" x14ac:dyDescent="0.25">
      <c r="A315" s="412"/>
      <c r="B315" s="412"/>
      <c r="D315" s="355"/>
      <c r="E315" s="393"/>
      <c r="F315" s="395"/>
      <c r="G315" s="368"/>
      <c r="H315" s="467"/>
      <c r="I315" s="368"/>
      <c r="J315" s="368"/>
      <c r="K315" s="368"/>
      <c r="L315" s="368"/>
      <c r="M315" s="368"/>
      <c r="N315" s="361"/>
      <c r="O315" s="394"/>
      <c r="P315" s="368"/>
      <c r="Q315" s="467"/>
      <c r="R315" s="411"/>
      <c r="S315" s="368"/>
      <c r="T315" s="467"/>
      <c r="U315" s="411"/>
      <c r="V315" s="368"/>
      <c r="W315" s="467"/>
      <c r="X315" s="411"/>
      <c r="Z315" s="411"/>
      <c r="AB315" s="368"/>
      <c r="AC315" s="467"/>
      <c r="AD315" s="411"/>
      <c r="AE315" s="368"/>
      <c r="AF315" s="467"/>
      <c r="AG315" s="411"/>
      <c r="AH315" s="368"/>
      <c r="AI315" s="467"/>
      <c r="AJ315" s="411"/>
      <c r="AM315" s="368"/>
      <c r="AN315" s="368"/>
      <c r="AO315" s="411"/>
      <c r="AP315" s="368"/>
      <c r="AQ315" s="368"/>
      <c r="AR315" s="411"/>
      <c r="AS315" s="368"/>
      <c r="AT315" s="368"/>
      <c r="AU315" s="411"/>
      <c r="AW315" s="411"/>
      <c r="AY315" s="561"/>
      <c r="AZ315" s="467"/>
      <c r="BA315" s="411"/>
      <c r="BB315" s="561"/>
      <c r="BC315" s="467"/>
      <c r="BD315" s="411"/>
      <c r="BE315" s="561"/>
      <c r="BF315" s="467"/>
      <c r="BG315" s="411"/>
    </row>
    <row r="316" spans="1:59" x14ac:dyDescent="0.25">
      <c r="A316" s="412"/>
      <c r="B316" s="412"/>
      <c r="D316" s="355"/>
      <c r="E316" s="393"/>
      <c r="F316" s="395"/>
      <c r="G316" s="368"/>
      <c r="H316" s="467"/>
      <c r="I316" s="368"/>
      <c r="J316" s="368"/>
      <c r="K316" s="368"/>
      <c r="L316" s="368"/>
      <c r="M316" s="368"/>
      <c r="N316" s="361"/>
      <c r="O316" s="394"/>
      <c r="P316" s="368"/>
      <c r="Q316" s="467"/>
      <c r="R316" s="411"/>
      <c r="S316" s="368"/>
      <c r="T316" s="467"/>
      <c r="U316" s="411"/>
      <c r="V316" s="368"/>
      <c r="W316" s="467"/>
      <c r="X316" s="411"/>
      <c r="Z316" s="411"/>
      <c r="AB316" s="368"/>
      <c r="AC316" s="467"/>
      <c r="AD316" s="411"/>
      <c r="AE316" s="368"/>
      <c r="AF316" s="467"/>
      <c r="AG316" s="411"/>
      <c r="AH316" s="368"/>
      <c r="AI316" s="467"/>
      <c r="AJ316" s="411"/>
      <c r="AM316" s="368"/>
      <c r="AN316" s="368"/>
      <c r="AO316" s="411"/>
      <c r="AP316" s="368"/>
      <c r="AQ316" s="368"/>
      <c r="AR316" s="411"/>
      <c r="AS316" s="368"/>
      <c r="AT316" s="368"/>
      <c r="AU316" s="411"/>
      <c r="AW316" s="411"/>
      <c r="AY316" s="561"/>
      <c r="AZ316" s="467"/>
      <c r="BA316" s="411"/>
      <c r="BB316" s="561"/>
      <c r="BC316" s="467"/>
      <c r="BD316" s="411"/>
      <c r="BE316" s="561"/>
      <c r="BF316" s="467"/>
      <c r="BG316" s="411"/>
    </row>
    <row r="317" spans="1:59" x14ac:dyDescent="0.25">
      <c r="A317" s="412"/>
      <c r="B317" s="412"/>
      <c r="D317" s="355"/>
      <c r="E317" s="393"/>
      <c r="F317" s="395"/>
      <c r="G317" s="368"/>
      <c r="H317" s="467"/>
      <c r="I317" s="368"/>
      <c r="J317" s="368"/>
      <c r="K317" s="368"/>
      <c r="L317" s="368"/>
      <c r="M317" s="368"/>
      <c r="N317" s="361"/>
      <c r="O317" s="394"/>
      <c r="P317" s="368"/>
      <c r="Q317" s="467"/>
      <c r="R317" s="411"/>
      <c r="S317" s="368"/>
      <c r="T317" s="467"/>
      <c r="U317" s="411"/>
      <c r="V317" s="368"/>
      <c r="W317" s="467"/>
      <c r="X317" s="411"/>
      <c r="Z317" s="411"/>
      <c r="AB317" s="368"/>
      <c r="AC317" s="467"/>
      <c r="AD317" s="411"/>
      <c r="AE317" s="368"/>
      <c r="AF317" s="467"/>
      <c r="AG317" s="411"/>
      <c r="AH317" s="368"/>
      <c r="AI317" s="467"/>
      <c r="AJ317" s="411"/>
      <c r="AM317" s="368"/>
      <c r="AN317" s="368"/>
      <c r="AO317" s="411"/>
      <c r="AP317" s="368"/>
      <c r="AQ317" s="368"/>
      <c r="AR317" s="411"/>
      <c r="AS317" s="368"/>
      <c r="AT317" s="368"/>
      <c r="AU317" s="411"/>
      <c r="AW317" s="411"/>
      <c r="AY317" s="561"/>
      <c r="AZ317" s="467"/>
      <c r="BA317" s="411"/>
      <c r="BB317" s="561"/>
      <c r="BC317" s="467"/>
      <c r="BD317" s="411"/>
      <c r="BE317" s="561"/>
      <c r="BF317" s="467"/>
      <c r="BG317" s="411"/>
    </row>
    <row r="318" spans="1:59" x14ac:dyDescent="0.25">
      <c r="A318" s="412"/>
      <c r="B318" s="412"/>
      <c r="D318" s="355"/>
      <c r="E318" s="393"/>
      <c r="F318" s="395"/>
      <c r="G318" s="368"/>
      <c r="H318" s="467"/>
      <c r="I318" s="368"/>
      <c r="J318" s="368"/>
      <c r="K318" s="368"/>
      <c r="L318" s="368"/>
      <c r="M318" s="368"/>
      <c r="N318" s="361"/>
      <c r="O318" s="394"/>
      <c r="P318" s="368"/>
      <c r="Q318" s="467"/>
      <c r="R318" s="411"/>
      <c r="S318" s="368"/>
      <c r="T318" s="467"/>
      <c r="U318" s="411"/>
      <c r="V318" s="368"/>
      <c r="W318" s="467"/>
      <c r="X318" s="411"/>
      <c r="Z318" s="411"/>
      <c r="AB318" s="368"/>
      <c r="AC318" s="467"/>
      <c r="AD318" s="411"/>
      <c r="AE318" s="368"/>
      <c r="AF318" s="467"/>
      <c r="AG318" s="411"/>
      <c r="AH318" s="368"/>
      <c r="AI318" s="467"/>
      <c r="AJ318" s="411"/>
      <c r="AM318" s="368"/>
      <c r="AN318" s="368"/>
      <c r="AO318" s="411"/>
      <c r="AP318" s="368"/>
      <c r="AQ318" s="368"/>
      <c r="AR318" s="411"/>
      <c r="AS318" s="368"/>
      <c r="AT318" s="368"/>
      <c r="AU318" s="411"/>
      <c r="AW318" s="411"/>
      <c r="AY318" s="561"/>
      <c r="AZ318" s="467"/>
      <c r="BA318" s="411"/>
      <c r="BB318" s="561"/>
      <c r="BC318" s="467"/>
      <c r="BD318" s="411"/>
      <c r="BE318" s="561"/>
      <c r="BF318" s="467"/>
      <c r="BG318" s="411"/>
    </row>
    <row r="319" spans="1:59" x14ac:dyDescent="0.25">
      <c r="A319" s="412"/>
      <c r="B319" s="412"/>
      <c r="D319" s="355"/>
      <c r="E319" s="393"/>
      <c r="F319" s="395"/>
      <c r="G319" s="368"/>
      <c r="H319" s="467"/>
      <c r="I319" s="368"/>
      <c r="J319" s="368"/>
      <c r="K319" s="368"/>
      <c r="L319" s="368"/>
      <c r="M319" s="368"/>
      <c r="N319" s="361"/>
      <c r="O319" s="394"/>
      <c r="P319" s="368"/>
      <c r="Q319" s="467"/>
      <c r="R319" s="411"/>
      <c r="S319" s="368"/>
      <c r="T319" s="467"/>
      <c r="U319" s="411"/>
      <c r="V319" s="368"/>
      <c r="W319" s="467"/>
      <c r="X319" s="411"/>
      <c r="Z319" s="411"/>
      <c r="AB319" s="368"/>
      <c r="AC319" s="467"/>
      <c r="AD319" s="411"/>
      <c r="AE319" s="368"/>
      <c r="AF319" s="467"/>
      <c r="AG319" s="411"/>
      <c r="AH319" s="368"/>
      <c r="AI319" s="467"/>
      <c r="AJ319" s="411"/>
      <c r="AM319" s="368"/>
      <c r="AN319" s="368"/>
      <c r="AO319" s="411"/>
      <c r="AP319" s="368"/>
      <c r="AQ319" s="368"/>
      <c r="AR319" s="411"/>
      <c r="AS319" s="368"/>
      <c r="AT319" s="368"/>
      <c r="AU319" s="411"/>
      <c r="AW319" s="411"/>
      <c r="AY319" s="561"/>
      <c r="AZ319" s="467"/>
      <c r="BA319" s="411"/>
      <c r="BB319" s="561"/>
      <c r="BC319" s="467"/>
      <c r="BD319" s="411"/>
      <c r="BE319" s="561"/>
      <c r="BF319" s="467"/>
      <c r="BG319" s="411"/>
    </row>
    <row r="320" spans="1:59" x14ac:dyDescent="0.25">
      <c r="A320" s="412"/>
      <c r="B320" s="412"/>
      <c r="D320" s="355"/>
      <c r="E320" s="393"/>
      <c r="F320" s="395"/>
      <c r="G320" s="368"/>
      <c r="H320" s="467"/>
      <c r="I320" s="368"/>
      <c r="J320" s="368"/>
      <c r="K320" s="368"/>
      <c r="L320" s="368"/>
      <c r="M320" s="368"/>
      <c r="N320" s="361"/>
      <c r="O320" s="394"/>
      <c r="P320" s="368"/>
      <c r="Q320" s="467"/>
      <c r="R320" s="411"/>
      <c r="S320" s="368"/>
      <c r="T320" s="467"/>
      <c r="U320" s="411"/>
      <c r="V320" s="368"/>
      <c r="W320" s="467"/>
      <c r="X320" s="411"/>
      <c r="Z320" s="411"/>
      <c r="AB320" s="368"/>
      <c r="AC320" s="467"/>
      <c r="AD320" s="411"/>
      <c r="AE320" s="368"/>
      <c r="AF320" s="467"/>
      <c r="AG320" s="411"/>
      <c r="AH320" s="368"/>
      <c r="AI320" s="467"/>
      <c r="AJ320" s="411"/>
      <c r="AM320" s="368"/>
      <c r="AN320" s="368"/>
      <c r="AO320" s="411"/>
      <c r="AP320" s="368"/>
      <c r="AQ320" s="368"/>
      <c r="AR320" s="411"/>
      <c r="AS320" s="368"/>
      <c r="AT320" s="368"/>
      <c r="AU320" s="411"/>
      <c r="AW320" s="411"/>
      <c r="AY320" s="561"/>
      <c r="AZ320" s="467"/>
      <c r="BA320" s="411"/>
      <c r="BB320" s="561"/>
      <c r="BC320" s="467"/>
      <c r="BD320" s="411"/>
      <c r="BE320" s="561"/>
      <c r="BF320" s="467"/>
      <c r="BG320" s="411"/>
    </row>
    <row r="321" spans="1:59" x14ac:dyDescent="0.25">
      <c r="A321" s="412"/>
      <c r="B321" s="412"/>
      <c r="D321" s="355"/>
      <c r="E321" s="393"/>
      <c r="F321" s="395"/>
      <c r="G321" s="368"/>
      <c r="H321" s="467"/>
      <c r="I321" s="368"/>
      <c r="J321" s="368"/>
      <c r="K321" s="368"/>
      <c r="L321" s="368"/>
      <c r="M321" s="368"/>
      <c r="N321" s="361"/>
      <c r="O321" s="394"/>
      <c r="P321" s="368"/>
      <c r="Q321" s="467"/>
      <c r="R321" s="411"/>
      <c r="S321" s="368"/>
      <c r="T321" s="467"/>
      <c r="U321" s="411"/>
      <c r="V321" s="368"/>
      <c r="W321" s="467"/>
      <c r="X321" s="411"/>
      <c r="Z321" s="411"/>
      <c r="AB321" s="368"/>
      <c r="AC321" s="467"/>
      <c r="AD321" s="411"/>
      <c r="AE321" s="368"/>
      <c r="AF321" s="467"/>
      <c r="AG321" s="411"/>
      <c r="AH321" s="368"/>
      <c r="AI321" s="467"/>
      <c r="AJ321" s="411"/>
      <c r="AM321" s="368"/>
      <c r="AN321" s="368"/>
      <c r="AO321" s="411"/>
      <c r="AP321" s="368"/>
      <c r="AQ321" s="368"/>
      <c r="AR321" s="411"/>
      <c r="AS321" s="368"/>
      <c r="AT321" s="368"/>
      <c r="AU321" s="411"/>
      <c r="AW321" s="411"/>
      <c r="AY321" s="561"/>
      <c r="AZ321" s="467"/>
      <c r="BA321" s="411"/>
      <c r="BB321" s="561"/>
      <c r="BC321" s="467"/>
      <c r="BD321" s="411"/>
      <c r="BE321" s="561"/>
      <c r="BF321" s="467"/>
      <c r="BG321" s="411"/>
    </row>
    <row r="322" spans="1:59" x14ac:dyDescent="0.25">
      <c r="A322" s="412"/>
      <c r="B322" s="412"/>
      <c r="D322" s="355"/>
      <c r="E322" s="393"/>
      <c r="F322" s="395"/>
      <c r="G322" s="368"/>
      <c r="H322" s="467"/>
      <c r="I322" s="368"/>
      <c r="J322" s="368"/>
      <c r="K322" s="368"/>
      <c r="L322" s="368"/>
      <c r="M322" s="368"/>
      <c r="N322" s="361"/>
      <c r="O322" s="394"/>
      <c r="P322" s="368"/>
      <c r="Q322" s="467"/>
      <c r="R322" s="411"/>
      <c r="S322" s="368"/>
      <c r="T322" s="467"/>
      <c r="U322" s="411"/>
      <c r="V322" s="368"/>
      <c r="W322" s="467"/>
      <c r="X322" s="411"/>
      <c r="Z322" s="411"/>
      <c r="AB322" s="368"/>
      <c r="AC322" s="467"/>
      <c r="AD322" s="411"/>
      <c r="AE322" s="368"/>
      <c r="AF322" s="467"/>
      <c r="AG322" s="411"/>
      <c r="AH322" s="368"/>
      <c r="AI322" s="467"/>
      <c r="AJ322" s="411"/>
      <c r="AM322" s="368"/>
      <c r="AN322" s="368"/>
      <c r="AO322" s="411"/>
      <c r="AP322" s="368"/>
      <c r="AQ322" s="368"/>
      <c r="AR322" s="411"/>
      <c r="AS322" s="368"/>
      <c r="AT322" s="368"/>
      <c r="AU322" s="411"/>
      <c r="AW322" s="411"/>
      <c r="AY322" s="561"/>
      <c r="AZ322" s="467"/>
      <c r="BA322" s="411"/>
      <c r="BB322" s="561"/>
      <c r="BC322" s="467"/>
      <c r="BD322" s="411"/>
      <c r="BE322" s="561"/>
      <c r="BF322" s="467"/>
      <c r="BG322" s="411"/>
    </row>
    <row r="323" spans="1:59" x14ac:dyDescent="0.25">
      <c r="A323" s="412"/>
      <c r="B323" s="412"/>
      <c r="D323" s="355"/>
      <c r="E323" s="393"/>
      <c r="F323" s="395"/>
      <c r="G323" s="368"/>
      <c r="H323" s="467"/>
      <c r="I323" s="368"/>
      <c r="J323" s="368"/>
      <c r="K323" s="368"/>
      <c r="L323" s="368"/>
      <c r="M323" s="368"/>
      <c r="N323" s="361"/>
      <c r="O323" s="394"/>
      <c r="P323" s="368"/>
      <c r="Q323" s="467"/>
      <c r="R323" s="411"/>
      <c r="S323" s="368"/>
      <c r="T323" s="467"/>
      <c r="U323" s="411"/>
      <c r="V323" s="368"/>
      <c r="W323" s="467"/>
      <c r="X323" s="411"/>
      <c r="Z323" s="411"/>
      <c r="AB323" s="368"/>
      <c r="AC323" s="467"/>
      <c r="AD323" s="411"/>
      <c r="AE323" s="368"/>
      <c r="AF323" s="467"/>
      <c r="AG323" s="411"/>
      <c r="AH323" s="368"/>
      <c r="AI323" s="467"/>
      <c r="AJ323" s="411"/>
      <c r="AM323" s="368"/>
      <c r="AN323" s="368"/>
      <c r="AO323" s="411"/>
      <c r="AP323" s="368"/>
      <c r="AQ323" s="368"/>
      <c r="AR323" s="411"/>
      <c r="AS323" s="368"/>
      <c r="AT323" s="368"/>
      <c r="AU323" s="411"/>
      <c r="AW323" s="411"/>
      <c r="AY323" s="561"/>
      <c r="AZ323" s="467"/>
      <c r="BA323" s="411"/>
      <c r="BB323" s="561"/>
      <c r="BC323" s="467"/>
      <c r="BD323" s="411"/>
      <c r="BE323" s="561"/>
      <c r="BF323" s="467"/>
      <c r="BG323" s="411"/>
    </row>
    <row r="324" spans="1:59" x14ac:dyDescent="0.25">
      <c r="A324" s="412"/>
      <c r="B324" s="412"/>
      <c r="D324" s="355"/>
      <c r="E324" s="393"/>
      <c r="F324" s="395"/>
      <c r="G324" s="368"/>
      <c r="H324" s="467"/>
      <c r="I324" s="368"/>
      <c r="J324" s="368"/>
      <c r="K324" s="368"/>
      <c r="L324" s="368"/>
      <c r="M324" s="368"/>
      <c r="N324" s="361"/>
      <c r="O324" s="394"/>
      <c r="P324" s="368"/>
      <c r="Q324" s="467"/>
      <c r="R324" s="411"/>
      <c r="S324" s="368"/>
      <c r="T324" s="467"/>
      <c r="U324" s="411"/>
      <c r="V324" s="368"/>
      <c r="W324" s="467"/>
      <c r="X324" s="411"/>
      <c r="Z324" s="411"/>
      <c r="AB324" s="368"/>
      <c r="AC324" s="467"/>
      <c r="AD324" s="411"/>
      <c r="AE324" s="368"/>
      <c r="AF324" s="467"/>
      <c r="AG324" s="411"/>
      <c r="AH324" s="368"/>
      <c r="AI324" s="467"/>
      <c r="AJ324" s="411"/>
      <c r="AM324" s="368"/>
      <c r="AN324" s="368"/>
      <c r="AO324" s="411"/>
      <c r="AP324" s="368"/>
      <c r="AQ324" s="368"/>
      <c r="AR324" s="411"/>
      <c r="AS324" s="368"/>
      <c r="AT324" s="368"/>
      <c r="AU324" s="411"/>
      <c r="AW324" s="411"/>
      <c r="AY324" s="561"/>
      <c r="AZ324" s="467"/>
      <c r="BA324" s="411"/>
      <c r="BB324" s="561"/>
      <c r="BC324" s="467"/>
      <c r="BD324" s="411"/>
      <c r="BE324" s="561"/>
      <c r="BF324" s="467"/>
      <c r="BG324" s="411"/>
    </row>
    <row r="325" spans="1:59" x14ac:dyDescent="0.25">
      <c r="A325" s="412"/>
      <c r="B325" s="412"/>
      <c r="D325" s="355"/>
      <c r="E325" s="393"/>
      <c r="F325" s="395"/>
      <c r="G325" s="368"/>
      <c r="H325" s="467"/>
      <c r="I325" s="368"/>
      <c r="J325" s="368"/>
      <c r="K325" s="368"/>
      <c r="L325" s="368"/>
      <c r="M325" s="368"/>
      <c r="N325" s="361"/>
      <c r="O325" s="394"/>
      <c r="P325" s="368"/>
      <c r="Q325" s="467"/>
      <c r="R325" s="411"/>
      <c r="S325" s="368"/>
      <c r="T325" s="467"/>
      <c r="U325" s="411"/>
      <c r="V325" s="368"/>
      <c r="W325" s="467"/>
      <c r="X325" s="411"/>
      <c r="Z325" s="411"/>
      <c r="AB325" s="368"/>
      <c r="AC325" s="467"/>
      <c r="AD325" s="411"/>
      <c r="AE325" s="368"/>
      <c r="AF325" s="467"/>
      <c r="AG325" s="411"/>
      <c r="AH325" s="368"/>
      <c r="AI325" s="467"/>
      <c r="AJ325" s="411"/>
      <c r="AM325" s="368"/>
      <c r="AN325" s="368"/>
      <c r="AO325" s="411"/>
      <c r="AP325" s="368"/>
      <c r="AQ325" s="368"/>
      <c r="AR325" s="411"/>
      <c r="AS325" s="368"/>
      <c r="AT325" s="368"/>
      <c r="AU325" s="411"/>
      <c r="AW325" s="411"/>
      <c r="AY325" s="561"/>
      <c r="AZ325" s="467"/>
      <c r="BA325" s="411"/>
      <c r="BB325" s="561"/>
      <c r="BC325" s="467"/>
      <c r="BD325" s="411"/>
      <c r="BE325" s="561"/>
      <c r="BF325" s="467"/>
      <c r="BG325" s="411"/>
    </row>
    <row r="326" spans="1:59" x14ac:dyDescent="0.25">
      <c r="A326" s="412"/>
      <c r="B326" s="412"/>
      <c r="D326" s="355"/>
      <c r="E326" s="393"/>
      <c r="F326" s="395"/>
      <c r="G326" s="368"/>
      <c r="H326" s="467"/>
      <c r="I326" s="368"/>
      <c r="J326" s="368"/>
      <c r="K326" s="368"/>
      <c r="L326" s="368"/>
      <c r="M326" s="368"/>
      <c r="N326" s="361"/>
      <c r="O326" s="394"/>
      <c r="P326" s="368"/>
      <c r="Q326" s="467"/>
      <c r="R326" s="411"/>
      <c r="S326" s="368"/>
      <c r="T326" s="467"/>
      <c r="U326" s="411"/>
      <c r="V326" s="368"/>
      <c r="W326" s="467"/>
      <c r="X326" s="411"/>
      <c r="Z326" s="411"/>
      <c r="AB326" s="368"/>
      <c r="AC326" s="467"/>
      <c r="AD326" s="411"/>
      <c r="AE326" s="368"/>
      <c r="AF326" s="467"/>
      <c r="AG326" s="411"/>
      <c r="AH326" s="368"/>
      <c r="AI326" s="467"/>
      <c r="AJ326" s="411"/>
      <c r="AM326" s="368"/>
      <c r="AN326" s="368"/>
      <c r="AO326" s="411"/>
      <c r="AP326" s="368"/>
      <c r="AQ326" s="368"/>
      <c r="AR326" s="411"/>
      <c r="AS326" s="368"/>
      <c r="AT326" s="368"/>
      <c r="AU326" s="411"/>
      <c r="AW326" s="411"/>
      <c r="AY326" s="561"/>
      <c r="AZ326" s="467"/>
      <c r="BA326" s="411"/>
      <c r="BB326" s="561"/>
      <c r="BC326" s="467"/>
      <c r="BD326" s="411"/>
      <c r="BE326" s="561"/>
      <c r="BF326" s="467"/>
      <c r="BG326" s="411"/>
    </row>
    <row r="327" spans="1:59" x14ac:dyDescent="0.25">
      <c r="A327" s="412"/>
      <c r="B327" s="412"/>
      <c r="D327" s="355"/>
      <c r="E327" s="393"/>
      <c r="F327" s="395"/>
      <c r="G327" s="368"/>
      <c r="H327" s="467"/>
      <c r="I327" s="368"/>
      <c r="J327" s="368"/>
      <c r="K327" s="368"/>
      <c r="L327" s="368"/>
      <c r="M327" s="368"/>
      <c r="N327" s="361"/>
      <c r="O327" s="394"/>
      <c r="P327" s="368"/>
      <c r="Q327" s="467"/>
      <c r="R327" s="411"/>
      <c r="S327" s="368"/>
      <c r="T327" s="467"/>
      <c r="U327" s="411"/>
      <c r="V327" s="368"/>
      <c r="W327" s="467"/>
      <c r="X327" s="411"/>
      <c r="Z327" s="411"/>
      <c r="AB327" s="368"/>
      <c r="AC327" s="467"/>
      <c r="AD327" s="411"/>
      <c r="AE327" s="368"/>
      <c r="AF327" s="467"/>
      <c r="AG327" s="411"/>
      <c r="AH327" s="368"/>
      <c r="AI327" s="467"/>
      <c r="AJ327" s="411"/>
      <c r="AM327" s="368"/>
      <c r="AN327" s="368"/>
      <c r="AO327" s="411"/>
      <c r="AP327" s="368"/>
      <c r="AQ327" s="368"/>
      <c r="AR327" s="411"/>
      <c r="AS327" s="368"/>
      <c r="AT327" s="368"/>
      <c r="AU327" s="411"/>
      <c r="AW327" s="411"/>
      <c r="AY327" s="561"/>
      <c r="AZ327" s="467"/>
      <c r="BA327" s="411"/>
      <c r="BB327" s="561"/>
      <c r="BC327" s="467"/>
      <c r="BD327" s="411"/>
      <c r="BE327" s="561"/>
      <c r="BF327" s="467"/>
      <c r="BG327" s="411"/>
    </row>
    <row r="328" spans="1:59" x14ac:dyDescent="0.25">
      <c r="A328" s="412"/>
      <c r="B328" s="412"/>
      <c r="D328" s="355"/>
      <c r="E328" s="393"/>
      <c r="F328" s="395"/>
      <c r="G328" s="368"/>
      <c r="H328" s="467"/>
      <c r="I328" s="368"/>
      <c r="J328" s="368"/>
      <c r="K328" s="368"/>
      <c r="L328" s="368"/>
      <c r="M328" s="368"/>
      <c r="N328" s="361"/>
      <c r="O328" s="394"/>
      <c r="P328" s="368"/>
      <c r="Q328" s="467"/>
      <c r="R328" s="411"/>
      <c r="S328" s="368"/>
      <c r="T328" s="467"/>
      <c r="U328" s="411"/>
      <c r="V328" s="368"/>
      <c r="W328" s="467"/>
      <c r="X328" s="411"/>
      <c r="Z328" s="411"/>
      <c r="AB328" s="368"/>
      <c r="AC328" s="467"/>
      <c r="AD328" s="411"/>
      <c r="AE328" s="368"/>
      <c r="AF328" s="467"/>
      <c r="AG328" s="411"/>
      <c r="AH328" s="368"/>
      <c r="AI328" s="467"/>
      <c r="AJ328" s="411"/>
      <c r="AM328" s="368"/>
      <c r="AN328" s="368"/>
      <c r="AO328" s="411"/>
      <c r="AP328" s="368"/>
      <c r="AQ328" s="368"/>
      <c r="AR328" s="411"/>
      <c r="AS328" s="368"/>
      <c r="AT328" s="368"/>
      <c r="AU328" s="411"/>
      <c r="AW328" s="411"/>
      <c r="AY328" s="561"/>
      <c r="AZ328" s="467"/>
      <c r="BA328" s="411"/>
      <c r="BB328" s="561"/>
      <c r="BC328" s="467"/>
      <c r="BD328" s="411"/>
      <c r="BE328" s="561"/>
      <c r="BF328" s="467"/>
      <c r="BG328" s="411"/>
    </row>
    <row r="329" spans="1:59" x14ac:dyDescent="0.25">
      <c r="A329" s="412"/>
      <c r="B329" s="412"/>
      <c r="D329" s="355"/>
      <c r="E329" s="393"/>
      <c r="F329" s="395"/>
      <c r="G329" s="368"/>
      <c r="H329" s="467"/>
      <c r="I329" s="368"/>
      <c r="J329" s="368"/>
      <c r="K329" s="368"/>
      <c r="L329" s="368"/>
      <c r="M329" s="368"/>
      <c r="N329" s="361"/>
      <c r="O329" s="394"/>
      <c r="P329" s="368"/>
      <c r="Q329" s="467"/>
      <c r="R329" s="411"/>
      <c r="S329" s="368"/>
      <c r="T329" s="467"/>
      <c r="U329" s="411"/>
      <c r="V329" s="368"/>
      <c r="W329" s="467"/>
      <c r="X329" s="411"/>
      <c r="Z329" s="411"/>
      <c r="AB329" s="368"/>
      <c r="AC329" s="467"/>
      <c r="AD329" s="411"/>
      <c r="AE329" s="368"/>
      <c r="AF329" s="467"/>
      <c r="AG329" s="411"/>
      <c r="AH329" s="368"/>
      <c r="AI329" s="467"/>
      <c r="AJ329" s="411"/>
      <c r="AM329" s="368"/>
      <c r="AN329" s="368"/>
      <c r="AO329" s="411"/>
      <c r="AP329" s="368"/>
      <c r="AQ329" s="368"/>
      <c r="AR329" s="411"/>
      <c r="AS329" s="368"/>
      <c r="AT329" s="368"/>
      <c r="AU329" s="411"/>
      <c r="AW329" s="411"/>
      <c r="AY329" s="561"/>
      <c r="AZ329" s="467"/>
      <c r="BA329" s="411"/>
      <c r="BB329" s="561"/>
      <c r="BC329" s="467"/>
      <c r="BD329" s="411"/>
      <c r="BE329" s="561"/>
      <c r="BF329" s="467"/>
      <c r="BG329" s="411"/>
    </row>
    <row r="330" spans="1:59" x14ac:dyDescent="0.25">
      <c r="A330" s="412"/>
      <c r="B330" s="412"/>
      <c r="D330" s="355"/>
      <c r="E330" s="393"/>
      <c r="F330" s="395"/>
      <c r="G330" s="368"/>
      <c r="H330" s="467"/>
      <c r="I330" s="368"/>
      <c r="J330" s="368"/>
      <c r="K330" s="368"/>
      <c r="L330" s="368"/>
      <c r="M330" s="368"/>
      <c r="N330" s="361"/>
      <c r="O330" s="394"/>
      <c r="P330" s="368"/>
      <c r="Q330" s="467"/>
      <c r="R330" s="411"/>
      <c r="S330" s="368"/>
      <c r="T330" s="467"/>
      <c r="U330" s="411"/>
      <c r="V330" s="368"/>
      <c r="W330" s="467"/>
      <c r="X330" s="411"/>
      <c r="Z330" s="411"/>
      <c r="AB330" s="368"/>
      <c r="AC330" s="467"/>
      <c r="AD330" s="411"/>
      <c r="AE330" s="368"/>
      <c r="AF330" s="467"/>
      <c r="AG330" s="411"/>
      <c r="AH330" s="368"/>
      <c r="AI330" s="467"/>
      <c r="AJ330" s="411"/>
      <c r="AM330" s="368"/>
      <c r="AN330" s="368"/>
      <c r="AO330" s="411"/>
      <c r="AP330" s="368"/>
      <c r="AQ330" s="368"/>
      <c r="AR330" s="411"/>
      <c r="AS330" s="368"/>
      <c r="AT330" s="368"/>
      <c r="AU330" s="411"/>
      <c r="AW330" s="411"/>
      <c r="AY330" s="561"/>
      <c r="AZ330" s="467"/>
      <c r="BA330" s="411"/>
      <c r="BB330" s="561"/>
      <c r="BC330" s="467"/>
      <c r="BD330" s="411"/>
      <c r="BE330" s="561"/>
      <c r="BF330" s="467"/>
      <c r="BG330" s="411"/>
    </row>
    <row r="331" spans="1:59" x14ac:dyDescent="0.25">
      <c r="A331" s="412"/>
      <c r="B331" s="412"/>
      <c r="D331" s="355"/>
      <c r="E331" s="393"/>
      <c r="F331" s="395"/>
      <c r="G331" s="368"/>
      <c r="H331" s="467"/>
      <c r="I331" s="368"/>
      <c r="J331" s="368"/>
      <c r="K331" s="368"/>
      <c r="L331" s="368"/>
      <c r="M331" s="368"/>
      <c r="N331" s="361"/>
      <c r="O331" s="394"/>
      <c r="P331" s="368"/>
      <c r="Q331" s="467"/>
      <c r="R331" s="411"/>
      <c r="S331" s="368"/>
      <c r="T331" s="467"/>
      <c r="U331" s="411"/>
      <c r="V331" s="368"/>
      <c r="W331" s="467"/>
      <c r="X331" s="411"/>
      <c r="Z331" s="411"/>
      <c r="AB331" s="368"/>
      <c r="AC331" s="467"/>
      <c r="AD331" s="411"/>
      <c r="AE331" s="368"/>
      <c r="AF331" s="467"/>
      <c r="AG331" s="411"/>
      <c r="AH331" s="368"/>
      <c r="AI331" s="467"/>
      <c r="AJ331" s="411"/>
      <c r="AM331" s="368"/>
      <c r="AN331" s="368"/>
      <c r="AO331" s="411"/>
      <c r="AP331" s="368"/>
      <c r="AQ331" s="368"/>
      <c r="AR331" s="411"/>
      <c r="AS331" s="368"/>
      <c r="AT331" s="368"/>
      <c r="AU331" s="411"/>
      <c r="AW331" s="411"/>
      <c r="AY331" s="561"/>
      <c r="AZ331" s="467"/>
      <c r="BA331" s="411"/>
      <c r="BB331" s="561"/>
      <c r="BC331" s="467"/>
      <c r="BD331" s="411"/>
      <c r="BE331" s="561"/>
      <c r="BF331" s="467"/>
      <c r="BG331" s="411"/>
    </row>
    <row r="332" spans="1:59" x14ac:dyDescent="0.25">
      <c r="A332" s="412"/>
      <c r="B332" s="412"/>
      <c r="D332" s="355"/>
      <c r="E332" s="393"/>
      <c r="F332" s="395"/>
      <c r="G332" s="368"/>
      <c r="H332" s="467"/>
      <c r="I332" s="368"/>
      <c r="J332" s="368"/>
      <c r="K332" s="368"/>
      <c r="L332" s="368"/>
      <c r="M332" s="368"/>
      <c r="N332" s="361"/>
      <c r="O332" s="394"/>
      <c r="P332" s="368"/>
      <c r="Q332" s="467"/>
      <c r="R332" s="411"/>
      <c r="S332" s="368"/>
      <c r="T332" s="467"/>
      <c r="U332" s="411"/>
      <c r="V332" s="368"/>
      <c r="W332" s="467"/>
      <c r="X332" s="411"/>
      <c r="Z332" s="411"/>
      <c r="AB332" s="368"/>
      <c r="AC332" s="467"/>
      <c r="AD332" s="411"/>
      <c r="AE332" s="368"/>
      <c r="AF332" s="467"/>
      <c r="AG332" s="411"/>
      <c r="AH332" s="368"/>
      <c r="AI332" s="467"/>
      <c r="AJ332" s="411"/>
      <c r="AM332" s="368"/>
      <c r="AN332" s="368"/>
      <c r="AO332" s="411"/>
      <c r="AP332" s="368"/>
      <c r="AQ332" s="368"/>
      <c r="AR332" s="411"/>
      <c r="AS332" s="368"/>
      <c r="AT332" s="368"/>
      <c r="AU332" s="411"/>
      <c r="AW332" s="411"/>
      <c r="AY332" s="561"/>
      <c r="AZ332" s="467"/>
      <c r="BA332" s="411"/>
      <c r="BB332" s="561"/>
      <c r="BC332" s="467"/>
      <c r="BD332" s="411"/>
      <c r="BE332" s="561"/>
      <c r="BF332" s="467"/>
      <c r="BG332" s="411"/>
    </row>
    <row r="333" spans="1:59" x14ac:dyDescent="0.25">
      <c r="A333" s="412"/>
      <c r="B333" s="412"/>
      <c r="D333" s="355"/>
      <c r="E333" s="393"/>
      <c r="F333" s="395"/>
      <c r="G333" s="368"/>
      <c r="H333" s="467"/>
      <c r="I333" s="368"/>
      <c r="J333" s="368"/>
      <c r="K333" s="368"/>
      <c r="L333" s="368"/>
      <c r="M333" s="368"/>
      <c r="N333" s="361"/>
      <c r="O333" s="394"/>
      <c r="P333" s="368"/>
      <c r="Q333" s="467"/>
      <c r="R333" s="411"/>
      <c r="S333" s="368"/>
      <c r="T333" s="467"/>
      <c r="U333" s="411"/>
      <c r="V333" s="368"/>
      <c r="W333" s="467"/>
      <c r="X333" s="411"/>
      <c r="Z333" s="411"/>
      <c r="AB333" s="368"/>
      <c r="AC333" s="467"/>
      <c r="AD333" s="411"/>
      <c r="AE333" s="368"/>
      <c r="AF333" s="467"/>
      <c r="AG333" s="411"/>
      <c r="AH333" s="368"/>
      <c r="AI333" s="467"/>
      <c r="AJ333" s="411"/>
      <c r="AM333" s="368"/>
      <c r="AN333" s="368"/>
      <c r="AO333" s="411"/>
      <c r="AP333" s="368"/>
      <c r="AQ333" s="368"/>
      <c r="AR333" s="411"/>
      <c r="AS333" s="368"/>
      <c r="AT333" s="368"/>
      <c r="AU333" s="411"/>
      <c r="AW333" s="411"/>
      <c r="AY333" s="561"/>
      <c r="AZ333" s="467"/>
      <c r="BA333" s="411"/>
      <c r="BB333" s="561"/>
      <c r="BC333" s="467"/>
      <c r="BD333" s="411"/>
      <c r="BE333" s="561"/>
      <c r="BF333" s="467"/>
      <c r="BG333" s="411"/>
    </row>
    <row r="334" spans="1:59" x14ac:dyDescent="0.25">
      <c r="A334" s="412"/>
      <c r="B334" s="412"/>
      <c r="D334" s="355"/>
      <c r="E334" s="393"/>
      <c r="F334" s="395"/>
      <c r="G334" s="368"/>
      <c r="H334" s="467"/>
      <c r="I334" s="368"/>
      <c r="J334" s="368"/>
      <c r="K334" s="368"/>
      <c r="L334" s="368"/>
      <c r="M334" s="368"/>
      <c r="N334" s="361"/>
      <c r="O334" s="394"/>
      <c r="P334" s="368"/>
      <c r="Q334" s="467"/>
      <c r="R334" s="411"/>
      <c r="S334" s="368"/>
      <c r="T334" s="467"/>
      <c r="U334" s="411"/>
      <c r="V334" s="368"/>
      <c r="W334" s="467"/>
      <c r="X334" s="411"/>
      <c r="Z334" s="411"/>
      <c r="AB334" s="368"/>
      <c r="AC334" s="467"/>
      <c r="AD334" s="411"/>
      <c r="AE334" s="368"/>
      <c r="AF334" s="467"/>
      <c r="AG334" s="411"/>
      <c r="AH334" s="368"/>
      <c r="AI334" s="467"/>
      <c r="AJ334" s="411"/>
      <c r="AM334" s="368"/>
      <c r="AN334" s="368"/>
      <c r="AO334" s="411"/>
      <c r="AP334" s="368"/>
      <c r="AQ334" s="368"/>
      <c r="AR334" s="411"/>
      <c r="AS334" s="368"/>
      <c r="AT334" s="368"/>
      <c r="AU334" s="411"/>
      <c r="AW334" s="411"/>
      <c r="AY334" s="561"/>
      <c r="AZ334" s="467"/>
      <c r="BA334" s="411"/>
      <c r="BB334" s="561"/>
      <c r="BC334" s="467"/>
      <c r="BD334" s="411"/>
      <c r="BE334" s="561"/>
      <c r="BF334" s="467"/>
      <c r="BG334" s="411"/>
    </row>
    <row r="335" spans="1:59" x14ac:dyDescent="0.25">
      <c r="A335" s="412"/>
      <c r="B335" s="412"/>
      <c r="D335" s="355"/>
      <c r="E335" s="393"/>
      <c r="F335" s="395"/>
      <c r="G335" s="368"/>
      <c r="H335" s="467"/>
      <c r="I335" s="368"/>
      <c r="J335" s="368"/>
      <c r="K335" s="368"/>
      <c r="L335" s="368"/>
      <c r="M335" s="368"/>
      <c r="N335" s="361"/>
      <c r="O335" s="394"/>
      <c r="P335" s="368"/>
      <c r="Q335" s="467"/>
      <c r="R335" s="411"/>
      <c r="S335" s="368"/>
      <c r="T335" s="467"/>
      <c r="U335" s="411"/>
      <c r="V335" s="368"/>
      <c r="W335" s="467"/>
      <c r="X335" s="411"/>
      <c r="Z335" s="411"/>
      <c r="AB335" s="368"/>
      <c r="AC335" s="467"/>
      <c r="AD335" s="411"/>
      <c r="AE335" s="368"/>
      <c r="AF335" s="467"/>
      <c r="AG335" s="411"/>
      <c r="AH335" s="368"/>
      <c r="AI335" s="467"/>
      <c r="AJ335" s="411"/>
      <c r="AM335" s="368"/>
      <c r="AN335" s="368"/>
      <c r="AO335" s="411"/>
      <c r="AP335" s="368"/>
      <c r="AQ335" s="368"/>
      <c r="AR335" s="411"/>
      <c r="AS335" s="368"/>
      <c r="AT335" s="368"/>
      <c r="AU335" s="411"/>
      <c r="AW335" s="411"/>
      <c r="AY335" s="561"/>
      <c r="AZ335" s="467"/>
      <c r="BA335" s="411"/>
      <c r="BB335" s="561"/>
      <c r="BC335" s="467"/>
      <c r="BD335" s="411"/>
      <c r="BE335" s="561"/>
      <c r="BF335" s="467"/>
      <c r="BG335" s="411"/>
    </row>
    <row r="336" spans="1:59" x14ac:dyDescent="0.25">
      <c r="A336" s="412"/>
      <c r="B336" s="412"/>
      <c r="D336" s="355"/>
      <c r="E336" s="393"/>
      <c r="F336" s="395"/>
      <c r="G336" s="368"/>
      <c r="H336" s="467"/>
      <c r="I336" s="368"/>
      <c r="J336" s="368"/>
      <c r="K336" s="368"/>
      <c r="L336" s="368"/>
      <c r="M336" s="368"/>
      <c r="N336" s="361"/>
      <c r="O336" s="394"/>
      <c r="P336" s="368"/>
      <c r="Q336" s="467"/>
      <c r="R336" s="411"/>
      <c r="S336" s="368"/>
      <c r="T336" s="467"/>
      <c r="U336" s="411"/>
      <c r="V336" s="368"/>
      <c r="W336" s="467"/>
      <c r="X336" s="411"/>
      <c r="Z336" s="411"/>
      <c r="AB336" s="368"/>
      <c r="AC336" s="467"/>
      <c r="AD336" s="411"/>
      <c r="AE336" s="368"/>
      <c r="AF336" s="467"/>
      <c r="AG336" s="411"/>
      <c r="AH336" s="368"/>
      <c r="AI336" s="467"/>
      <c r="AJ336" s="411"/>
      <c r="AM336" s="368"/>
      <c r="AN336" s="368"/>
      <c r="AO336" s="411"/>
      <c r="AP336" s="368"/>
      <c r="AQ336" s="368"/>
      <c r="AR336" s="411"/>
      <c r="AS336" s="368"/>
      <c r="AT336" s="368"/>
      <c r="AU336" s="411"/>
      <c r="AW336" s="411"/>
      <c r="AY336" s="561"/>
      <c r="AZ336" s="467"/>
      <c r="BA336" s="411"/>
      <c r="BB336" s="561"/>
      <c r="BC336" s="467"/>
      <c r="BD336" s="411"/>
      <c r="BE336" s="561"/>
      <c r="BF336" s="467"/>
      <c r="BG336" s="411"/>
    </row>
    <row r="337" spans="1:59" x14ac:dyDescent="0.25">
      <c r="A337" s="412"/>
      <c r="B337" s="412"/>
      <c r="D337" s="355"/>
      <c r="E337" s="393"/>
      <c r="F337" s="395"/>
      <c r="G337" s="368"/>
      <c r="H337" s="467"/>
      <c r="I337" s="368"/>
      <c r="J337" s="368"/>
      <c r="K337" s="368"/>
      <c r="L337" s="368"/>
      <c r="M337" s="368"/>
      <c r="N337" s="361"/>
      <c r="O337" s="394"/>
      <c r="P337" s="368"/>
      <c r="Q337" s="467"/>
      <c r="R337" s="411"/>
      <c r="S337" s="368"/>
      <c r="T337" s="467"/>
      <c r="U337" s="411"/>
      <c r="V337" s="368"/>
      <c r="W337" s="467"/>
      <c r="X337" s="411"/>
      <c r="Z337" s="411"/>
      <c r="AB337" s="368"/>
      <c r="AC337" s="467"/>
      <c r="AD337" s="411"/>
      <c r="AE337" s="368"/>
      <c r="AF337" s="467"/>
      <c r="AG337" s="411"/>
      <c r="AH337" s="368"/>
      <c r="AI337" s="467"/>
      <c r="AJ337" s="411"/>
      <c r="AM337" s="368"/>
      <c r="AN337" s="368"/>
      <c r="AO337" s="411"/>
      <c r="AP337" s="368"/>
      <c r="AQ337" s="368"/>
      <c r="AR337" s="411"/>
      <c r="AS337" s="368"/>
      <c r="AT337" s="368"/>
      <c r="AU337" s="411"/>
      <c r="AW337" s="411"/>
      <c r="AY337" s="561"/>
      <c r="AZ337" s="467"/>
      <c r="BA337" s="411"/>
      <c r="BB337" s="561"/>
      <c r="BC337" s="467"/>
      <c r="BD337" s="411"/>
      <c r="BE337" s="561"/>
      <c r="BF337" s="467"/>
      <c r="BG337" s="411"/>
    </row>
    <row r="338" spans="1:59" x14ac:dyDescent="0.25">
      <c r="A338" s="412"/>
      <c r="B338" s="412"/>
      <c r="D338" s="355"/>
      <c r="E338" s="393"/>
      <c r="F338" s="395"/>
      <c r="G338" s="368"/>
      <c r="H338" s="467"/>
      <c r="I338" s="368"/>
      <c r="J338" s="368"/>
      <c r="K338" s="368"/>
      <c r="L338" s="368"/>
      <c r="M338" s="368"/>
      <c r="N338" s="361"/>
      <c r="O338" s="394"/>
      <c r="P338" s="368"/>
      <c r="Q338" s="467"/>
      <c r="R338" s="411"/>
      <c r="S338" s="368"/>
      <c r="T338" s="467"/>
      <c r="U338" s="411"/>
      <c r="V338" s="368"/>
      <c r="W338" s="467"/>
      <c r="X338" s="411"/>
      <c r="Z338" s="411"/>
      <c r="AB338" s="368"/>
      <c r="AC338" s="467"/>
      <c r="AD338" s="411"/>
      <c r="AE338" s="368"/>
      <c r="AF338" s="467"/>
      <c r="AG338" s="411"/>
      <c r="AH338" s="368"/>
      <c r="AI338" s="467"/>
      <c r="AJ338" s="411"/>
      <c r="AM338" s="368"/>
      <c r="AN338" s="368"/>
      <c r="AO338" s="411"/>
      <c r="AP338" s="368"/>
      <c r="AQ338" s="368"/>
      <c r="AR338" s="411"/>
      <c r="AS338" s="368"/>
      <c r="AT338" s="368"/>
      <c r="AU338" s="411"/>
      <c r="AW338" s="411"/>
      <c r="AY338" s="561"/>
      <c r="AZ338" s="467"/>
      <c r="BA338" s="411"/>
      <c r="BB338" s="561"/>
      <c r="BC338" s="467"/>
      <c r="BD338" s="411"/>
      <c r="BE338" s="561"/>
      <c r="BF338" s="467"/>
      <c r="BG338" s="411"/>
    </row>
    <row r="339" spans="1:59" x14ac:dyDescent="0.25">
      <c r="A339" s="412"/>
      <c r="B339" s="412"/>
      <c r="D339" s="355"/>
      <c r="E339" s="393"/>
      <c r="F339" s="395"/>
      <c r="G339" s="368"/>
      <c r="H339" s="467"/>
      <c r="I339" s="368"/>
      <c r="J339" s="368"/>
      <c r="K339" s="368"/>
      <c r="L339" s="368"/>
      <c r="M339" s="368"/>
      <c r="N339" s="361"/>
      <c r="O339" s="394"/>
      <c r="P339" s="368"/>
      <c r="Q339" s="467"/>
      <c r="R339" s="411"/>
      <c r="S339" s="368"/>
      <c r="T339" s="467"/>
      <c r="U339" s="411"/>
      <c r="V339" s="368"/>
      <c r="W339" s="467"/>
      <c r="X339" s="411"/>
      <c r="Z339" s="411"/>
      <c r="AB339" s="368"/>
      <c r="AC339" s="467"/>
      <c r="AD339" s="411"/>
      <c r="AE339" s="368"/>
      <c r="AF339" s="467"/>
      <c r="AG339" s="411"/>
      <c r="AH339" s="368"/>
      <c r="AI339" s="467"/>
      <c r="AJ339" s="411"/>
      <c r="AM339" s="368"/>
      <c r="AN339" s="368"/>
      <c r="AO339" s="411"/>
      <c r="AP339" s="368"/>
      <c r="AQ339" s="368"/>
      <c r="AR339" s="411"/>
      <c r="AS339" s="368"/>
      <c r="AT339" s="368"/>
      <c r="AU339" s="411"/>
      <c r="AW339" s="411"/>
      <c r="AY339" s="561"/>
      <c r="AZ339" s="467"/>
      <c r="BA339" s="411"/>
      <c r="BB339" s="561"/>
      <c r="BC339" s="467"/>
      <c r="BD339" s="411"/>
      <c r="BE339" s="561"/>
      <c r="BF339" s="467"/>
      <c r="BG339" s="411"/>
    </row>
    <row r="340" spans="1:59" x14ac:dyDescent="0.25">
      <c r="A340" s="412"/>
      <c r="B340" s="412"/>
      <c r="D340" s="355"/>
      <c r="E340" s="393"/>
      <c r="F340" s="395"/>
      <c r="G340" s="368"/>
      <c r="H340" s="467"/>
      <c r="I340" s="368"/>
      <c r="J340" s="368"/>
      <c r="K340" s="368"/>
      <c r="L340" s="368"/>
      <c r="M340" s="368"/>
      <c r="N340" s="361"/>
      <c r="O340" s="394"/>
      <c r="P340" s="368"/>
      <c r="Q340" s="467"/>
      <c r="R340" s="411"/>
      <c r="S340" s="368"/>
      <c r="T340" s="467"/>
      <c r="U340" s="411"/>
      <c r="V340" s="368"/>
      <c r="W340" s="467"/>
      <c r="X340" s="411"/>
      <c r="Z340" s="411"/>
      <c r="AB340" s="368"/>
      <c r="AC340" s="467"/>
      <c r="AD340" s="411"/>
      <c r="AE340" s="368"/>
      <c r="AF340" s="467"/>
      <c r="AG340" s="411"/>
      <c r="AH340" s="368"/>
      <c r="AI340" s="467"/>
      <c r="AJ340" s="411"/>
      <c r="AM340" s="368"/>
      <c r="AN340" s="368"/>
      <c r="AO340" s="411"/>
      <c r="AP340" s="368"/>
      <c r="AQ340" s="368"/>
      <c r="AR340" s="411"/>
      <c r="AS340" s="368"/>
      <c r="AT340" s="368"/>
      <c r="AU340" s="411"/>
      <c r="AW340" s="411"/>
      <c r="AY340" s="561"/>
      <c r="AZ340" s="467"/>
      <c r="BA340" s="411"/>
      <c r="BB340" s="561"/>
      <c r="BC340" s="467"/>
      <c r="BD340" s="411"/>
      <c r="BE340" s="561"/>
      <c r="BF340" s="467"/>
      <c r="BG340" s="411"/>
    </row>
    <row r="341" spans="1:59" x14ac:dyDescent="0.25">
      <c r="A341" s="412"/>
      <c r="B341" s="412"/>
      <c r="D341" s="355"/>
      <c r="E341" s="393"/>
      <c r="F341" s="395"/>
      <c r="G341" s="368"/>
      <c r="H341" s="467"/>
      <c r="I341" s="368"/>
      <c r="J341" s="368"/>
      <c r="K341" s="368"/>
      <c r="L341" s="368"/>
      <c r="M341" s="368"/>
      <c r="N341" s="361"/>
      <c r="O341" s="394"/>
      <c r="P341" s="368"/>
      <c r="Q341" s="467"/>
      <c r="R341" s="411"/>
      <c r="S341" s="368"/>
      <c r="T341" s="467"/>
      <c r="U341" s="411"/>
      <c r="V341" s="368"/>
      <c r="W341" s="467"/>
      <c r="X341" s="411"/>
      <c r="Z341" s="411"/>
      <c r="AB341" s="368"/>
      <c r="AC341" s="467"/>
      <c r="AD341" s="411"/>
      <c r="AE341" s="368"/>
      <c r="AF341" s="467"/>
      <c r="AG341" s="411"/>
      <c r="AH341" s="368"/>
      <c r="AI341" s="467"/>
      <c r="AJ341" s="411"/>
      <c r="AM341" s="368"/>
      <c r="AN341" s="368"/>
      <c r="AO341" s="411"/>
      <c r="AP341" s="368"/>
      <c r="AQ341" s="368"/>
      <c r="AR341" s="411"/>
      <c r="AS341" s="368"/>
      <c r="AT341" s="368"/>
      <c r="AU341" s="411"/>
      <c r="AW341" s="411"/>
      <c r="AY341" s="561"/>
      <c r="AZ341" s="467"/>
      <c r="BA341" s="411"/>
      <c r="BB341" s="561"/>
      <c r="BC341" s="467"/>
      <c r="BD341" s="411"/>
      <c r="BE341" s="561"/>
      <c r="BF341" s="467"/>
      <c r="BG341" s="411"/>
    </row>
    <row r="342" spans="1:59" x14ac:dyDescent="0.25">
      <c r="A342" s="412"/>
      <c r="B342" s="412"/>
      <c r="D342" s="355"/>
      <c r="E342" s="393"/>
      <c r="F342" s="395"/>
      <c r="G342" s="368"/>
      <c r="H342" s="467"/>
      <c r="I342" s="368"/>
      <c r="J342" s="368"/>
      <c r="K342" s="368"/>
      <c r="L342" s="368"/>
      <c r="M342" s="368"/>
      <c r="N342" s="361"/>
      <c r="O342" s="394"/>
      <c r="P342" s="368"/>
      <c r="Q342" s="467"/>
      <c r="R342" s="411"/>
      <c r="S342" s="368"/>
      <c r="T342" s="467"/>
      <c r="U342" s="411"/>
      <c r="V342" s="368"/>
      <c r="W342" s="467"/>
      <c r="X342" s="411"/>
      <c r="Z342" s="411"/>
      <c r="AB342" s="368"/>
      <c r="AC342" s="467"/>
      <c r="AD342" s="411"/>
      <c r="AE342" s="368"/>
      <c r="AF342" s="467"/>
      <c r="AG342" s="411"/>
      <c r="AH342" s="368"/>
      <c r="AI342" s="467"/>
      <c r="AJ342" s="411"/>
      <c r="AM342" s="368"/>
      <c r="AN342" s="368"/>
      <c r="AO342" s="411"/>
      <c r="AP342" s="368"/>
      <c r="AQ342" s="368"/>
      <c r="AR342" s="411"/>
      <c r="AS342" s="368"/>
      <c r="AT342" s="368"/>
      <c r="AU342" s="411"/>
      <c r="AW342" s="411"/>
      <c r="AY342" s="561"/>
      <c r="AZ342" s="467"/>
      <c r="BA342" s="411"/>
      <c r="BB342" s="561"/>
      <c r="BC342" s="467"/>
      <c r="BD342" s="411"/>
      <c r="BE342" s="561"/>
      <c r="BF342" s="467"/>
      <c r="BG342" s="411"/>
    </row>
    <row r="343" spans="1:59" x14ac:dyDescent="0.25">
      <c r="A343" s="412"/>
      <c r="B343" s="412"/>
      <c r="D343" s="355"/>
      <c r="E343" s="393"/>
      <c r="F343" s="395"/>
      <c r="G343" s="368"/>
      <c r="H343" s="467"/>
      <c r="I343" s="368"/>
      <c r="J343" s="368"/>
      <c r="K343" s="368"/>
      <c r="L343" s="368"/>
      <c r="M343" s="368"/>
      <c r="N343" s="361"/>
      <c r="O343" s="394"/>
      <c r="P343" s="368"/>
      <c r="Q343" s="467"/>
      <c r="R343" s="411"/>
      <c r="S343" s="368"/>
      <c r="T343" s="467"/>
      <c r="U343" s="411"/>
      <c r="V343" s="368"/>
      <c r="W343" s="467"/>
      <c r="X343" s="411"/>
      <c r="Z343" s="411"/>
      <c r="AB343" s="368"/>
      <c r="AC343" s="467"/>
      <c r="AD343" s="411"/>
      <c r="AE343" s="368"/>
      <c r="AF343" s="467"/>
      <c r="AG343" s="411"/>
      <c r="AH343" s="368"/>
      <c r="AI343" s="467"/>
      <c r="AJ343" s="411"/>
      <c r="AM343" s="368"/>
      <c r="AN343" s="368"/>
      <c r="AO343" s="411"/>
      <c r="AP343" s="368"/>
      <c r="AQ343" s="368"/>
      <c r="AR343" s="411"/>
      <c r="AS343" s="368"/>
      <c r="AT343" s="368"/>
      <c r="AU343" s="411"/>
      <c r="AW343" s="411"/>
      <c r="AY343" s="561"/>
      <c r="AZ343" s="467"/>
      <c r="BA343" s="411"/>
      <c r="BB343" s="561"/>
      <c r="BC343" s="467"/>
      <c r="BD343" s="411"/>
      <c r="BE343" s="561"/>
      <c r="BF343" s="467"/>
      <c r="BG343" s="411"/>
    </row>
    <row r="344" spans="1:59" x14ac:dyDescent="0.25">
      <c r="A344" s="412"/>
      <c r="B344" s="412"/>
      <c r="D344" s="355"/>
      <c r="E344" s="393"/>
      <c r="F344" s="395"/>
      <c r="G344" s="368"/>
      <c r="H344" s="467"/>
      <c r="I344" s="368"/>
      <c r="J344" s="368"/>
      <c r="K344" s="368"/>
      <c r="L344" s="368"/>
      <c r="M344" s="368"/>
      <c r="N344" s="361"/>
      <c r="O344" s="394"/>
      <c r="P344" s="368"/>
      <c r="Q344" s="467"/>
      <c r="R344" s="411"/>
      <c r="S344" s="368"/>
      <c r="T344" s="467"/>
      <c r="U344" s="411"/>
      <c r="V344" s="368"/>
      <c r="W344" s="467"/>
      <c r="X344" s="411"/>
      <c r="Z344" s="411"/>
      <c r="AB344" s="368"/>
      <c r="AC344" s="467"/>
      <c r="AD344" s="411"/>
      <c r="AE344" s="368"/>
      <c r="AF344" s="467"/>
      <c r="AG344" s="411"/>
      <c r="AH344" s="368"/>
      <c r="AI344" s="467"/>
      <c r="AJ344" s="411"/>
      <c r="AM344" s="368"/>
      <c r="AN344" s="368"/>
      <c r="AO344" s="411"/>
      <c r="AP344" s="368"/>
      <c r="AQ344" s="368"/>
      <c r="AR344" s="411"/>
      <c r="AS344" s="368"/>
      <c r="AT344" s="368"/>
      <c r="AU344" s="411"/>
      <c r="AW344" s="411"/>
      <c r="AY344" s="561"/>
      <c r="AZ344" s="467"/>
      <c r="BA344" s="411"/>
      <c r="BB344" s="561"/>
      <c r="BC344" s="467"/>
      <c r="BD344" s="411"/>
      <c r="BE344" s="561"/>
      <c r="BF344" s="467"/>
      <c r="BG344" s="411"/>
    </row>
    <row r="345" spans="1:59" x14ac:dyDescent="0.25">
      <c r="A345" s="412"/>
      <c r="B345" s="412"/>
      <c r="D345" s="355"/>
      <c r="E345" s="393"/>
      <c r="F345" s="395"/>
      <c r="G345" s="368"/>
      <c r="H345" s="467"/>
      <c r="I345" s="368"/>
      <c r="J345" s="368"/>
      <c r="K345" s="368"/>
      <c r="L345" s="368"/>
      <c r="M345" s="368"/>
      <c r="N345" s="361"/>
      <c r="O345" s="394"/>
      <c r="P345" s="368"/>
      <c r="Q345" s="467"/>
      <c r="R345" s="411"/>
      <c r="S345" s="368"/>
      <c r="T345" s="467"/>
      <c r="U345" s="411"/>
      <c r="V345" s="368"/>
      <c r="W345" s="467"/>
      <c r="X345" s="411"/>
      <c r="Z345" s="411"/>
      <c r="AB345" s="368"/>
      <c r="AC345" s="467"/>
      <c r="AD345" s="411"/>
      <c r="AE345" s="368"/>
      <c r="AF345" s="467"/>
      <c r="AG345" s="411"/>
      <c r="AH345" s="368"/>
      <c r="AI345" s="467"/>
      <c r="AJ345" s="411"/>
      <c r="AM345" s="368"/>
      <c r="AN345" s="368"/>
      <c r="AO345" s="411"/>
      <c r="AP345" s="368"/>
      <c r="AQ345" s="368"/>
      <c r="AR345" s="411"/>
      <c r="AS345" s="368"/>
      <c r="AT345" s="368"/>
      <c r="AU345" s="411"/>
      <c r="AW345" s="411"/>
      <c r="AY345" s="561"/>
      <c r="AZ345" s="467"/>
      <c r="BA345" s="411"/>
      <c r="BB345" s="561"/>
      <c r="BC345" s="467"/>
      <c r="BD345" s="411"/>
      <c r="BE345" s="561"/>
      <c r="BF345" s="467"/>
      <c r="BG345" s="411"/>
    </row>
    <row r="346" spans="1:59" x14ac:dyDescent="0.25">
      <c r="A346" s="412"/>
      <c r="B346" s="412"/>
      <c r="D346" s="355"/>
      <c r="E346" s="393"/>
      <c r="F346" s="395"/>
      <c r="G346" s="368"/>
      <c r="H346" s="467"/>
      <c r="I346" s="368"/>
      <c r="J346" s="368"/>
      <c r="K346" s="368"/>
      <c r="L346" s="368"/>
      <c r="M346" s="368"/>
      <c r="N346" s="361"/>
      <c r="O346" s="394"/>
      <c r="P346" s="368"/>
      <c r="Q346" s="467"/>
      <c r="R346" s="411"/>
      <c r="S346" s="368"/>
      <c r="T346" s="467"/>
      <c r="U346" s="411"/>
      <c r="V346" s="368"/>
      <c r="W346" s="467"/>
      <c r="X346" s="411"/>
      <c r="Z346" s="411"/>
      <c r="AB346" s="368"/>
      <c r="AC346" s="467"/>
      <c r="AD346" s="411"/>
      <c r="AE346" s="368"/>
      <c r="AF346" s="467"/>
      <c r="AG346" s="411"/>
      <c r="AH346" s="368"/>
      <c r="AI346" s="467"/>
      <c r="AJ346" s="411"/>
      <c r="AM346" s="368"/>
      <c r="AN346" s="368"/>
      <c r="AO346" s="411"/>
      <c r="AP346" s="368"/>
      <c r="AQ346" s="368"/>
      <c r="AR346" s="411"/>
      <c r="AS346" s="368"/>
      <c r="AT346" s="368"/>
      <c r="AU346" s="411"/>
      <c r="AW346" s="411"/>
      <c r="AY346" s="561"/>
      <c r="AZ346" s="467"/>
      <c r="BA346" s="411"/>
      <c r="BB346" s="561"/>
      <c r="BC346" s="467"/>
      <c r="BD346" s="411"/>
      <c r="BE346" s="561"/>
      <c r="BF346" s="467"/>
      <c r="BG346" s="411"/>
    </row>
    <row r="347" spans="1:59" x14ac:dyDescent="0.25">
      <c r="A347" s="412"/>
      <c r="B347" s="412"/>
      <c r="D347" s="355"/>
      <c r="E347" s="393"/>
      <c r="F347" s="395"/>
      <c r="G347" s="368"/>
      <c r="H347" s="467"/>
      <c r="I347" s="368"/>
      <c r="J347" s="368"/>
      <c r="K347" s="368"/>
      <c r="L347" s="368"/>
      <c r="M347" s="368"/>
      <c r="N347" s="361"/>
      <c r="O347" s="394"/>
      <c r="P347" s="368"/>
      <c r="Q347" s="467"/>
      <c r="R347" s="411"/>
      <c r="S347" s="368"/>
      <c r="T347" s="467"/>
      <c r="U347" s="411"/>
      <c r="V347" s="368"/>
      <c r="W347" s="467"/>
      <c r="X347" s="411"/>
      <c r="Z347" s="411"/>
      <c r="AB347" s="368"/>
      <c r="AC347" s="467"/>
      <c r="AD347" s="411"/>
      <c r="AE347" s="368"/>
      <c r="AF347" s="467"/>
      <c r="AG347" s="411"/>
      <c r="AH347" s="368"/>
      <c r="AI347" s="467"/>
      <c r="AJ347" s="411"/>
      <c r="AM347" s="368"/>
      <c r="AN347" s="368"/>
      <c r="AO347" s="411"/>
      <c r="AP347" s="368"/>
      <c r="AQ347" s="368"/>
      <c r="AR347" s="411"/>
      <c r="AS347" s="368"/>
      <c r="AT347" s="368"/>
      <c r="AU347" s="411"/>
      <c r="AW347" s="411"/>
      <c r="AY347" s="561"/>
      <c r="AZ347" s="467"/>
      <c r="BA347" s="411"/>
      <c r="BB347" s="561"/>
      <c r="BC347" s="467"/>
      <c r="BD347" s="411"/>
      <c r="BE347" s="561"/>
      <c r="BF347" s="467"/>
      <c r="BG347" s="411"/>
    </row>
    <row r="348" spans="1:59" x14ac:dyDescent="0.25">
      <c r="A348" s="412"/>
      <c r="B348" s="412"/>
      <c r="D348" s="355"/>
      <c r="E348" s="393"/>
      <c r="F348" s="395"/>
      <c r="G348" s="368"/>
      <c r="H348" s="467"/>
      <c r="I348" s="368"/>
      <c r="J348" s="368"/>
      <c r="K348" s="368"/>
      <c r="L348" s="368"/>
      <c r="M348" s="368"/>
      <c r="N348" s="361"/>
      <c r="O348" s="394"/>
      <c r="P348" s="368"/>
      <c r="Q348" s="467"/>
      <c r="R348" s="411"/>
      <c r="S348" s="368"/>
      <c r="T348" s="467"/>
      <c r="U348" s="411"/>
      <c r="V348" s="368"/>
      <c r="W348" s="467"/>
      <c r="X348" s="411"/>
      <c r="Z348" s="411"/>
      <c r="AB348" s="368"/>
      <c r="AC348" s="467"/>
      <c r="AD348" s="411"/>
      <c r="AE348" s="368"/>
      <c r="AF348" s="467"/>
      <c r="AG348" s="411"/>
      <c r="AH348" s="368"/>
      <c r="AI348" s="467"/>
      <c r="AJ348" s="411"/>
      <c r="AM348" s="368"/>
      <c r="AN348" s="368"/>
      <c r="AO348" s="411"/>
      <c r="AP348" s="368"/>
      <c r="AQ348" s="368"/>
      <c r="AR348" s="411"/>
      <c r="AS348" s="368"/>
      <c r="AT348" s="368"/>
      <c r="AU348" s="411"/>
      <c r="AW348" s="411"/>
      <c r="AY348" s="561"/>
      <c r="AZ348" s="467"/>
      <c r="BA348" s="411"/>
      <c r="BB348" s="561"/>
      <c r="BC348" s="467"/>
      <c r="BD348" s="411"/>
      <c r="BE348" s="561"/>
      <c r="BF348" s="467"/>
      <c r="BG348" s="411"/>
    </row>
    <row r="349" spans="1:59" x14ac:dyDescent="0.25">
      <c r="A349" s="412"/>
      <c r="B349" s="412"/>
      <c r="D349" s="355"/>
      <c r="E349" s="393"/>
      <c r="F349" s="395"/>
      <c r="G349" s="368"/>
      <c r="H349" s="467"/>
      <c r="I349" s="368"/>
      <c r="J349" s="368"/>
      <c r="K349" s="368"/>
      <c r="L349" s="368"/>
      <c r="M349" s="368"/>
      <c r="N349" s="361"/>
      <c r="O349" s="394"/>
      <c r="P349" s="368"/>
      <c r="Q349" s="467"/>
      <c r="R349" s="411"/>
      <c r="S349" s="368"/>
      <c r="T349" s="467"/>
      <c r="U349" s="411"/>
      <c r="V349" s="368"/>
      <c r="W349" s="467"/>
      <c r="X349" s="411"/>
      <c r="Z349" s="411"/>
      <c r="AB349" s="368"/>
      <c r="AC349" s="467"/>
      <c r="AD349" s="411"/>
      <c r="AE349" s="368"/>
      <c r="AF349" s="467"/>
      <c r="AG349" s="411"/>
      <c r="AH349" s="368"/>
      <c r="AI349" s="467"/>
      <c r="AJ349" s="411"/>
      <c r="AM349" s="368"/>
      <c r="AN349" s="368"/>
      <c r="AO349" s="411"/>
      <c r="AP349" s="368"/>
      <c r="AQ349" s="368"/>
      <c r="AR349" s="411"/>
      <c r="AS349" s="368"/>
      <c r="AT349" s="368"/>
      <c r="AU349" s="411"/>
      <c r="AW349" s="411"/>
      <c r="AY349" s="561"/>
      <c r="AZ349" s="467"/>
      <c r="BA349" s="411"/>
      <c r="BB349" s="561"/>
      <c r="BC349" s="467"/>
      <c r="BD349" s="411"/>
      <c r="BE349" s="561"/>
      <c r="BF349" s="467"/>
      <c r="BG349" s="411"/>
    </row>
    <row r="350" spans="1:59" x14ac:dyDescent="0.25">
      <c r="A350" s="412"/>
      <c r="B350" s="412"/>
      <c r="D350" s="355"/>
      <c r="E350" s="393"/>
      <c r="F350" s="395"/>
      <c r="G350" s="368"/>
      <c r="H350" s="467"/>
      <c r="I350" s="368"/>
      <c r="J350" s="368"/>
      <c r="K350" s="368"/>
      <c r="L350" s="368"/>
      <c r="M350" s="368"/>
      <c r="N350" s="361"/>
      <c r="O350" s="394"/>
      <c r="P350" s="368"/>
      <c r="Q350" s="467"/>
      <c r="R350" s="411"/>
      <c r="S350" s="368"/>
      <c r="T350" s="467"/>
      <c r="U350" s="411"/>
      <c r="V350" s="368"/>
      <c r="W350" s="467"/>
      <c r="X350" s="411"/>
      <c r="Z350" s="411"/>
      <c r="AB350" s="368"/>
      <c r="AC350" s="467"/>
      <c r="AD350" s="411"/>
      <c r="AE350" s="368"/>
      <c r="AF350" s="467"/>
      <c r="AG350" s="411"/>
      <c r="AH350" s="368"/>
      <c r="AI350" s="467"/>
      <c r="AJ350" s="411"/>
      <c r="AM350" s="368"/>
      <c r="AN350" s="368"/>
      <c r="AO350" s="411"/>
      <c r="AP350" s="368"/>
      <c r="AQ350" s="368"/>
      <c r="AR350" s="411"/>
      <c r="AS350" s="368"/>
      <c r="AT350" s="368"/>
      <c r="AU350" s="411"/>
      <c r="AW350" s="411"/>
      <c r="AY350" s="561"/>
      <c r="AZ350" s="467"/>
      <c r="BA350" s="411"/>
      <c r="BB350" s="561"/>
      <c r="BC350" s="467"/>
      <c r="BD350" s="411"/>
      <c r="BE350" s="561"/>
      <c r="BF350" s="467"/>
      <c r="BG350" s="411"/>
    </row>
    <row r="351" spans="1:59" x14ac:dyDescent="0.25">
      <c r="A351" s="412"/>
      <c r="B351" s="412"/>
      <c r="D351" s="355"/>
      <c r="E351" s="393"/>
      <c r="F351" s="395"/>
      <c r="G351" s="368"/>
      <c r="H351" s="467"/>
      <c r="I351" s="368"/>
      <c r="J351" s="368"/>
      <c r="K351" s="368"/>
      <c r="L351" s="368"/>
      <c r="M351" s="368"/>
      <c r="N351" s="361"/>
      <c r="O351" s="394"/>
      <c r="P351" s="368"/>
      <c r="Q351" s="467"/>
      <c r="R351" s="411"/>
      <c r="S351" s="368"/>
      <c r="T351" s="467"/>
      <c r="U351" s="411"/>
      <c r="V351" s="368"/>
      <c r="W351" s="467"/>
      <c r="X351" s="411"/>
      <c r="Z351" s="411"/>
      <c r="AB351" s="368"/>
      <c r="AC351" s="467"/>
      <c r="AD351" s="411"/>
      <c r="AE351" s="368"/>
      <c r="AF351" s="467"/>
      <c r="AG351" s="411"/>
      <c r="AH351" s="368"/>
      <c r="AI351" s="467"/>
      <c r="AJ351" s="411"/>
      <c r="AM351" s="368"/>
      <c r="AN351" s="368"/>
      <c r="AO351" s="411"/>
      <c r="AP351" s="368"/>
      <c r="AQ351" s="368"/>
      <c r="AR351" s="411"/>
      <c r="AS351" s="368"/>
      <c r="AT351" s="368"/>
      <c r="AU351" s="411"/>
      <c r="AW351" s="411"/>
      <c r="AY351" s="561"/>
      <c r="AZ351" s="467"/>
      <c r="BA351" s="411"/>
      <c r="BB351" s="561"/>
      <c r="BC351" s="467"/>
      <c r="BD351" s="411"/>
      <c r="BE351" s="561"/>
      <c r="BF351" s="467"/>
      <c r="BG351" s="411"/>
    </row>
    <row r="352" spans="1:59" x14ac:dyDescent="0.25">
      <c r="A352" s="412"/>
      <c r="B352" s="412"/>
      <c r="D352" s="355"/>
      <c r="E352" s="393"/>
      <c r="F352" s="395"/>
      <c r="G352" s="368"/>
      <c r="H352" s="467"/>
      <c r="I352" s="368"/>
      <c r="J352" s="368"/>
      <c r="K352" s="368"/>
      <c r="L352" s="368"/>
      <c r="M352" s="368"/>
      <c r="N352" s="361"/>
      <c r="O352" s="394"/>
      <c r="P352" s="368"/>
      <c r="Q352" s="467"/>
      <c r="R352" s="411"/>
      <c r="S352" s="368"/>
      <c r="T352" s="467"/>
      <c r="U352" s="411"/>
      <c r="V352" s="368"/>
      <c r="W352" s="467"/>
      <c r="X352" s="411"/>
      <c r="Z352" s="411"/>
      <c r="AB352" s="368"/>
      <c r="AC352" s="467"/>
      <c r="AD352" s="411"/>
      <c r="AE352" s="368"/>
      <c r="AF352" s="467"/>
      <c r="AG352" s="411"/>
      <c r="AH352" s="368"/>
      <c r="AI352" s="467"/>
      <c r="AJ352" s="411"/>
      <c r="AM352" s="368"/>
      <c r="AN352" s="368"/>
      <c r="AO352" s="411"/>
      <c r="AP352" s="368"/>
      <c r="AQ352" s="368"/>
      <c r="AR352" s="411"/>
      <c r="AS352" s="368"/>
      <c r="AT352" s="368"/>
      <c r="AU352" s="411"/>
      <c r="AW352" s="411"/>
      <c r="AY352" s="561"/>
      <c r="AZ352" s="467"/>
      <c r="BA352" s="411"/>
      <c r="BB352" s="561"/>
      <c r="BC352" s="467"/>
      <c r="BD352" s="411"/>
      <c r="BE352" s="561"/>
      <c r="BF352" s="467"/>
      <c r="BG352" s="411"/>
    </row>
    <row r="353" spans="1:59" x14ac:dyDescent="0.25">
      <c r="A353" s="412"/>
      <c r="B353" s="412"/>
      <c r="D353" s="355"/>
      <c r="E353" s="393"/>
      <c r="F353" s="395"/>
      <c r="G353" s="368"/>
      <c r="H353" s="467"/>
      <c r="I353" s="368"/>
      <c r="J353" s="368"/>
      <c r="K353" s="368"/>
      <c r="L353" s="368"/>
      <c r="M353" s="368"/>
      <c r="N353" s="361"/>
      <c r="O353" s="394"/>
      <c r="P353" s="368"/>
      <c r="Q353" s="467"/>
      <c r="R353" s="411"/>
      <c r="S353" s="368"/>
      <c r="T353" s="467"/>
      <c r="U353" s="411"/>
      <c r="V353" s="368"/>
      <c r="W353" s="467"/>
      <c r="X353" s="411"/>
      <c r="Z353" s="411"/>
      <c r="AB353" s="368"/>
      <c r="AC353" s="467"/>
      <c r="AD353" s="411"/>
      <c r="AE353" s="368"/>
      <c r="AF353" s="467"/>
      <c r="AG353" s="411"/>
      <c r="AH353" s="368"/>
      <c r="AI353" s="467"/>
      <c r="AJ353" s="411"/>
      <c r="AM353" s="368"/>
      <c r="AN353" s="368"/>
      <c r="AO353" s="411"/>
      <c r="AP353" s="368"/>
      <c r="AQ353" s="368"/>
      <c r="AR353" s="411"/>
      <c r="AS353" s="368"/>
      <c r="AT353" s="368"/>
      <c r="AU353" s="411"/>
      <c r="AW353" s="411"/>
      <c r="AY353" s="561"/>
      <c r="AZ353" s="467"/>
      <c r="BA353" s="411"/>
      <c r="BB353" s="561"/>
      <c r="BC353" s="467"/>
      <c r="BD353" s="411"/>
      <c r="BE353" s="561"/>
      <c r="BF353" s="467"/>
      <c r="BG353" s="411"/>
    </row>
    <row r="354" spans="1:59" x14ac:dyDescent="0.25">
      <c r="A354" s="412"/>
      <c r="B354" s="412"/>
      <c r="D354" s="355"/>
      <c r="E354" s="393"/>
      <c r="F354" s="395"/>
      <c r="G354" s="368"/>
      <c r="H354" s="467"/>
      <c r="I354" s="368"/>
      <c r="J354" s="368"/>
      <c r="K354" s="368"/>
      <c r="L354" s="368"/>
      <c r="M354" s="368"/>
      <c r="N354" s="361"/>
      <c r="O354" s="394"/>
      <c r="P354" s="368"/>
      <c r="Q354" s="467"/>
      <c r="R354" s="411"/>
      <c r="S354" s="368"/>
      <c r="T354" s="467"/>
      <c r="U354" s="411"/>
      <c r="V354" s="368"/>
      <c r="W354" s="467"/>
      <c r="X354" s="411"/>
      <c r="Z354" s="411"/>
      <c r="AB354" s="368"/>
      <c r="AC354" s="467"/>
      <c r="AD354" s="411"/>
      <c r="AE354" s="368"/>
      <c r="AF354" s="467"/>
      <c r="AG354" s="411"/>
      <c r="AH354" s="368"/>
      <c r="AI354" s="467"/>
      <c r="AJ354" s="411"/>
      <c r="AM354" s="368"/>
      <c r="AN354" s="368"/>
      <c r="AO354" s="411"/>
      <c r="AP354" s="368"/>
      <c r="AQ354" s="368"/>
      <c r="AR354" s="411"/>
      <c r="AS354" s="368"/>
      <c r="AT354" s="368"/>
      <c r="AU354" s="411"/>
      <c r="AW354" s="411"/>
      <c r="AY354" s="561"/>
      <c r="AZ354" s="467"/>
      <c r="BA354" s="411"/>
      <c r="BB354" s="561"/>
      <c r="BC354" s="467"/>
      <c r="BD354" s="411"/>
      <c r="BE354" s="561"/>
      <c r="BF354" s="467"/>
      <c r="BG354" s="411"/>
    </row>
    <row r="355" spans="1:59" x14ac:dyDescent="0.25">
      <c r="A355" s="412"/>
      <c r="B355" s="412"/>
      <c r="D355" s="355"/>
      <c r="E355" s="393"/>
      <c r="F355" s="395"/>
      <c r="G355" s="368"/>
      <c r="H355" s="467"/>
      <c r="I355" s="368"/>
      <c r="J355" s="368"/>
      <c r="K355" s="368"/>
      <c r="L355" s="368"/>
      <c r="M355" s="368"/>
      <c r="N355" s="361"/>
      <c r="O355" s="394"/>
      <c r="P355" s="368"/>
      <c r="Q355" s="467"/>
      <c r="R355" s="411"/>
      <c r="S355" s="368"/>
      <c r="T355" s="467"/>
      <c r="U355" s="411"/>
      <c r="V355" s="368"/>
      <c r="W355" s="467"/>
      <c r="X355" s="411"/>
      <c r="Z355" s="411"/>
      <c r="AB355" s="368"/>
      <c r="AC355" s="467"/>
      <c r="AD355" s="411"/>
      <c r="AE355" s="368"/>
      <c r="AF355" s="467"/>
      <c r="AG355" s="411"/>
      <c r="AH355" s="368"/>
      <c r="AI355" s="467"/>
      <c r="AJ355" s="411"/>
      <c r="AM355" s="368"/>
      <c r="AN355" s="368"/>
      <c r="AO355" s="411"/>
      <c r="AP355" s="368"/>
      <c r="AQ355" s="368"/>
      <c r="AR355" s="411"/>
      <c r="AS355" s="368"/>
      <c r="AT355" s="368"/>
      <c r="AU355" s="411"/>
      <c r="AW355" s="411"/>
      <c r="AY355" s="561"/>
      <c r="AZ355" s="467"/>
      <c r="BA355" s="411"/>
      <c r="BB355" s="561"/>
      <c r="BC355" s="467"/>
      <c r="BD355" s="411"/>
      <c r="BE355" s="561"/>
      <c r="BF355" s="467"/>
      <c r="BG355" s="411"/>
    </row>
    <row r="356" spans="1:59" x14ac:dyDescent="0.25">
      <c r="A356" s="412"/>
      <c r="B356" s="412"/>
      <c r="D356" s="355"/>
      <c r="E356" s="393"/>
      <c r="F356" s="395"/>
      <c r="G356" s="368"/>
      <c r="H356" s="467"/>
      <c r="I356" s="368"/>
      <c r="J356" s="368"/>
      <c r="K356" s="368"/>
      <c r="L356" s="368"/>
      <c r="M356" s="368"/>
      <c r="N356" s="361"/>
      <c r="O356" s="394"/>
      <c r="P356" s="368"/>
      <c r="Q356" s="467"/>
      <c r="R356" s="411"/>
      <c r="S356" s="368"/>
      <c r="T356" s="467"/>
      <c r="U356" s="411"/>
      <c r="V356" s="368"/>
      <c r="W356" s="467"/>
      <c r="X356" s="411"/>
      <c r="Z356" s="411"/>
      <c r="AB356" s="368"/>
      <c r="AC356" s="467"/>
      <c r="AD356" s="411"/>
      <c r="AE356" s="368"/>
      <c r="AF356" s="467"/>
      <c r="AG356" s="411"/>
      <c r="AH356" s="368"/>
      <c r="AI356" s="467"/>
      <c r="AJ356" s="411"/>
      <c r="AM356" s="368"/>
      <c r="AN356" s="368"/>
      <c r="AO356" s="411"/>
      <c r="AP356" s="368"/>
      <c r="AQ356" s="368"/>
      <c r="AR356" s="411"/>
      <c r="AS356" s="368"/>
      <c r="AT356" s="368"/>
      <c r="AU356" s="411"/>
      <c r="AW356" s="411"/>
      <c r="AY356" s="561"/>
      <c r="AZ356" s="467"/>
      <c r="BA356" s="411"/>
      <c r="BB356" s="561"/>
      <c r="BC356" s="467"/>
      <c r="BD356" s="411"/>
      <c r="BE356" s="561"/>
      <c r="BF356" s="467"/>
      <c r="BG356" s="411"/>
    </row>
    <row r="357" spans="1:59" x14ac:dyDescent="0.25">
      <c r="A357" s="412"/>
      <c r="B357" s="412"/>
      <c r="D357" s="355"/>
      <c r="E357" s="393"/>
      <c r="F357" s="395"/>
      <c r="G357" s="368"/>
      <c r="H357" s="467"/>
      <c r="I357" s="368"/>
      <c r="J357" s="368"/>
      <c r="K357" s="368"/>
      <c r="L357" s="368"/>
      <c r="M357" s="368"/>
      <c r="N357" s="361"/>
      <c r="O357" s="394"/>
      <c r="P357" s="368"/>
      <c r="Q357" s="467"/>
      <c r="R357" s="411"/>
      <c r="S357" s="368"/>
      <c r="T357" s="467"/>
      <c r="U357" s="411"/>
      <c r="V357" s="368"/>
      <c r="W357" s="467"/>
      <c r="X357" s="411"/>
      <c r="Z357" s="411"/>
      <c r="AB357" s="368"/>
      <c r="AC357" s="467"/>
      <c r="AD357" s="411"/>
      <c r="AE357" s="368"/>
      <c r="AF357" s="467"/>
      <c r="AG357" s="411"/>
      <c r="AH357" s="368"/>
      <c r="AI357" s="467"/>
      <c r="AJ357" s="411"/>
      <c r="AM357" s="368"/>
      <c r="AN357" s="368"/>
      <c r="AO357" s="411"/>
      <c r="AP357" s="368"/>
      <c r="AQ357" s="368"/>
      <c r="AR357" s="411"/>
      <c r="AS357" s="368"/>
      <c r="AT357" s="368"/>
      <c r="AU357" s="411"/>
      <c r="AW357" s="411"/>
      <c r="AY357" s="561"/>
      <c r="AZ357" s="467"/>
      <c r="BA357" s="411"/>
      <c r="BB357" s="561"/>
      <c r="BC357" s="467"/>
      <c r="BD357" s="411"/>
      <c r="BE357" s="561"/>
      <c r="BF357" s="467"/>
      <c r="BG357" s="411"/>
    </row>
    <row r="358" spans="1:59" x14ac:dyDescent="0.25">
      <c r="A358" s="412"/>
      <c r="B358" s="412"/>
      <c r="D358" s="355"/>
      <c r="E358" s="393"/>
      <c r="F358" s="395"/>
      <c r="G358" s="368"/>
      <c r="H358" s="467"/>
      <c r="I358" s="368"/>
      <c r="J358" s="368"/>
      <c r="K358" s="368"/>
      <c r="L358" s="368"/>
      <c r="M358" s="368"/>
      <c r="N358" s="361"/>
      <c r="O358" s="394"/>
      <c r="P358" s="368"/>
      <c r="Q358" s="467"/>
      <c r="R358" s="411"/>
      <c r="S358" s="368"/>
      <c r="T358" s="467"/>
      <c r="U358" s="411"/>
      <c r="V358" s="368"/>
      <c r="W358" s="467"/>
      <c r="X358" s="411"/>
      <c r="Z358" s="411"/>
      <c r="AB358" s="368"/>
      <c r="AC358" s="467"/>
      <c r="AD358" s="411"/>
      <c r="AE358" s="368"/>
      <c r="AF358" s="467"/>
      <c r="AG358" s="411"/>
      <c r="AH358" s="368"/>
      <c r="AI358" s="467"/>
      <c r="AJ358" s="411"/>
      <c r="AM358" s="368"/>
      <c r="AN358" s="368"/>
      <c r="AO358" s="411"/>
      <c r="AP358" s="368"/>
      <c r="AQ358" s="368"/>
      <c r="AR358" s="411"/>
      <c r="AS358" s="368"/>
      <c r="AT358" s="368"/>
      <c r="AU358" s="411"/>
      <c r="AW358" s="411"/>
      <c r="AY358" s="561"/>
      <c r="AZ358" s="467"/>
      <c r="BA358" s="411"/>
      <c r="BB358" s="561"/>
      <c r="BC358" s="467"/>
      <c r="BD358" s="411"/>
      <c r="BE358" s="561"/>
      <c r="BF358" s="467"/>
      <c r="BG358" s="411"/>
    </row>
    <row r="359" spans="1:59" x14ac:dyDescent="0.25">
      <c r="A359" s="412"/>
      <c r="B359" s="412"/>
      <c r="D359" s="355"/>
      <c r="E359" s="393"/>
      <c r="F359" s="395"/>
      <c r="G359" s="368"/>
      <c r="H359" s="467"/>
      <c r="I359" s="368"/>
      <c r="J359" s="368"/>
      <c r="K359" s="368"/>
      <c r="L359" s="368"/>
      <c r="M359" s="368"/>
      <c r="N359" s="361"/>
      <c r="O359" s="394"/>
      <c r="P359" s="368"/>
      <c r="Q359" s="467"/>
      <c r="R359" s="411"/>
      <c r="S359" s="368"/>
      <c r="T359" s="467"/>
      <c r="U359" s="411"/>
      <c r="V359" s="368"/>
      <c r="W359" s="467"/>
      <c r="X359" s="411"/>
      <c r="Z359" s="411"/>
      <c r="AB359" s="368"/>
      <c r="AC359" s="467"/>
      <c r="AD359" s="411"/>
      <c r="AE359" s="368"/>
      <c r="AF359" s="467"/>
      <c r="AG359" s="411"/>
      <c r="AH359" s="368"/>
      <c r="AI359" s="467"/>
      <c r="AJ359" s="411"/>
      <c r="AM359" s="368"/>
      <c r="AN359" s="368"/>
      <c r="AO359" s="411"/>
      <c r="AP359" s="368"/>
      <c r="AQ359" s="368"/>
      <c r="AR359" s="411"/>
      <c r="AS359" s="368"/>
      <c r="AT359" s="368"/>
      <c r="AU359" s="411"/>
      <c r="AW359" s="411"/>
      <c r="AY359" s="561"/>
      <c r="AZ359" s="467"/>
      <c r="BA359" s="411"/>
      <c r="BB359" s="561"/>
      <c r="BC359" s="467"/>
      <c r="BD359" s="411"/>
      <c r="BE359" s="561"/>
      <c r="BF359" s="467"/>
      <c r="BG359" s="411"/>
    </row>
    <row r="360" spans="1:59" x14ac:dyDescent="0.25">
      <c r="A360" s="412"/>
      <c r="B360" s="412"/>
      <c r="D360" s="355"/>
      <c r="E360" s="393"/>
      <c r="F360" s="395"/>
      <c r="G360" s="368"/>
      <c r="H360" s="467"/>
      <c r="I360" s="368"/>
      <c r="J360" s="368"/>
      <c r="K360" s="368"/>
      <c r="L360" s="368"/>
      <c r="M360" s="368"/>
      <c r="N360" s="361"/>
      <c r="O360" s="394"/>
      <c r="P360" s="368"/>
      <c r="Q360" s="467"/>
      <c r="R360" s="411"/>
      <c r="S360" s="368"/>
      <c r="T360" s="467"/>
      <c r="U360" s="411"/>
      <c r="V360" s="368"/>
      <c r="W360" s="467"/>
      <c r="X360" s="411"/>
      <c r="Z360" s="411"/>
      <c r="AB360" s="368"/>
      <c r="AC360" s="467"/>
      <c r="AD360" s="411"/>
      <c r="AE360" s="368"/>
      <c r="AF360" s="467"/>
      <c r="AG360" s="411"/>
      <c r="AH360" s="368"/>
      <c r="AI360" s="467"/>
      <c r="AJ360" s="411"/>
      <c r="AM360" s="368"/>
      <c r="AN360" s="368"/>
      <c r="AO360" s="411"/>
      <c r="AP360" s="368"/>
      <c r="AQ360" s="368"/>
      <c r="AR360" s="411"/>
      <c r="AS360" s="368"/>
      <c r="AT360" s="368"/>
      <c r="AU360" s="411"/>
      <c r="AW360" s="411"/>
      <c r="AY360" s="561"/>
      <c r="AZ360" s="467"/>
      <c r="BA360" s="411"/>
      <c r="BB360" s="561"/>
      <c r="BC360" s="467"/>
      <c r="BD360" s="411"/>
      <c r="BE360" s="561"/>
      <c r="BF360" s="467"/>
      <c r="BG360" s="411"/>
    </row>
    <row r="361" spans="1:59" x14ac:dyDescent="0.25">
      <c r="A361" s="412"/>
      <c r="B361" s="412"/>
      <c r="D361" s="355"/>
      <c r="E361" s="393"/>
      <c r="F361" s="395"/>
      <c r="G361" s="368"/>
      <c r="H361" s="467"/>
      <c r="I361" s="368"/>
      <c r="J361" s="368"/>
      <c r="K361" s="368"/>
      <c r="L361" s="368"/>
      <c r="M361" s="368"/>
      <c r="N361" s="361"/>
      <c r="O361" s="394"/>
      <c r="P361" s="368"/>
      <c r="Q361" s="467"/>
      <c r="R361" s="411"/>
      <c r="S361" s="368"/>
      <c r="T361" s="467"/>
      <c r="U361" s="411"/>
      <c r="V361" s="368"/>
      <c r="W361" s="467"/>
      <c r="X361" s="411"/>
      <c r="Z361" s="411"/>
      <c r="AB361" s="368"/>
      <c r="AC361" s="467"/>
      <c r="AD361" s="411"/>
      <c r="AE361" s="368"/>
      <c r="AF361" s="467"/>
      <c r="AG361" s="411"/>
      <c r="AH361" s="368"/>
      <c r="AI361" s="467"/>
      <c r="AJ361" s="411"/>
      <c r="AM361" s="368"/>
      <c r="AN361" s="368"/>
      <c r="AO361" s="411"/>
      <c r="AP361" s="368"/>
      <c r="AQ361" s="368"/>
      <c r="AR361" s="411"/>
      <c r="AS361" s="368"/>
      <c r="AT361" s="368"/>
      <c r="AU361" s="411"/>
      <c r="AW361" s="411"/>
      <c r="AY361" s="561"/>
      <c r="AZ361" s="467"/>
      <c r="BA361" s="411"/>
      <c r="BB361" s="561"/>
      <c r="BC361" s="467"/>
      <c r="BD361" s="411"/>
      <c r="BE361" s="561"/>
      <c r="BF361" s="467"/>
      <c r="BG361" s="411"/>
    </row>
    <row r="362" spans="1:59" x14ac:dyDescent="0.25">
      <c r="A362" s="412"/>
      <c r="B362" s="412"/>
      <c r="D362" s="355"/>
      <c r="E362" s="393"/>
      <c r="F362" s="395"/>
      <c r="G362" s="368"/>
      <c r="H362" s="467"/>
      <c r="I362" s="368"/>
      <c r="J362" s="368"/>
      <c r="K362" s="368"/>
      <c r="L362" s="368"/>
      <c r="M362" s="368"/>
      <c r="N362" s="361"/>
      <c r="O362" s="394"/>
      <c r="P362" s="368"/>
      <c r="Q362" s="467"/>
      <c r="R362" s="411"/>
      <c r="S362" s="368"/>
      <c r="T362" s="467"/>
      <c r="U362" s="411"/>
      <c r="V362" s="368"/>
      <c r="W362" s="467"/>
      <c r="X362" s="411"/>
      <c r="Z362" s="411"/>
      <c r="AB362" s="368"/>
      <c r="AC362" s="467"/>
      <c r="AD362" s="411"/>
      <c r="AE362" s="368"/>
      <c r="AF362" s="467"/>
      <c r="AG362" s="411"/>
      <c r="AH362" s="368"/>
      <c r="AI362" s="467"/>
      <c r="AJ362" s="411"/>
      <c r="AM362" s="368"/>
      <c r="AN362" s="368"/>
      <c r="AO362" s="411"/>
      <c r="AP362" s="368"/>
      <c r="AQ362" s="368"/>
      <c r="AR362" s="411"/>
      <c r="AS362" s="368"/>
      <c r="AT362" s="368"/>
      <c r="AU362" s="411"/>
      <c r="AW362" s="411"/>
      <c r="AY362" s="561"/>
      <c r="AZ362" s="467"/>
      <c r="BA362" s="411"/>
      <c r="BB362" s="561"/>
      <c r="BC362" s="467"/>
      <c r="BD362" s="411"/>
      <c r="BE362" s="561"/>
      <c r="BF362" s="467"/>
      <c r="BG362" s="411"/>
    </row>
    <row r="363" spans="1:59" x14ac:dyDescent="0.25">
      <c r="A363" s="412"/>
      <c r="B363" s="412"/>
      <c r="D363" s="355"/>
      <c r="E363" s="393"/>
      <c r="F363" s="395"/>
      <c r="G363" s="368"/>
      <c r="H363" s="467"/>
      <c r="I363" s="368"/>
      <c r="J363" s="368"/>
      <c r="K363" s="368"/>
      <c r="L363" s="368"/>
      <c r="M363" s="368"/>
      <c r="N363" s="361"/>
      <c r="O363" s="394"/>
      <c r="P363" s="368"/>
      <c r="Q363" s="467"/>
      <c r="R363" s="411"/>
      <c r="S363" s="368"/>
      <c r="T363" s="467"/>
      <c r="U363" s="411"/>
      <c r="V363" s="368"/>
      <c r="W363" s="467"/>
      <c r="X363" s="411"/>
      <c r="Z363" s="411"/>
      <c r="AB363" s="368"/>
      <c r="AC363" s="467"/>
      <c r="AD363" s="411"/>
      <c r="AE363" s="368"/>
      <c r="AF363" s="467"/>
      <c r="AG363" s="411"/>
      <c r="AH363" s="368"/>
      <c r="AI363" s="467"/>
      <c r="AJ363" s="411"/>
      <c r="AM363" s="368"/>
      <c r="AN363" s="368"/>
      <c r="AO363" s="411"/>
      <c r="AP363" s="368"/>
      <c r="AQ363" s="368"/>
      <c r="AR363" s="411"/>
      <c r="AS363" s="368"/>
      <c r="AT363" s="368"/>
      <c r="AU363" s="411"/>
      <c r="AW363" s="411"/>
      <c r="AY363" s="561"/>
      <c r="AZ363" s="467"/>
      <c r="BA363" s="411"/>
      <c r="BB363" s="561"/>
      <c r="BC363" s="467"/>
      <c r="BD363" s="411"/>
      <c r="BE363" s="561"/>
      <c r="BF363" s="467"/>
      <c r="BG363" s="411"/>
    </row>
    <row r="364" spans="1:59" x14ac:dyDescent="0.25">
      <c r="A364" s="412"/>
      <c r="B364" s="412"/>
      <c r="D364" s="355"/>
      <c r="E364" s="393"/>
      <c r="F364" s="395"/>
      <c r="G364" s="368"/>
      <c r="H364" s="467"/>
      <c r="I364" s="368"/>
      <c r="J364" s="368"/>
      <c r="K364" s="368"/>
      <c r="L364" s="368"/>
      <c r="M364" s="368"/>
      <c r="N364" s="361"/>
      <c r="O364" s="394"/>
      <c r="P364" s="368"/>
      <c r="Q364" s="467"/>
      <c r="R364" s="411"/>
      <c r="S364" s="368"/>
      <c r="T364" s="467"/>
      <c r="U364" s="411"/>
      <c r="V364" s="368"/>
      <c r="W364" s="467"/>
      <c r="X364" s="411"/>
      <c r="Z364" s="411"/>
      <c r="AB364" s="368"/>
      <c r="AC364" s="467"/>
      <c r="AD364" s="411"/>
      <c r="AE364" s="368"/>
      <c r="AF364" s="467"/>
      <c r="AG364" s="411"/>
      <c r="AH364" s="368"/>
      <c r="AI364" s="467"/>
      <c r="AJ364" s="411"/>
      <c r="AM364" s="368"/>
      <c r="AN364" s="368"/>
      <c r="AO364" s="411"/>
      <c r="AP364" s="368"/>
      <c r="AQ364" s="368"/>
      <c r="AR364" s="411"/>
      <c r="AS364" s="368"/>
      <c r="AT364" s="368"/>
      <c r="AU364" s="411"/>
      <c r="AW364" s="411"/>
      <c r="AY364" s="561"/>
      <c r="AZ364" s="467"/>
      <c r="BA364" s="411"/>
      <c r="BB364" s="561"/>
      <c r="BC364" s="467"/>
      <c r="BD364" s="411"/>
      <c r="BE364" s="561"/>
      <c r="BF364" s="467"/>
      <c r="BG364" s="411"/>
    </row>
    <row r="365" spans="1:59" x14ac:dyDescent="0.25">
      <c r="A365" s="412"/>
      <c r="B365" s="412"/>
      <c r="D365" s="355"/>
      <c r="E365" s="393"/>
      <c r="F365" s="395"/>
      <c r="G365" s="368"/>
      <c r="H365" s="467"/>
      <c r="I365" s="368"/>
      <c r="J365" s="368"/>
      <c r="K365" s="368"/>
      <c r="L365" s="368"/>
      <c r="M365" s="368"/>
      <c r="N365" s="361"/>
      <c r="O365" s="394"/>
      <c r="P365" s="368"/>
      <c r="Q365" s="467"/>
      <c r="R365" s="411"/>
      <c r="S365" s="368"/>
      <c r="T365" s="467"/>
      <c r="U365" s="411"/>
      <c r="V365" s="368"/>
      <c r="W365" s="467"/>
      <c r="X365" s="411"/>
      <c r="Z365" s="411"/>
      <c r="AB365" s="368"/>
      <c r="AC365" s="467"/>
      <c r="AD365" s="411"/>
      <c r="AE365" s="368"/>
      <c r="AF365" s="467"/>
      <c r="AG365" s="411"/>
      <c r="AH365" s="368"/>
      <c r="AI365" s="467"/>
      <c r="AJ365" s="411"/>
      <c r="AM365" s="368"/>
      <c r="AN365" s="368"/>
      <c r="AO365" s="411"/>
      <c r="AP365" s="368"/>
      <c r="AQ365" s="368"/>
      <c r="AR365" s="411"/>
      <c r="AS365" s="368"/>
      <c r="AT365" s="368"/>
      <c r="AU365" s="411"/>
      <c r="AW365" s="411"/>
      <c r="AY365" s="561"/>
      <c r="AZ365" s="467"/>
      <c r="BA365" s="411"/>
      <c r="BB365" s="561"/>
      <c r="BC365" s="467"/>
      <c r="BD365" s="411"/>
      <c r="BE365" s="561"/>
      <c r="BF365" s="467"/>
      <c r="BG365" s="411"/>
    </row>
    <row r="366" spans="1:59" x14ac:dyDescent="0.25">
      <c r="A366" s="412"/>
      <c r="B366" s="412"/>
      <c r="D366" s="355"/>
      <c r="E366" s="393"/>
      <c r="F366" s="395"/>
      <c r="G366" s="368"/>
      <c r="H366" s="467"/>
      <c r="I366" s="368"/>
      <c r="J366" s="368"/>
      <c r="K366" s="368"/>
      <c r="L366" s="368"/>
      <c r="M366" s="368"/>
      <c r="N366" s="361"/>
      <c r="O366" s="394"/>
      <c r="P366" s="368"/>
      <c r="Q366" s="467"/>
      <c r="R366" s="411"/>
      <c r="S366" s="368"/>
      <c r="T366" s="467"/>
      <c r="U366" s="411"/>
      <c r="V366" s="368"/>
      <c r="W366" s="467"/>
      <c r="X366" s="411"/>
      <c r="Z366" s="411"/>
      <c r="AB366" s="368"/>
      <c r="AC366" s="467"/>
      <c r="AD366" s="411"/>
      <c r="AE366" s="368"/>
      <c r="AF366" s="467"/>
      <c r="AG366" s="411"/>
      <c r="AH366" s="368"/>
      <c r="AI366" s="467"/>
      <c r="AJ366" s="411"/>
      <c r="AM366" s="368"/>
      <c r="AN366" s="368"/>
      <c r="AO366" s="411"/>
      <c r="AP366" s="368"/>
      <c r="AQ366" s="368"/>
      <c r="AR366" s="411"/>
      <c r="AS366" s="368"/>
      <c r="AT366" s="368"/>
      <c r="AU366" s="411"/>
      <c r="AW366" s="411"/>
      <c r="AY366" s="561"/>
      <c r="AZ366" s="467"/>
      <c r="BA366" s="411"/>
      <c r="BB366" s="561"/>
      <c r="BC366" s="467"/>
      <c r="BD366" s="411"/>
      <c r="BE366" s="561"/>
      <c r="BF366" s="467"/>
      <c r="BG366" s="411"/>
    </row>
    <row r="367" spans="1:59" x14ac:dyDescent="0.25">
      <c r="A367" s="412"/>
      <c r="B367" s="412"/>
      <c r="D367" s="355"/>
      <c r="E367" s="393"/>
      <c r="F367" s="395"/>
      <c r="G367" s="368"/>
      <c r="H367" s="467"/>
      <c r="I367" s="368"/>
      <c r="J367" s="368"/>
      <c r="K367" s="368"/>
      <c r="L367" s="368"/>
      <c r="M367" s="368"/>
      <c r="N367" s="361"/>
      <c r="O367" s="394"/>
      <c r="P367" s="368"/>
      <c r="Q367" s="467"/>
      <c r="R367" s="411"/>
      <c r="S367" s="368"/>
      <c r="T367" s="467"/>
      <c r="U367" s="411"/>
      <c r="V367" s="368"/>
      <c r="W367" s="467"/>
      <c r="X367" s="411"/>
      <c r="Z367" s="411"/>
      <c r="AB367" s="368"/>
      <c r="AC367" s="467"/>
      <c r="AD367" s="411"/>
      <c r="AE367" s="368"/>
      <c r="AF367" s="467"/>
      <c r="AG367" s="411"/>
      <c r="AH367" s="368"/>
      <c r="AI367" s="467"/>
      <c r="AJ367" s="411"/>
      <c r="AM367" s="368"/>
      <c r="AN367" s="368"/>
      <c r="AO367" s="411"/>
      <c r="AP367" s="368"/>
      <c r="AQ367" s="368"/>
      <c r="AR367" s="411"/>
      <c r="AS367" s="368"/>
      <c r="AT367" s="368"/>
      <c r="AU367" s="411"/>
      <c r="AW367" s="411"/>
      <c r="AY367" s="561"/>
      <c r="AZ367" s="467"/>
      <c r="BA367" s="411"/>
      <c r="BB367" s="561"/>
      <c r="BC367" s="467"/>
      <c r="BD367" s="411"/>
      <c r="BE367" s="561"/>
      <c r="BF367" s="467"/>
      <c r="BG367" s="411"/>
    </row>
    <row r="368" spans="1:59" x14ac:dyDescent="0.25">
      <c r="A368" s="412"/>
      <c r="B368" s="412"/>
      <c r="D368" s="355"/>
      <c r="E368" s="393"/>
      <c r="F368" s="395"/>
      <c r="G368" s="368"/>
      <c r="H368" s="467"/>
      <c r="I368" s="368"/>
      <c r="J368" s="368"/>
      <c r="K368" s="368"/>
      <c r="L368" s="368"/>
      <c r="M368" s="368"/>
      <c r="N368" s="361"/>
      <c r="O368" s="394"/>
      <c r="P368" s="368"/>
      <c r="Q368" s="467"/>
      <c r="R368" s="411"/>
      <c r="S368" s="368"/>
      <c r="T368" s="467"/>
      <c r="U368" s="411"/>
      <c r="V368" s="368"/>
      <c r="W368" s="467"/>
      <c r="X368" s="411"/>
      <c r="Z368" s="411"/>
      <c r="AB368" s="368"/>
      <c r="AC368" s="467"/>
      <c r="AD368" s="411"/>
      <c r="AE368" s="368"/>
      <c r="AF368" s="467"/>
      <c r="AG368" s="411"/>
      <c r="AH368" s="368"/>
      <c r="AI368" s="467"/>
      <c r="AJ368" s="411"/>
      <c r="AM368" s="368"/>
      <c r="AN368" s="368"/>
      <c r="AO368" s="411"/>
      <c r="AP368" s="368"/>
      <c r="AQ368" s="368"/>
      <c r="AR368" s="411"/>
      <c r="AS368" s="368"/>
      <c r="AT368" s="368"/>
      <c r="AU368" s="411"/>
      <c r="AW368" s="411"/>
      <c r="AY368" s="561"/>
      <c r="AZ368" s="467"/>
      <c r="BA368" s="411"/>
      <c r="BB368" s="561"/>
      <c r="BC368" s="467"/>
      <c r="BD368" s="411"/>
      <c r="BE368" s="561"/>
      <c r="BF368" s="467"/>
      <c r="BG368" s="411"/>
    </row>
    <row r="369" spans="1:59" x14ac:dyDescent="0.25">
      <c r="A369" s="412"/>
      <c r="B369" s="412"/>
      <c r="D369" s="355"/>
      <c r="E369" s="393"/>
      <c r="F369" s="395"/>
      <c r="G369" s="368"/>
      <c r="H369" s="467"/>
      <c r="I369" s="368"/>
      <c r="J369" s="368"/>
      <c r="K369" s="368"/>
      <c r="L369" s="368"/>
      <c r="M369" s="368"/>
      <c r="N369" s="361"/>
      <c r="O369" s="394"/>
      <c r="P369" s="368"/>
      <c r="Q369" s="467"/>
      <c r="R369" s="411"/>
      <c r="S369" s="368"/>
      <c r="T369" s="467"/>
      <c r="U369" s="411"/>
      <c r="V369" s="368"/>
      <c r="W369" s="467"/>
      <c r="X369" s="411"/>
      <c r="Z369" s="411"/>
      <c r="AB369" s="368"/>
      <c r="AC369" s="467"/>
      <c r="AD369" s="411"/>
      <c r="AE369" s="368"/>
      <c r="AF369" s="467"/>
      <c r="AG369" s="411"/>
      <c r="AH369" s="368"/>
      <c r="AI369" s="467"/>
      <c r="AJ369" s="411"/>
      <c r="AM369" s="368"/>
      <c r="AN369" s="368"/>
      <c r="AO369" s="411"/>
      <c r="AP369" s="368"/>
      <c r="AQ369" s="368"/>
      <c r="AR369" s="411"/>
      <c r="AS369" s="368"/>
      <c r="AT369" s="368"/>
      <c r="AU369" s="411"/>
      <c r="AW369" s="411"/>
      <c r="AY369" s="561"/>
      <c r="AZ369" s="467"/>
      <c r="BA369" s="411"/>
      <c r="BB369" s="561"/>
      <c r="BC369" s="467"/>
      <c r="BD369" s="411"/>
      <c r="BE369" s="561"/>
      <c r="BF369" s="467"/>
      <c r="BG369" s="411"/>
    </row>
    <row r="370" spans="1:59" x14ac:dyDescent="0.25">
      <c r="A370" s="412"/>
      <c r="B370" s="412"/>
      <c r="D370" s="355"/>
      <c r="E370" s="393"/>
      <c r="F370" s="395"/>
      <c r="G370" s="368"/>
      <c r="H370" s="467"/>
      <c r="I370" s="368"/>
      <c r="J370" s="368"/>
      <c r="K370" s="368"/>
      <c r="L370" s="368"/>
      <c r="M370" s="368"/>
      <c r="N370" s="361"/>
      <c r="O370" s="394"/>
      <c r="P370" s="368"/>
      <c r="Q370" s="467"/>
      <c r="R370" s="411"/>
      <c r="S370" s="368"/>
      <c r="T370" s="467"/>
      <c r="U370" s="411"/>
      <c r="V370" s="368"/>
      <c r="W370" s="467"/>
      <c r="X370" s="411"/>
      <c r="Z370" s="411"/>
      <c r="AB370" s="368"/>
      <c r="AC370" s="467"/>
      <c r="AD370" s="411"/>
      <c r="AE370" s="368"/>
      <c r="AF370" s="467"/>
      <c r="AG370" s="411"/>
      <c r="AH370" s="368"/>
      <c r="AI370" s="467"/>
      <c r="AJ370" s="411"/>
      <c r="AM370" s="368"/>
      <c r="AN370" s="368"/>
      <c r="AO370" s="411"/>
      <c r="AP370" s="368"/>
      <c r="AQ370" s="368"/>
      <c r="AR370" s="411"/>
      <c r="AS370" s="368"/>
      <c r="AT370" s="368"/>
      <c r="AU370" s="411"/>
      <c r="AW370" s="411"/>
      <c r="AY370" s="561"/>
      <c r="AZ370" s="467"/>
      <c r="BA370" s="411"/>
      <c r="BB370" s="561"/>
      <c r="BC370" s="467"/>
      <c r="BD370" s="411"/>
      <c r="BE370" s="561"/>
      <c r="BF370" s="467"/>
      <c r="BG370" s="411"/>
    </row>
    <row r="371" spans="1:59" x14ac:dyDescent="0.25">
      <c r="A371" s="412"/>
      <c r="B371" s="412"/>
      <c r="D371" s="355"/>
      <c r="E371" s="393"/>
      <c r="F371" s="395"/>
      <c r="G371" s="368"/>
      <c r="H371" s="467"/>
      <c r="I371" s="368"/>
      <c r="J371" s="368"/>
      <c r="K371" s="368"/>
      <c r="L371" s="368"/>
      <c r="M371" s="368"/>
      <c r="N371" s="361"/>
      <c r="O371" s="394"/>
      <c r="P371" s="368"/>
      <c r="Q371" s="467"/>
      <c r="R371" s="411"/>
      <c r="S371" s="368"/>
      <c r="T371" s="467"/>
      <c r="U371" s="411"/>
      <c r="V371" s="368"/>
      <c r="W371" s="467"/>
      <c r="X371" s="411"/>
      <c r="Z371" s="411"/>
      <c r="AB371" s="368"/>
      <c r="AC371" s="467"/>
      <c r="AD371" s="411"/>
      <c r="AE371" s="368"/>
      <c r="AF371" s="467"/>
      <c r="AG371" s="411"/>
      <c r="AH371" s="368"/>
      <c r="AI371" s="467"/>
      <c r="AJ371" s="411"/>
      <c r="AM371" s="368"/>
      <c r="AN371" s="368"/>
      <c r="AO371" s="411"/>
      <c r="AP371" s="368"/>
      <c r="AQ371" s="368"/>
      <c r="AR371" s="411"/>
      <c r="AS371" s="368"/>
      <c r="AT371" s="368"/>
      <c r="AU371" s="411"/>
      <c r="AW371" s="411"/>
      <c r="AY371" s="561"/>
      <c r="AZ371" s="467"/>
      <c r="BA371" s="411"/>
      <c r="BB371" s="561"/>
      <c r="BC371" s="467"/>
      <c r="BD371" s="411"/>
      <c r="BE371" s="561"/>
      <c r="BF371" s="467"/>
      <c r="BG371" s="411"/>
    </row>
    <row r="372" spans="1:59" x14ac:dyDescent="0.25">
      <c r="A372" s="412"/>
      <c r="B372" s="412"/>
      <c r="D372" s="355"/>
      <c r="E372" s="393"/>
      <c r="F372" s="395"/>
      <c r="G372" s="368"/>
      <c r="H372" s="467"/>
      <c r="I372" s="368"/>
      <c r="J372" s="368"/>
      <c r="K372" s="368"/>
      <c r="L372" s="368"/>
      <c r="M372" s="368"/>
      <c r="N372" s="361"/>
      <c r="O372" s="394"/>
      <c r="P372" s="368"/>
      <c r="Q372" s="467"/>
      <c r="R372" s="411"/>
      <c r="S372" s="368"/>
      <c r="T372" s="467"/>
      <c r="U372" s="411"/>
      <c r="V372" s="368"/>
      <c r="W372" s="467"/>
      <c r="X372" s="411"/>
      <c r="Z372" s="411"/>
      <c r="AB372" s="368"/>
      <c r="AC372" s="467"/>
      <c r="AD372" s="411"/>
      <c r="AE372" s="368"/>
      <c r="AF372" s="467"/>
      <c r="AG372" s="411"/>
      <c r="AH372" s="368"/>
      <c r="AI372" s="467"/>
      <c r="AJ372" s="411"/>
      <c r="AM372" s="368"/>
      <c r="AN372" s="368"/>
      <c r="AO372" s="411"/>
      <c r="AP372" s="368"/>
      <c r="AQ372" s="368"/>
      <c r="AR372" s="411"/>
      <c r="AS372" s="368"/>
      <c r="AT372" s="368"/>
      <c r="AU372" s="411"/>
      <c r="AW372" s="411"/>
      <c r="AY372" s="561"/>
      <c r="AZ372" s="467"/>
      <c r="BA372" s="411"/>
      <c r="BB372" s="561"/>
      <c r="BC372" s="467"/>
      <c r="BD372" s="411"/>
      <c r="BE372" s="561"/>
      <c r="BF372" s="467"/>
      <c r="BG372" s="411"/>
    </row>
    <row r="373" spans="1:59" x14ac:dyDescent="0.25">
      <c r="A373" s="412"/>
      <c r="B373" s="412"/>
      <c r="D373" s="355"/>
      <c r="E373" s="393"/>
      <c r="F373" s="395"/>
      <c r="G373" s="368"/>
      <c r="H373" s="467"/>
      <c r="I373" s="368"/>
      <c r="J373" s="368"/>
      <c r="K373" s="368"/>
      <c r="L373" s="368"/>
      <c r="M373" s="368"/>
      <c r="N373" s="361"/>
      <c r="O373" s="394"/>
      <c r="P373" s="368"/>
      <c r="Q373" s="467"/>
      <c r="R373" s="411"/>
      <c r="S373" s="368"/>
      <c r="T373" s="467"/>
      <c r="U373" s="411"/>
      <c r="V373" s="368"/>
      <c r="W373" s="467"/>
      <c r="X373" s="411"/>
      <c r="Z373" s="411"/>
      <c r="AB373" s="368"/>
      <c r="AC373" s="467"/>
      <c r="AD373" s="411"/>
      <c r="AE373" s="368"/>
      <c r="AF373" s="467"/>
      <c r="AG373" s="411"/>
      <c r="AH373" s="368"/>
      <c r="AI373" s="467"/>
      <c r="AJ373" s="411"/>
      <c r="AM373" s="368"/>
      <c r="AN373" s="368"/>
      <c r="AO373" s="411"/>
      <c r="AP373" s="368"/>
      <c r="AQ373" s="368"/>
      <c r="AR373" s="411"/>
      <c r="AS373" s="368"/>
      <c r="AT373" s="368"/>
      <c r="AU373" s="411"/>
      <c r="AW373" s="411"/>
      <c r="AY373" s="561"/>
      <c r="AZ373" s="467"/>
      <c r="BA373" s="411"/>
      <c r="BB373" s="561"/>
      <c r="BC373" s="467"/>
      <c r="BD373" s="411"/>
      <c r="BE373" s="561"/>
      <c r="BF373" s="467"/>
      <c r="BG373" s="411"/>
    </row>
    <row r="374" spans="1:59" x14ac:dyDescent="0.25">
      <c r="A374" s="412"/>
      <c r="B374" s="412"/>
      <c r="D374" s="355"/>
      <c r="E374" s="393"/>
      <c r="F374" s="395"/>
      <c r="G374" s="368"/>
      <c r="H374" s="467"/>
      <c r="I374" s="368"/>
      <c r="J374" s="368"/>
      <c r="K374" s="368"/>
      <c r="L374" s="368"/>
      <c r="M374" s="368"/>
      <c r="N374" s="361"/>
      <c r="O374" s="394"/>
      <c r="P374" s="368"/>
      <c r="Q374" s="467"/>
      <c r="R374" s="411"/>
      <c r="S374" s="368"/>
      <c r="T374" s="467"/>
      <c r="U374" s="411"/>
      <c r="V374" s="368"/>
      <c r="W374" s="467"/>
      <c r="X374" s="411"/>
      <c r="Z374" s="411"/>
      <c r="AB374" s="368"/>
      <c r="AC374" s="467"/>
      <c r="AD374" s="411"/>
      <c r="AE374" s="368"/>
      <c r="AF374" s="467"/>
      <c r="AG374" s="411"/>
      <c r="AH374" s="368"/>
      <c r="AI374" s="467"/>
      <c r="AJ374" s="411"/>
      <c r="AM374" s="368"/>
      <c r="AN374" s="368"/>
      <c r="AO374" s="411"/>
      <c r="AP374" s="368"/>
      <c r="AQ374" s="368"/>
      <c r="AR374" s="411"/>
      <c r="AS374" s="368"/>
      <c r="AT374" s="368"/>
      <c r="AU374" s="411"/>
      <c r="AW374" s="411"/>
      <c r="AY374" s="561"/>
      <c r="AZ374" s="467"/>
      <c r="BA374" s="411"/>
      <c r="BB374" s="561"/>
      <c r="BC374" s="467"/>
      <c r="BD374" s="411"/>
      <c r="BE374" s="561"/>
      <c r="BF374" s="467"/>
      <c r="BG374" s="411"/>
    </row>
    <row r="375" spans="1:59" x14ac:dyDescent="0.25">
      <c r="A375" s="412"/>
      <c r="B375" s="412"/>
      <c r="D375" s="355"/>
      <c r="E375" s="393"/>
      <c r="F375" s="395"/>
      <c r="G375" s="368"/>
      <c r="H375" s="467"/>
      <c r="I375" s="368"/>
      <c r="J375" s="368"/>
      <c r="K375" s="368"/>
      <c r="L375" s="368"/>
      <c r="M375" s="368"/>
      <c r="N375" s="361"/>
      <c r="O375" s="394"/>
      <c r="P375" s="368"/>
      <c r="Q375" s="467"/>
      <c r="R375" s="411"/>
      <c r="S375" s="368"/>
      <c r="T375" s="467"/>
      <c r="U375" s="411"/>
      <c r="V375" s="368"/>
      <c r="W375" s="467"/>
      <c r="X375" s="411"/>
      <c r="Z375" s="411"/>
      <c r="AB375" s="368"/>
      <c r="AC375" s="467"/>
      <c r="AD375" s="411"/>
      <c r="AE375" s="368"/>
      <c r="AF375" s="467"/>
      <c r="AG375" s="411"/>
      <c r="AH375" s="368"/>
      <c r="AI375" s="467"/>
      <c r="AJ375" s="411"/>
      <c r="AM375" s="368"/>
      <c r="AN375" s="368"/>
      <c r="AO375" s="411"/>
      <c r="AP375" s="368"/>
      <c r="AQ375" s="368"/>
      <c r="AR375" s="411"/>
      <c r="AS375" s="368"/>
      <c r="AT375" s="368"/>
      <c r="AU375" s="411"/>
      <c r="AW375" s="411"/>
      <c r="AY375" s="561"/>
      <c r="AZ375" s="467"/>
      <c r="BA375" s="411"/>
      <c r="BB375" s="561"/>
      <c r="BC375" s="467"/>
      <c r="BD375" s="411"/>
      <c r="BE375" s="561"/>
      <c r="BF375" s="467"/>
      <c r="BG375" s="411"/>
    </row>
    <row r="376" spans="1:59" x14ac:dyDescent="0.25">
      <c r="A376" s="412"/>
      <c r="B376" s="412"/>
      <c r="D376" s="355"/>
      <c r="E376" s="393"/>
      <c r="F376" s="395"/>
      <c r="G376" s="368"/>
      <c r="H376" s="467"/>
      <c r="I376" s="368"/>
      <c r="J376" s="368"/>
      <c r="K376" s="368"/>
      <c r="L376" s="368"/>
      <c r="M376" s="368"/>
      <c r="N376" s="361"/>
      <c r="O376" s="394"/>
      <c r="P376" s="368"/>
      <c r="Q376" s="467"/>
      <c r="R376" s="411"/>
      <c r="S376" s="368"/>
      <c r="T376" s="467"/>
      <c r="U376" s="411"/>
      <c r="V376" s="368"/>
      <c r="W376" s="467"/>
      <c r="X376" s="411"/>
      <c r="Z376" s="411"/>
      <c r="AB376" s="368"/>
      <c r="AC376" s="467"/>
      <c r="AD376" s="411"/>
      <c r="AE376" s="368"/>
      <c r="AF376" s="467"/>
      <c r="AG376" s="411"/>
      <c r="AH376" s="368"/>
      <c r="AI376" s="467"/>
      <c r="AJ376" s="411"/>
      <c r="AM376" s="368"/>
      <c r="AN376" s="368"/>
      <c r="AO376" s="411"/>
      <c r="AP376" s="368"/>
      <c r="AQ376" s="368"/>
      <c r="AR376" s="411"/>
      <c r="AS376" s="368"/>
      <c r="AT376" s="368"/>
      <c r="AU376" s="411"/>
      <c r="AW376" s="411"/>
      <c r="AY376" s="561"/>
      <c r="AZ376" s="467"/>
      <c r="BA376" s="411"/>
      <c r="BB376" s="561"/>
      <c r="BC376" s="467"/>
      <c r="BD376" s="411"/>
      <c r="BE376" s="561"/>
      <c r="BF376" s="467"/>
      <c r="BG376" s="411"/>
    </row>
    <row r="377" spans="1:59" x14ac:dyDescent="0.25">
      <c r="A377" s="412"/>
      <c r="B377" s="412"/>
      <c r="D377" s="355"/>
      <c r="E377" s="393"/>
      <c r="F377" s="395"/>
      <c r="G377" s="368"/>
      <c r="H377" s="467"/>
      <c r="I377" s="368"/>
      <c r="J377" s="368"/>
      <c r="K377" s="368"/>
      <c r="L377" s="368"/>
      <c r="M377" s="368"/>
      <c r="N377" s="361"/>
      <c r="O377" s="394"/>
      <c r="P377" s="368"/>
      <c r="Q377" s="467"/>
      <c r="R377" s="411"/>
      <c r="S377" s="368"/>
      <c r="T377" s="467"/>
      <c r="U377" s="411"/>
      <c r="V377" s="368"/>
      <c r="W377" s="467"/>
      <c r="X377" s="411"/>
      <c r="Z377" s="411"/>
      <c r="AB377" s="368"/>
      <c r="AC377" s="467"/>
      <c r="AD377" s="411"/>
      <c r="AE377" s="368"/>
      <c r="AF377" s="467"/>
      <c r="AG377" s="411"/>
      <c r="AH377" s="368"/>
      <c r="AI377" s="467"/>
      <c r="AJ377" s="411"/>
      <c r="AM377" s="368"/>
      <c r="AN377" s="368"/>
      <c r="AO377" s="411"/>
      <c r="AP377" s="368"/>
      <c r="AQ377" s="368"/>
      <c r="AR377" s="411"/>
      <c r="AS377" s="368"/>
      <c r="AT377" s="368"/>
      <c r="AU377" s="411"/>
      <c r="AW377" s="411"/>
      <c r="AY377" s="561"/>
      <c r="AZ377" s="467"/>
      <c r="BA377" s="411"/>
      <c r="BB377" s="561"/>
      <c r="BC377" s="467"/>
      <c r="BD377" s="411"/>
      <c r="BE377" s="561"/>
      <c r="BF377" s="467"/>
      <c r="BG377" s="411"/>
    </row>
    <row r="378" spans="1:59" x14ac:dyDescent="0.25">
      <c r="A378" s="412"/>
      <c r="B378" s="412"/>
      <c r="D378" s="355"/>
      <c r="E378" s="393"/>
      <c r="F378" s="395"/>
      <c r="G378" s="368"/>
      <c r="H378" s="467"/>
      <c r="I378" s="368"/>
      <c r="J378" s="368"/>
      <c r="K378" s="368"/>
      <c r="L378" s="368"/>
      <c r="M378" s="368"/>
      <c r="N378" s="361"/>
      <c r="O378" s="394"/>
      <c r="P378" s="368"/>
      <c r="Q378" s="467"/>
      <c r="R378" s="411"/>
      <c r="S378" s="368"/>
      <c r="T378" s="467"/>
      <c r="U378" s="411"/>
      <c r="V378" s="368"/>
      <c r="W378" s="467"/>
      <c r="X378" s="411"/>
      <c r="Z378" s="411"/>
      <c r="AB378" s="368"/>
      <c r="AC378" s="467"/>
      <c r="AD378" s="411"/>
      <c r="AE378" s="368"/>
      <c r="AF378" s="467"/>
      <c r="AG378" s="411"/>
      <c r="AH378" s="368"/>
      <c r="AI378" s="467"/>
      <c r="AJ378" s="411"/>
      <c r="AM378" s="368"/>
      <c r="AN378" s="368"/>
      <c r="AO378" s="411"/>
      <c r="AP378" s="368"/>
      <c r="AQ378" s="368"/>
      <c r="AR378" s="411"/>
      <c r="AS378" s="368"/>
      <c r="AT378" s="368"/>
      <c r="AU378" s="411"/>
      <c r="AW378" s="411"/>
      <c r="AY378" s="561"/>
      <c r="AZ378" s="467"/>
      <c r="BA378" s="411"/>
      <c r="BB378" s="561"/>
      <c r="BC378" s="467"/>
      <c r="BD378" s="411"/>
      <c r="BE378" s="561"/>
      <c r="BF378" s="467"/>
      <c r="BG378" s="411"/>
    </row>
    <row r="379" spans="1:59" x14ac:dyDescent="0.25">
      <c r="A379" s="412"/>
      <c r="B379" s="412"/>
      <c r="D379" s="355"/>
      <c r="E379" s="393"/>
      <c r="F379" s="395"/>
      <c r="G379" s="368"/>
      <c r="H379" s="467"/>
      <c r="I379" s="368"/>
      <c r="J379" s="368"/>
      <c r="K379" s="368"/>
      <c r="L379" s="368"/>
      <c r="M379" s="368"/>
      <c r="N379" s="361"/>
      <c r="O379" s="394"/>
      <c r="P379" s="368"/>
      <c r="Q379" s="467"/>
      <c r="R379" s="411"/>
      <c r="S379" s="368"/>
      <c r="T379" s="467"/>
      <c r="U379" s="411"/>
      <c r="V379" s="368"/>
      <c r="W379" s="467"/>
      <c r="X379" s="411"/>
      <c r="Z379" s="411"/>
      <c r="AB379" s="368"/>
      <c r="AC379" s="467"/>
      <c r="AD379" s="411"/>
      <c r="AE379" s="368"/>
      <c r="AF379" s="467"/>
      <c r="AG379" s="411"/>
      <c r="AH379" s="368"/>
      <c r="AI379" s="467"/>
      <c r="AJ379" s="411"/>
      <c r="AM379" s="368"/>
      <c r="AN379" s="368"/>
      <c r="AO379" s="411"/>
      <c r="AP379" s="368"/>
      <c r="AQ379" s="368"/>
      <c r="AR379" s="411"/>
      <c r="AS379" s="368"/>
      <c r="AT379" s="368"/>
      <c r="AU379" s="411"/>
      <c r="AW379" s="411"/>
      <c r="AY379" s="561"/>
      <c r="AZ379" s="467"/>
      <c r="BA379" s="411"/>
      <c r="BB379" s="561"/>
      <c r="BC379" s="467"/>
      <c r="BD379" s="411"/>
      <c r="BE379" s="561"/>
      <c r="BF379" s="467"/>
      <c r="BG379" s="411"/>
    </row>
    <row r="380" spans="1:59" x14ac:dyDescent="0.25">
      <c r="A380" s="412"/>
      <c r="B380" s="412"/>
      <c r="D380" s="355"/>
      <c r="E380" s="393"/>
      <c r="F380" s="395"/>
      <c r="G380" s="368"/>
      <c r="H380" s="467"/>
      <c r="I380" s="368"/>
      <c r="J380" s="368"/>
      <c r="K380" s="368"/>
      <c r="L380" s="368"/>
      <c r="M380" s="368"/>
      <c r="N380" s="361"/>
      <c r="O380" s="394"/>
      <c r="P380" s="368"/>
      <c r="Q380" s="467"/>
      <c r="R380" s="411"/>
      <c r="S380" s="368"/>
      <c r="T380" s="467"/>
      <c r="U380" s="411"/>
      <c r="V380" s="368"/>
      <c r="W380" s="467"/>
      <c r="X380" s="411"/>
      <c r="Z380" s="411"/>
      <c r="AB380" s="368"/>
      <c r="AC380" s="467"/>
      <c r="AD380" s="411"/>
      <c r="AE380" s="368"/>
      <c r="AF380" s="467"/>
      <c r="AG380" s="411"/>
      <c r="AH380" s="368"/>
      <c r="AI380" s="467"/>
      <c r="AJ380" s="411"/>
      <c r="AM380" s="368"/>
      <c r="AN380" s="368"/>
      <c r="AO380" s="411"/>
      <c r="AP380" s="368"/>
      <c r="AQ380" s="368"/>
      <c r="AR380" s="411"/>
      <c r="AS380" s="368"/>
      <c r="AT380" s="368"/>
      <c r="AU380" s="411"/>
      <c r="AW380" s="411"/>
      <c r="AY380" s="561"/>
      <c r="AZ380" s="467"/>
      <c r="BA380" s="411"/>
      <c r="BB380" s="561"/>
      <c r="BC380" s="467"/>
      <c r="BD380" s="411"/>
      <c r="BE380" s="561"/>
      <c r="BF380" s="467"/>
      <c r="BG380" s="411"/>
    </row>
    <row r="381" spans="1:59" x14ac:dyDescent="0.25">
      <c r="A381" s="412"/>
      <c r="B381" s="412"/>
      <c r="D381" s="355"/>
      <c r="E381" s="393"/>
      <c r="F381" s="395"/>
      <c r="G381" s="368"/>
      <c r="H381" s="467"/>
      <c r="I381" s="368"/>
      <c r="J381" s="368"/>
      <c r="K381" s="368"/>
      <c r="L381" s="368"/>
      <c r="M381" s="368"/>
      <c r="N381" s="361"/>
      <c r="O381" s="394"/>
      <c r="P381" s="368"/>
      <c r="Q381" s="467"/>
      <c r="R381" s="411"/>
      <c r="S381" s="368"/>
      <c r="T381" s="467"/>
      <c r="U381" s="411"/>
      <c r="V381" s="368"/>
      <c r="W381" s="467"/>
      <c r="X381" s="411"/>
      <c r="Z381" s="411"/>
      <c r="AB381" s="368"/>
      <c r="AC381" s="467"/>
      <c r="AD381" s="411"/>
      <c r="AE381" s="368"/>
      <c r="AF381" s="467"/>
      <c r="AG381" s="411"/>
      <c r="AH381" s="368"/>
      <c r="AI381" s="467"/>
      <c r="AJ381" s="411"/>
      <c r="AM381" s="368"/>
      <c r="AN381" s="368"/>
      <c r="AO381" s="411"/>
      <c r="AP381" s="368"/>
      <c r="AQ381" s="368"/>
      <c r="AR381" s="411"/>
      <c r="AS381" s="368"/>
      <c r="AT381" s="368"/>
      <c r="AU381" s="411"/>
      <c r="AW381" s="411"/>
      <c r="AY381" s="561"/>
      <c r="AZ381" s="467"/>
      <c r="BA381" s="411"/>
      <c r="BB381" s="561"/>
      <c r="BC381" s="467"/>
      <c r="BD381" s="411"/>
      <c r="BE381" s="561"/>
      <c r="BF381" s="467"/>
      <c r="BG381" s="411"/>
    </row>
    <row r="382" spans="1:59" x14ac:dyDescent="0.25">
      <c r="A382" s="412"/>
      <c r="B382" s="412"/>
      <c r="D382" s="355"/>
      <c r="E382" s="393"/>
      <c r="F382" s="395"/>
      <c r="G382" s="368"/>
      <c r="H382" s="467"/>
      <c r="I382" s="368"/>
      <c r="J382" s="368"/>
      <c r="K382" s="368"/>
      <c r="L382" s="368"/>
      <c r="M382" s="368"/>
      <c r="N382" s="361"/>
      <c r="O382" s="394"/>
      <c r="P382" s="368"/>
      <c r="Q382" s="467"/>
      <c r="R382" s="411"/>
      <c r="S382" s="368"/>
      <c r="T382" s="467"/>
      <c r="U382" s="411"/>
      <c r="V382" s="368"/>
      <c r="W382" s="467"/>
      <c r="X382" s="411"/>
      <c r="Z382" s="411"/>
      <c r="AB382" s="368"/>
      <c r="AC382" s="467"/>
      <c r="AD382" s="411"/>
      <c r="AE382" s="368"/>
      <c r="AF382" s="467"/>
      <c r="AG382" s="411"/>
      <c r="AH382" s="368"/>
      <c r="AI382" s="467"/>
      <c r="AJ382" s="411"/>
      <c r="AM382" s="368"/>
      <c r="AN382" s="368"/>
      <c r="AO382" s="411"/>
      <c r="AP382" s="368"/>
      <c r="AQ382" s="368"/>
      <c r="AR382" s="411"/>
      <c r="AS382" s="368"/>
      <c r="AT382" s="368"/>
      <c r="AU382" s="411"/>
      <c r="AW382" s="411"/>
      <c r="AY382" s="561"/>
      <c r="AZ382" s="467"/>
      <c r="BA382" s="411"/>
      <c r="BB382" s="561"/>
      <c r="BC382" s="467"/>
      <c r="BD382" s="411"/>
      <c r="BE382" s="561"/>
      <c r="BF382" s="467"/>
      <c r="BG382" s="411"/>
    </row>
    <row r="383" spans="1:59" x14ac:dyDescent="0.25">
      <c r="A383" s="412"/>
      <c r="B383" s="412"/>
      <c r="D383" s="355"/>
      <c r="E383" s="393"/>
      <c r="F383" s="395"/>
      <c r="G383" s="368"/>
      <c r="H383" s="467"/>
      <c r="I383" s="368"/>
      <c r="J383" s="368"/>
      <c r="K383" s="368"/>
      <c r="L383" s="368"/>
      <c r="M383" s="368"/>
      <c r="N383" s="361"/>
      <c r="O383" s="394"/>
      <c r="P383" s="368"/>
      <c r="Q383" s="467"/>
      <c r="R383" s="411"/>
      <c r="S383" s="368"/>
      <c r="T383" s="467"/>
      <c r="U383" s="411"/>
      <c r="V383" s="368"/>
      <c r="W383" s="467"/>
      <c r="X383" s="411"/>
      <c r="Z383" s="411"/>
      <c r="AB383" s="368"/>
      <c r="AC383" s="467"/>
      <c r="AD383" s="411"/>
      <c r="AE383" s="368"/>
      <c r="AF383" s="467"/>
      <c r="AG383" s="411"/>
      <c r="AH383" s="368"/>
      <c r="AI383" s="467"/>
      <c r="AJ383" s="411"/>
      <c r="AM383" s="368"/>
      <c r="AN383" s="368"/>
      <c r="AO383" s="411"/>
      <c r="AP383" s="368"/>
      <c r="AQ383" s="368"/>
      <c r="AR383" s="411"/>
      <c r="AS383" s="368"/>
      <c r="AT383" s="368"/>
      <c r="AU383" s="411"/>
      <c r="AW383" s="411"/>
      <c r="AY383" s="561"/>
      <c r="AZ383" s="467"/>
      <c r="BA383" s="411"/>
      <c r="BB383" s="561"/>
      <c r="BC383" s="467"/>
      <c r="BD383" s="411"/>
      <c r="BE383" s="561"/>
      <c r="BF383" s="467"/>
      <c r="BG383" s="411"/>
    </row>
    <row r="384" spans="1:59" x14ac:dyDescent="0.25">
      <c r="A384" s="412"/>
      <c r="B384" s="412"/>
      <c r="D384" s="355"/>
      <c r="E384" s="393"/>
      <c r="F384" s="395"/>
      <c r="G384" s="368"/>
      <c r="H384" s="467"/>
      <c r="I384" s="368"/>
      <c r="J384" s="368"/>
      <c r="K384" s="368"/>
      <c r="L384" s="368"/>
      <c r="M384" s="368"/>
      <c r="N384" s="361"/>
      <c r="O384" s="394"/>
      <c r="P384" s="368"/>
      <c r="Q384" s="467"/>
      <c r="R384" s="411"/>
      <c r="S384" s="368"/>
      <c r="T384" s="467"/>
      <c r="U384" s="411"/>
      <c r="V384" s="368"/>
      <c r="W384" s="467"/>
      <c r="X384" s="411"/>
      <c r="Z384" s="411"/>
      <c r="AB384" s="368"/>
      <c r="AC384" s="467"/>
      <c r="AD384" s="411"/>
      <c r="AE384" s="368"/>
      <c r="AF384" s="467"/>
      <c r="AG384" s="411"/>
      <c r="AH384" s="368"/>
      <c r="AI384" s="467"/>
      <c r="AJ384" s="411"/>
      <c r="AM384" s="368"/>
      <c r="AN384" s="368"/>
      <c r="AO384" s="411"/>
      <c r="AP384" s="368"/>
      <c r="AQ384" s="368"/>
      <c r="AR384" s="411"/>
      <c r="AS384" s="368"/>
      <c r="AT384" s="368"/>
      <c r="AU384" s="411"/>
      <c r="AW384" s="411"/>
      <c r="AY384" s="561"/>
      <c r="AZ384" s="467"/>
      <c r="BA384" s="411"/>
      <c r="BB384" s="561"/>
      <c r="BC384" s="467"/>
      <c r="BD384" s="411"/>
      <c r="BE384" s="561"/>
      <c r="BF384" s="467"/>
      <c r="BG384" s="411"/>
    </row>
    <row r="385" spans="1:59" x14ac:dyDescent="0.25">
      <c r="A385" s="412"/>
      <c r="B385" s="412"/>
      <c r="D385" s="355"/>
      <c r="E385" s="393"/>
      <c r="F385" s="395"/>
      <c r="G385" s="368"/>
      <c r="H385" s="467"/>
      <c r="I385" s="368"/>
      <c r="J385" s="368"/>
      <c r="K385" s="368"/>
      <c r="L385" s="368"/>
      <c r="M385" s="368"/>
      <c r="N385" s="361"/>
      <c r="O385" s="394"/>
      <c r="P385" s="368"/>
      <c r="Q385" s="467"/>
      <c r="R385" s="411"/>
      <c r="S385" s="368"/>
      <c r="T385" s="467"/>
      <c r="U385" s="411"/>
      <c r="V385" s="368"/>
      <c r="W385" s="467"/>
      <c r="X385" s="411"/>
      <c r="Z385" s="411"/>
      <c r="AB385" s="368"/>
      <c r="AC385" s="467"/>
      <c r="AD385" s="411"/>
      <c r="AE385" s="368"/>
      <c r="AF385" s="467"/>
      <c r="AG385" s="411"/>
      <c r="AH385" s="368"/>
      <c r="AI385" s="467"/>
      <c r="AJ385" s="411"/>
      <c r="AM385" s="368"/>
      <c r="AN385" s="368"/>
      <c r="AO385" s="411"/>
      <c r="AP385" s="368"/>
      <c r="AQ385" s="368"/>
      <c r="AR385" s="411"/>
      <c r="AS385" s="368"/>
      <c r="AT385" s="368"/>
      <c r="AU385" s="411"/>
      <c r="AW385" s="411"/>
      <c r="AY385" s="561"/>
      <c r="AZ385" s="467"/>
      <c r="BA385" s="411"/>
      <c r="BB385" s="561"/>
      <c r="BC385" s="467"/>
      <c r="BD385" s="411"/>
      <c r="BE385" s="561"/>
      <c r="BF385" s="467"/>
      <c r="BG385" s="411"/>
    </row>
    <row r="386" spans="1:59" x14ac:dyDescent="0.25">
      <c r="A386" s="412"/>
      <c r="B386" s="412"/>
      <c r="D386" s="355"/>
      <c r="E386" s="393"/>
      <c r="F386" s="395"/>
      <c r="G386" s="368"/>
      <c r="H386" s="467"/>
      <c r="I386" s="368"/>
      <c r="J386" s="368"/>
      <c r="K386" s="368"/>
      <c r="L386" s="368"/>
      <c r="M386" s="368"/>
      <c r="N386" s="361"/>
      <c r="O386" s="394"/>
      <c r="P386" s="368"/>
      <c r="Q386" s="467"/>
      <c r="R386" s="411"/>
      <c r="S386" s="368"/>
      <c r="T386" s="467"/>
      <c r="U386" s="411"/>
      <c r="V386" s="368"/>
      <c r="W386" s="467"/>
      <c r="X386" s="411"/>
      <c r="Z386" s="411"/>
      <c r="AB386" s="368"/>
      <c r="AC386" s="467"/>
      <c r="AD386" s="411"/>
      <c r="AE386" s="368"/>
      <c r="AF386" s="467"/>
      <c r="AG386" s="411"/>
      <c r="AH386" s="368"/>
      <c r="AI386" s="467"/>
      <c r="AJ386" s="411"/>
      <c r="AM386" s="368"/>
      <c r="AN386" s="368"/>
      <c r="AO386" s="411"/>
      <c r="AP386" s="368"/>
      <c r="AQ386" s="368"/>
      <c r="AR386" s="411"/>
      <c r="AS386" s="368"/>
      <c r="AT386" s="368"/>
      <c r="AU386" s="411"/>
      <c r="AW386" s="411"/>
      <c r="AY386" s="561"/>
      <c r="AZ386" s="467"/>
      <c r="BA386" s="411"/>
      <c r="BB386" s="561"/>
      <c r="BC386" s="467"/>
      <c r="BD386" s="411"/>
      <c r="BE386" s="561"/>
      <c r="BF386" s="467"/>
      <c r="BG386" s="411"/>
    </row>
    <row r="387" spans="1:59" x14ac:dyDescent="0.25">
      <c r="A387" s="412"/>
      <c r="B387" s="412"/>
      <c r="D387" s="355"/>
      <c r="E387" s="393"/>
      <c r="F387" s="395"/>
      <c r="G387" s="368"/>
      <c r="H387" s="467"/>
      <c r="I387" s="368"/>
      <c r="J387" s="368"/>
      <c r="K387" s="368"/>
      <c r="L387" s="368"/>
      <c r="M387" s="368"/>
      <c r="N387" s="361"/>
      <c r="O387" s="394"/>
      <c r="P387" s="368"/>
      <c r="Q387" s="467"/>
      <c r="R387" s="411"/>
      <c r="S387" s="368"/>
      <c r="T387" s="467"/>
      <c r="U387" s="411"/>
      <c r="V387" s="368"/>
      <c r="W387" s="467"/>
      <c r="X387" s="411"/>
      <c r="Z387" s="411"/>
      <c r="AB387" s="368"/>
      <c r="AC387" s="467"/>
      <c r="AD387" s="411"/>
      <c r="AE387" s="368"/>
      <c r="AF387" s="467"/>
      <c r="AG387" s="411"/>
      <c r="AH387" s="368"/>
      <c r="AI387" s="467"/>
      <c r="AJ387" s="411"/>
      <c r="AM387" s="368"/>
      <c r="AN387" s="368"/>
      <c r="AO387" s="411"/>
      <c r="AP387" s="368"/>
      <c r="AQ387" s="368"/>
      <c r="AR387" s="411"/>
      <c r="AS387" s="368"/>
      <c r="AT387" s="368"/>
      <c r="AU387" s="411"/>
      <c r="AW387" s="411"/>
      <c r="AY387" s="561"/>
      <c r="AZ387" s="467"/>
      <c r="BA387" s="411"/>
      <c r="BB387" s="561"/>
      <c r="BC387" s="467"/>
      <c r="BD387" s="411"/>
      <c r="BE387" s="561"/>
      <c r="BF387" s="467"/>
      <c r="BG387" s="411"/>
    </row>
    <row r="388" spans="1:59" x14ac:dyDescent="0.25">
      <c r="A388" s="412"/>
      <c r="B388" s="412"/>
      <c r="D388" s="355"/>
      <c r="E388" s="393"/>
      <c r="F388" s="395"/>
      <c r="G388" s="368"/>
      <c r="H388" s="467"/>
      <c r="I388" s="368"/>
      <c r="J388" s="368"/>
      <c r="K388" s="368"/>
      <c r="L388" s="368"/>
      <c r="M388" s="368"/>
      <c r="N388" s="361"/>
      <c r="O388" s="394"/>
      <c r="P388" s="368"/>
      <c r="Q388" s="467"/>
      <c r="R388" s="411"/>
      <c r="S388" s="368"/>
      <c r="T388" s="467"/>
      <c r="U388" s="411"/>
      <c r="V388" s="368"/>
      <c r="W388" s="467"/>
      <c r="X388" s="411"/>
      <c r="Z388" s="411"/>
      <c r="AB388" s="368"/>
      <c r="AC388" s="467"/>
      <c r="AD388" s="411"/>
      <c r="AE388" s="368"/>
      <c r="AF388" s="467"/>
      <c r="AG388" s="411"/>
      <c r="AH388" s="368"/>
      <c r="AI388" s="467"/>
      <c r="AJ388" s="411"/>
      <c r="AM388" s="368"/>
      <c r="AN388" s="368"/>
      <c r="AO388" s="411"/>
      <c r="AP388" s="368"/>
      <c r="AQ388" s="368"/>
      <c r="AR388" s="411"/>
      <c r="AS388" s="368"/>
      <c r="AT388" s="368"/>
      <c r="AU388" s="411"/>
      <c r="AW388" s="411"/>
      <c r="AY388" s="561"/>
      <c r="AZ388" s="467"/>
      <c r="BA388" s="411"/>
      <c r="BB388" s="561"/>
      <c r="BC388" s="467"/>
      <c r="BD388" s="411"/>
      <c r="BE388" s="561"/>
      <c r="BF388" s="467"/>
      <c r="BG388" s="411"/>
    </row>
    <row r="389" spans="1:59" x14ac:dyDescent="0.25">
      <c r="A389" s="412"/>
      <c r="B389" s="412"/>
      <c r="D389" s="355"/>
      <c r="E389" s="393"/>
      <c r="F389" s="395"/>
      <c r="G389" s="368"/>
      <c r="H389" s="467"/>
      <c r="I389" s="368"/>
      <c r="J389" s="368"/>
      <c r="K389" s="368"/>
      <c r="L389" s="368"/>
      <c r="M389" s="368"/>
      <c r="N389" s="361"/>
      <c r="O389" s="394"/>
      <c r="P389" s="368"/>
      <c r="Q389" s="467"/>
      <c r="R389" s="411"/>
      <c r="S389" s="368"/>
      <c r="T389" s="467"/>
      <c r="U389" s="411"/>
      <c r="V389" s="368"/>
      <c r="W389" s="467"/>
      <c r="X389" s="411"/>
      <c r="Z389" s="411"/>
      <c r="AB389" s="368"/>
      <c r="AC389" s="467"/>
      <c r="AD389" s="411"/>
      <c r="AE389" s="368"/>
      <c r="AF389" s="467"/>
      <c r="AG389" s="411"/>
      <c r="AH389" s="368"/>
      <c r="AI389" s="467"/>
      <c r="AJ389" s="411"/>
      <c r="AM389" s="368"/>
      <c r="AN389" s="368"/>
      <c r="AO389" s="411"/>
      <c r="AP389" s="368"/>
      <c r="AQ389" s="368"/>
      <c r="AR389" s="411"/>
      <c r="AS389" s="368"/>
      <c r="AT389" s="368"/>
      <c r="AU389" s="411"/>
      <c r="AW389" s="411"/>
      <c r="AY389" s="561"/>
      <c r="AZ389" s="467"/>
      <c r="BA389" s="411"/>
      <c r="BB389" s="561"/>
      <c r="BC389" s="467"/>
      <c r="BD389" s="411"/>
      <c r="BE389" s="561"/>
      <c r="BF389" s="467"/>
      <c r="BG389" s="411"/>
    </row>
    <row r="390" spans="1:59" x14ac:dyDescent="0.25">
      <c r="A390" s="412"/>
      <c r="B390" s="412"/>
      <c r="D390" s="355"/>
      <c r="E390" s="393"/>
      <c r="F390" s="395"/>
      <c r="G390" s="368"/>
      <c r="H390" s="467"/>
      <c r="I390" s="368"/>
      <c r="J390" s="368"/>
      <c r="K390" s="368"/>
      <c r="L390" s="368"/>
      <c r="M390" s="368"/>
      <c r="N390" s="361"/>
      <c r="O390" s="394"/>
      <c r="P390" s="368"/>
      <c r="Q390" s="467"/>
      <c r="R390" s="411"/>
      <c r="S390" s="368"/>
      <c r="T390" s="467"/>
      <c r="U390" s="411"/>
      <c r="V390" s="368"/>
      <c r="W390" s="467"/>
      <c r="X390" s="411"/>
      <c r="Z390" s="411"/>
      <c r="AB390" s="368"/>
      <c r="AC390" s="467"/>
      <c r="AD390" s="411"/>
      <c r="AE390" s="368"/>
      <c r="AF390" s="467"/>
      <c r="AG390" s="411"/>
      <c r="AH390" s="368"/>
      <c r="AI390" s="467"/>
      <c r="AJ390" s="411"/>
      <c r="AM390" s="368"/>
      <c r="AN390" s="368"/>
      <c r="AO390" s="411"/>
      <c r="AP390" s="368"/>
      <c r="AQ390" s="368"/>
      <c r="AR390" s="411"/>
      <c r="AS390" s="368"/>
      <c r="AT390" s="368"/>
      <c r="AU390" s="411"/>
      <c r="AW390" s="411"/>
      <c r="AY390" s="561"/>
      <c r="AZ390" s="467"/>
      <c r="BA390" s="411"/>
      <c r="BB390" s="561"/>
      <c r="BC390" s="467"/>
      <c r="BD390" s="411"/>
      <c r="BE390" s="561"/>
      <c r="BF390" s="467"/>
      <c r="BG390" s="411"/>
    </row>
    <row r="391" spans="1:59" x14ac:dyDescent="0.25">
      <c r="A391" s="412"/>
      <c r="B391" s="412"/>
      <c r="D391" s="355"/>
      <c r="E391" s="393"/>
      <c r="F391" s="395"/>
      <c r="G391" s="368"/>
      <c r="H391" s="467"/>
      <c r="I391" s="368"/>
      <c r="J391" s="368"/>
      <c r="K391" s="368"/>
      <c r="L391" s="368"/>
      <c r="M391" s="368"/>
      <c r="N391" s="361"/>
      <c r="O391" s="394"/>
      <c r="P391" s="368"/>
      <c r="Q391" s="467"/>
      <c r="R391" s="411"/>
      <c r="S391" s="368"/>
      <c r="T391" s="467"/>
      <c r="U391" s="411"/>
      <c r="V391" s="368"/>
      <c r="W391" s="467"/>
      <c r="X391" s="411"/>
      <c r="Z391" s="411"/>
      <c r="AB391" s="368"/>
      <c r="AC391" s="467"/>
      <c r="AD391" s="411"/>
      <c r="AE391" s="368"/>
      <c r="AF391" s="467"/>
      <c r="AG391" s="411"/>
      <c r="AH391" s="368"/>
      <c r="AI391" s="467"/>
      <c r="AJ391" s="411"/>
      <c r="AM391" s="368"/>
      <c r="AN391" s="368"/>
      <c r="AO391" s="411"/>
      <c r="AP391" s="368"/>
      <c r="AQ391" s="368"/>
      <c r="AR391" s="411"/>
      <c r="AS391" s="368"/>
      <c r="AT391" s="368"/>
      <c r="AU391" s="411"/>
      <c r="AW391" s="411"/>
      <c r="AY391" s="561"/>
      <c r="AZ391" s="467"/>
      <c r="BA391" s="411"/>
      <c r="BB391" s="561"/>
      <c r="BC391" s="467"/>
      <c r="BD391" s="411"/>
      <c r="BE391" s="561"/>
      <c r="BF391" s="467"/>
      <c r="BG391" s="411"/>
    </row>
    <row r="392" spans="1:59" x14ac:dyDescent="0.25">
      <c r="A392" s="412"/>
      <c r="B392" s="412"/>
      <c r="D392" s="355"/>
      <c r="E392" s="393"/>
      <c r="F392" s="395"/>
      <c r="G392" s="368"/>
      <c r="H392" s="467"/>
      <c r="I392" s="368"/>
      <c r="J392" s="368"/>
      <c r="K392" s="368"/>
      <c r="L392" s="368"/>
      <c r="M392" s="368"/>
      <c r="N392" s="361"/>
      <c r="O392" s="394"/>
      <c r="P392" s="368"/>
      <c r="Q392" s="467"/>
      <c r="R392" s="411"/>
      <c r="S392" s="368"/>
      <c r="T392" s="467"/>
      <c r="U392" s="411"/>
      <c r="V392" s="368"/>
      <c r="W392" s="467"/>
      <c r="X392" s="411"/>
      <c r="Z392" s="411"/>
      <c r="AB392" s="368"/>
      <c r="AC392" s="467"/>
      <c r="AD392" s="411"/>
      <c r="AE392" s="368"/>
      <c r="AF392" s="467"/>
      <c r="AG392" s="411"/>
      <c r="AH392" s="368"/>
      <c r="AI392" s="467"/>
      <c r="AJ392" s="411"/>
      <c r="AM392" s="368"/>
      <c r="AN392" s="368"/>
      <c r="AO392" s="411"/>
      <c r="AP392" s="368"/>
      <c r="AQ392" s="368"/>
      <c r="AR392" s="411"/>
      <c r="AS392" s="368"/>
      <c r="AT392" s="368"/>
      <c r="AU392" s="411"/>
      <c r="AW392" s="411"/>
      <c r="AY392" s="561"/>
      <c r="AZ392" s="467"/>
      <c r="BA392" s="411"/>
      <c r="BB392" s="561"/>
      <c r="BC392" s="467"/>
      <c r="BD392" s="411"/>
      <c r="BE392" s="561"/>
      <c r="BF392" s="467"/>
      <c r="BG392" s="411"/>
    </row>
    <row r="393" spans="1:59" x14ac:dyDescent="0.25">
      <c r="A393" s="412"/>
      <c r="B393" s="412"/>
      <c r="D393" s="355"/>
      <c r="E393" s="393"/>
      <c r="F393" s="395"/>
      <c r="G393" s="368"/>
      <c r="H393" s="467"/>
      <c r="I393" s="368"/>
      <c r="J393" s="368"/>
      <c r="K393" s="368"/>
      <c r="L393" s="368"/>
      <c r="M393" s="368"/>
      <c r="N393" s="361"/>
      <c r="O393" s="394"/>
      <c r="P393" s="368"/>
      <c r="Q393" s="467"/>
      <c r="R393" s="411"/>
      <c r="S393" s="368"/>
      <c r="T393" s="467"/>
      <c r="U393" s="411"/>
      <c r="V393" s="368"/>
      <c r="W393" s="467"/>
      <c r="X393" s="411"/>
      <c r="Z393" s="411"/>
      <c r="AB393" s="368"/>
      <c r="AC393" s="467"/>
      <c r="AD393" s="411"/>
      <c r="AE393" s="368"/>
      <c r="AF393" s="467"/>
      <c r="AG393" s="411"/>
      <c r="AH393" s="368"/>
      <c r="AI393" s="467"/>
      <c r="AJ393" s="411"/>
      <c r="AM393" s="368"/>
      <c r="AN393" s="368"/>
      <c r="AO393" s="411"/>
      <c r="AP393" s="368"/>
      <c r="AQ393" s="368"/>
      <c r="AR393" s="411"/>
      <c r="AS393" s="368"/>
      <c r="AT393" s="368"/>
      <c r="AU393" s="411"/>
      <c r="AW393" s="411"/>
      <c r="AY393" s="561"/>
      <c r="AZ393" s="467"/>
      <c r="BA393" s="411"/>
      <c r="BB393" s="561"/>
      <c r="BC393" s="467"/>
      <c r="BD393" s="411"/>
      <c r="BE393" s="561"/>
      <c r="BF393" s="467"/>
      <c r="BG393" s="411"/>
    </row>
    <row r="394" spans="1:59" x14ac:dyDescent="0.25">
      <c r="A394" s="412"/>
      <c r="B394" s="412"/>
      <c r="D394" s="355"/>
      <c r="E394" s="393"/>
      <c r="F394" s="395"/>
      <c r="G394" s="368"/>
      <c r="H394" s="467"/>
      <c r="I394" s="368"/>
      <c r="J394" s="368"/>
      <c r="K394" s="368"/>
      <c r="L394" s="368"/>
      <c r="M394" s="368"/>
      <c r="N394" s="361"/>
      <c r="O394" s="394"/>
      <c r="P394" s="368"/>
      <c r="Q394" s="467"/>
      <c r="R394" s="411"/>
      <c r="S394" s="368"/>
      <c r="T394" s="467"/>
      <c r="U394" s="411"/>
      <c r="V394" s="368"/>
      <c r="W394" s="467"/>
      <c r="X394" s="411"/>
      <c r="Z394" s="411"/>
      <c r="AB394" s="368"/>
      <c r="AC394" s="467"/>
      <c r="AD394" s="411"/>
      <c r="AE394" s="368"/>
      <c r="AF394" s="467"/>
      <c r="AG394" s="411"/>
      <c r="AH394" s="368"/>
      <c r="AI394" s="467"/>
      <c r="AJ394" s="411"/>
      <c r="AM394" s="368"/>
      <c r="AN394" s="368"/>
      <c r="AO394" s="411"/>
      <c r="AP394" s="368"/>
      <c r="AQ394" s="368"/>
      <c r="AR394" s="411"/>
      <c r="AS394" s="368"/>
      <c r="AT394" s="368"/>
      <c r="AU394" s="411"/>
      <c r="AW394" s="411"/>
      <c r="AY394" s="561"/>
      <c r="AZ394" s="467"/>
      <c r="BA394" s="411"/>
      <c r="BB394" s="561"/>
      <c r="BC394" s="467"/>
      <c r="BD394" s="411"/>
      <c r="BE394" s="561"/>
      <c r="BF394" s="467"/>
      <c r="BG394" s="411"/>
    </row>
    <row r="395" spans="1:59" x14ac:dyDescent="0.25">
      <c r="A395" s="412"/>
      <c r="B395" s="412"/>
      <c r="D395" s="355"/>
      <c r="E395" s="393"/>
      <c r="F395" s="395"/>
      <c r="G395" s="368"/>
      <c r="H395" s="467"/>
      <c r="I395" s="368"/>
      <c r="J395" s="368"/>
      <c r="K395" s="368"/>
      <c r="L395" s="368"/>
      <c r="M395" s="368"/>
      <c r="N395" s="361"/>
      <c r="O395" s="394"/>
      <c r="P395" s="368"/>
      <c r="Q395" s="467"/>
      <c r="R395" s="411"/>
      <c r="S395" s="368"/>
      <c r="T395" s="467"/>
      <c r="U395" s="411"/>
      <c r="V395" s="368"/>
      <c r="W395" s="467"/>
      <c r="X395" s="411"/>
      <c r="Z395" s="411"/>
      <c r="AB395" s="368"/>
      <c r="AC395" s="467"/>
      <c r="AD395" s="411"/>
      <c r="AE395" s="368"/>
      <c r="AF395" s="467"/>
      <c r="AG395" s="411"/>
      <c r="AH395" s="368"/>
      <c r="AI395" s="467"/>
      <c r="AJ395" s="411"/>
      <c r="AM395" s="368"/>
      <c r="AN395" s="368"/>
      <c r="AO395" s="411"/>
      <c r="AP395" s="368"/>
      <c r="AQ395" s="368"/>
      <c r="AR395" s="411"/>
      <c r="AS395" s="368"/>
      <c r="AT395" s="368"/>
      <c r="AU395" s="411"/>
      <c r="AW395" s="411"/>
      <c r="AY395" s="561"/>
      <c r="AZ395" s="467"/>
      <c r="BA395" s="411"/>
      <c r="BB395" s="561"/>
      <c r="BC395" s="467"/>
      <c r="BD395" s="411"/>
      <c r="BE395" s="561"/>
      <c r="BF395" s="467"/>
      <c r="BG395" s="411"/>
    </row>
    <row r="396" spans="1:59" x14ac:dyDescent="0.25">
      <c r="A396" s="412"/>
      <c r="B396" s="412"/>
      <c r="D396" s="355"/>
      <c r="E396" s="393"/>
      <c r="F396" s="395"/>
      <c r="G396" s="368"/>
      <c r="H396" s="467"/>
      <c r="I396" s="368"/>
      <c r="J396" s="368"/>
      <c r="K396" s="368"/>
      <c r="L396" s="368"/>
      <c r="M396" s="368"/>
      <c r="N396" s="361"/>
      <c r="O396" s="394"/>
      <c r="P396" s="368"/>
      <c r="Q396" s="467"/>
      <c r="R396" s="411"/>
      <c r="S396" s="368"/>
      <c r="T396" s="467"/>
      <c r="U396" s="411"/>
      <c r="V396" s="368"/>
      <c r="W396" s="467"/>
      <c r="X396" s="411"/>
      <c r="Z396" s="411"/>
      <c r="AB396" s="368"/>
      <c r="AC396" s="467"/>
      <c r="AD396" s="411"/>
      <c r="AE396" s="368"/>
      <c r="AF396" s="467"/>
      <c r="AG396" s="411"/>
      <c r="AH396" s="368"/>
      <c r="AI396" s="467"/>
      <c r="AJ396" s="411"/>
      <c r="AM396" s="368"/>
      <c r="AN396" s="368"/>
      <c r="AO396" s="411"/>
      <c r="AP396" s="368"/>
      <c r="AQ396" s="368"/>
      <c r="AR396" s="411"/>
      <c r="AS396" s="368"/>
      <c r="AT396" s="368"/>
      <c r="AU396" s="411"/>
      <c r="AW396" s="411"/>
      <c r="AY396" s="561"/>
      <c r="AZ396" s="467"/>
      <c r="BA396" s="411"/>
      <c r="BB396" s="561"/>
      <c r="BC396" s="467"/>
      <c r="BD396" s="411"/>
      <c r="BE396" s="561"/>
      <c r="BF396" s="467"/>
      <c r="BG396" s="411"/>
    </row>
    <row r="397" spans="1:59" x14ac:dyDescent="0.25">
      <c r="A397" s="412"/>
      <c r="B397" s="412"/>
      <c r="D397" s="355"/>
      <c r="E397" s="393"/>
      <c r="F397" s="395"/>
      <c r="G397" s="368"/>
      <c r="H397" s="467"/>
      <c r="I397" s="368"/>
      <c r="J397" s="368"/>
      <c r="K397" s="368"/>
      <c r="L397" s="368"/>
      <c r="M397" s="368"/>
      <c r="N397" s="361"/>
      <c r="O397" s="394"/>
      <c r="P397" s="368"/>
      <c r="Q397" s="467"/>
      <c r="R397" s="411"/>
      <c r="S397" s="368"/>
      <c r="T397" s="467"/>
      <c r="U397" s="411"/>
      <c r="V397" s="368"/>
      <c r="W397" s="467"/>
      <c r="X397" s="411"/>
      <c r="Z397" s="411"/>
      <c r="AB397" s="368"/>
      <c r="AC397" s="467"/>
      <c r="AD397" s="411"/>
      <c r="AE397" s="368"/>
      <c r="AF397" s="467"/>
      <c r="AG397" s="411"/>
      <c r="AH397" s="368"/>
      <c r="AI397" s="467"/>
      <c r="AJ397" s="411"/>
      <c r="AM397" s="368"/>
      <c r="AN397" s="368"/>
      <c r="AO397" s="411"/>
      <c r="AP397" s="368"/>
      <c r="AQ397" s="368"/>
      <c r="AR397" s="411"/>
      <c r="AS397" s="368"/>
      <c r="AT397" s="368"/>
      <c r="AU397" s="411"/>
      <c r="AW397" s="411"/>
      <c r="AY397" s="561"/>
      <c r="AZ397" s="467"/>
      <c r="BA397" s="411"/>
      <c r="BB397" s="561"/>
      <c r="BC397" s="467"/>
      <c r="BD397" s="411"/>
      <c r="BE397" s="561"/>
      <c r="BF397" s="467"/>
      <c r="BG397" s="411"/>
    </row>
    <row r="398" spans="1:59" x14ac:dyDescent="0.25">
      <c r="A398" s="412"/>
      <c r="B398" s="412"/>
      <c r="D398" s="355"/>
      <c r="E398" s="393"/>
      <c r="F398" s="395"/>
      <c r="G398" s="368"/>
      <c r="H398" s="467"/>
      <c r="I398" s="368"/>
      <c r="J398" s="368"/>
      <c r="K398" s="368"/>
      <c r="L398" s="368"/>
      <c r="M398" s="368"/>
      <c r="N398" s="361"/>
      <c r="O398" s="394"/>
      <c r="P398" s="368"/>
      <c r="Q398" s="467"/>
      <c r="R398" s="411"/>
      <c r="S398" s="368"/>
      <c r="T398" s="467"/>
      <c r="U398" s="411"/>
      <c r="V398" s="368"/>
      <c r="W398" s="467"/>
      <c r="X398" s="411"/>
      <c r="Z398" s="411"/>
      <c r="AB398" s="368"/>
      <c r="AC398" s="467"/>
      <c r="AD398" s="411"/>
      <c r="AE398" s="368"/>
      <c r="AF398" s="467"/>
      <c r="AG398" s="411"/>
      <c r="AH398" s="368"/>
      <c r="AI398" s="467"/>
      <c r="AJ398" s="411"/>
      <c r="AM398" s="368"/>
      <c r="AN398" s="368"/>
      <c r="AO398" s="411"/>
      <c r="AP398" s="368"/>
      <c r="AQ398" s="368"/>
      <c r="AR398" s="411"/>
      <c r="AS398" s="368"/>
      <c r="AT398" s="368"/>
      <c r="AU398" s="411"/>
      <c r="AW398" s="411"/>
      <c r="AY398" s="561"/>
      <c r="AZ398" s="467"/>
      <c r="BA398" s="411"/>
      <c r="BB398" s="561"/>
      <c r="BC398" s="467"/>
      <c r="BD398" s="411"/>
      <c r="BE398" s="561"/>
      <c r="BF398" s="467"/>
      <c r="BG398" s="411"/>
    </row>
    <row r="399" spans="1:59" x14ac:dyDescent="0.25">
      <c r="A399" s="412"/>
      <c r="B399" s="412"/>
      <c r="D399" s="355"/>
      <c r="E399" s="393"/>
      <c r="F399" s="395"/>
      <c r="G399" s="368"/>
      <c r="H399" s="467"/>
      <c r="I399" s="368"/>
      <c r="J399" s="368"/>
      <c r="K399" s="368"/>
      <c r="L399" s="368"/>
      <c r="M399" s="368"/>
      <c r="N399" s="361"/>
      <c r="O399" s="394"/>
      <c r="P399" s="368"/>
      <c r="Q399" s="467"/>
      <c r="R399" s="411"/>
      <c r="S399" s="368"/>
      <c r="T399" s="467"/>
      <c r="U399" s="411"/>
      <c r="V399" s="368"/>
      <c r="W399" s="467"/>
      <c r="X399" s="411"/>
      <c r="Z399" s="411"/>
      <c r="AB399" s="368"/>
      <c r="AC399" s="467"/>
      <c r="AD399" s="411"/>
      <c r="AE399" s="368"/>
      <c r="AF399" s="467"/>
      <c r="AG399" s="411"/>
      <c r="AH399" s="368"/>
      <c r="AI399" s="467"/>
      <c r="AJ399" s="411"/>
      <c r="AM399" s="368"/>
      <c r="AN399" s="368"/>
      <c r="AO399" s="411"/>
      <c r="AP399" s="368"/>
      <c r="AQ399" s="368"/>
      <c r="AR399" s="411"/>
      <c r="AS399" s="368"/>
      <c r="AT399" s="368"/>
      <c r="AU399" s="411"/>
      <c r="AW399" s="411"/>
      <c r="AY399" s="561"/>
      <c r="AZ399" s="467"/>
      <c r="BA399" s="411"/>
      <c r="BB399" s="561"/>
      <c r="BC399" s="467"/>
      <c r="BD399" s="411"/>
      <c r="BE399" s="561"/>
      <c r="BF399" s="467"/>
      <c r="BG399" s="411"/>
    </row>
    <row r="400" spans="1:59" x14ac:dyDescent="0.25">
      <c r="A400" s="412"/>
      <c r="B400" s="412"/>
      <c r="D400" s="355"/>
      <c r="E400" s="393"/>
      <c r="F400" s="395"/>
      <c r="G400" s="368"/>
      <c r="H400" s="467"/>
      <c r="I400" s="368"/>
      <c r="J400" s="368"/>
      <c r="K400" s="368"/>
      <c r="L400" s="368"/>
      <c r="M400" s="368"/>
      <c r="N400" s="361"/>
      <c r="O400" s="394"/>
      <c r="P400" s="368"/>
      <c r="Q400" s="467"/>
      <c r="R400" s="411"/>
      <c r="S400" s="368"/>
      <c r="T400" s="467"/>
      <c r="U400" s="411"/>
      <c r="V400" s="368"/>
      <c r="W400" s="467"/>
      <c r="X400" s="411"/>
      <c r="Z400" s="411"/>
      <c r="AB400" s="368"/>
      <c r="AC400" s="467"/>
      <c r="AD400" s="411"/>
      <c r="AE400" s="368"/>
      <c r="AF400" s="467"/>
      <c r="AG400" s="411"/>
      <c r="AH400" s="368"/>
      <c r="AI400" s="467"/>
      <c r="AJ400" s="411"/>
      <c r="AM400" s="368"/>
      <c r="AN400" s="368"/>
      <c r="AO400" s="411"/>
      <c r="AP400" s="368"/>
      <c r="AQ400" s="368"/>
      <c r="AR400" s="411"/>
      <c r="AS400" s="368"/>
      <c r="AT400" s="368"/>
      <c r="AU400" s="411"/>
      <c r="AW400" s="411"/>
      <c r="AY400" s="561"/>
      <c r="AZ400" s="467"/>
      <c r="BA400" s="411"/>
      <c r="BB400" s="561"/>
      <c r="BC400" s="467"/>
      <c r="BD400" s="411"/>
      <c r="BE400" s="561"/>
      <c r="BF400" s="467"/>
      <c r="BG400" s="411"/>
    </row>
    <row r="401" spans="1:59" x14ac:dyDescent="0.25">
      <c r="A401" s="412"/>
      <c r="B401" s="412"/>
      <c r="D401" s="355"/>
      <c r="E401" s="393"/>
      <c r="F401" s="395"/>
      <c r="G401" s="368"/>
      <c r="H401" s="467"/>
      <c r="I401" s="368"/>
      <c r="J401" s="368"/>
      <c r="K401" s="368"/>
      <c r="L401" s="368"/>
      <c r="M401" s="368"/>
      <c r="N401" s="361"/>
      <c r="O401" s="394"/>
      <c r="P401" s="368"/>
      <c r="Q401" s="467"/>
      <c r="R401" s="411"/>
      <c r="S401" s="368"/>
      <c r="T401" s="467"/>
      <c r="U401" s="411"/>
      <c r="V401" s="368"/>
      <c r="W401" s="467"/>
      <c r="X401" s="411"/>
      <c r="Z401" s="411"/>
      <c r="AB401" s="368"/>
      <c r="AC401" s="467"/>
      <c r="AD401" s="411"/>
      <c r="AE401" s="368"/>
      <c r="AF401" s="467"/>
      <c r="AG401" s="411"/>
      <c r="AH401" s="368"/>
      <c r="AI401" s="467"/>
      <c r="AJ401" s="411"/>
      <c r="AM401" s="368"/>
      <c r="AN401" s="368"/>
      <c r="AO401" s="411"/>
      <c r="AP401" s="368"/>
      <c r="AQ401" s="368"/>
      <c r="AR401" s="411"/>
      <c r="AS401" s="368"/>
      <c r="AT401" s="368"/>
      <c r="AU401" s="411"/>
      <c r="AW401" s="411"/>
      <c r="AY401" s="561"/>
      <c r="AZ401" s="467"/>
      <c r="BA401" s="411"/>
      <c r="BB401" s="561"/>
      <c r="BC401" s="467"/>
      <c r="BD401" s="411"/>
      <c r="BE401" s="561"/>
      <c r="BF401" s="467"/>
      <c r="BG401" s="411"/>
    </row>
    <row r="402" spans="1:59" x14ac:dyDescent="0.25">
      <c r="A402" s="412"/>
      <c r="B402" s="412"/>
      <c r="D402" s="355"/>
      <c r="E402" s="393"/>
      <c r="F402" s="395"/>
      <c r="G402" s="368"/>
      <c r="H402" s="467"/>
      <c r="I402" s="368"/>
      <c r="J402" s="368"/>
      <c r="K402" s="368"/>
      <c r="L402" s="368"/>
      <c r="M402" s="368"/>
      <c r="N402" s="361"/>
      <c r="O402" s="394"/>
      <c r="P402" s="368"/>
      <c r="Q402" s="467"/>
      <c r="R402" s="411"/>
      <c r="S402" s="368"/>
      <c r="T402" s="467"/>
      <c r="U402" s="411"/>
      <c r="V402" s="368"/>
      <c r="W402" s="467"/>
      <c r="X402" s="411"/>
      <c r="Z402" s="411"/>
      <c r="AB402" s="368"/>
      <c r="AC402" s="467"/>
      <c r="AD402" s="411"/>
      <c r="AE402" s="368"/>
      <c r="AF402" s="467"/>
      <c r="AG402" s="411"/>
      <c r="AH402" s="368"/>
      <c r="AI402" s="467"/>
      <c r="AJ402" s="411"/>
      <c r="AM402" s="368"/>
      <c r="AN402" s="368"/>
      <c r="AO402" s="411"/>
      <c r="AP402" s="368"/>
      <c r="AQ402" s="368"/>
      <c r="AR402" s="411"/>
      <c r="AS402" s="368"/>
      <c r="AT402" s="368"/>
      <c r="AU402" s="411"/>
      <c r="AW402" s="411"/>
      <c r="AY402" s="561"/>
      <c r="AZ402" s="467"/>
      <c r="BA402" s="411"/>
      <c r="BB402" s="561"/>
      <c r="BC402" s="467"/>
      <c r="BD402" s="411"/>
      <c r="BE402" s="561"/>
      <c r="BF402" s="467"/>
      <c r="BG402" s="411"/>
    </row>
    <row r="403" spans="1:59" x14ac:dyDescent="0.25">
      <c r="A403" s="412"/>
      <c r="B403" s="412"/>
      <c r="D403" s="355"/>
      <c r="E403" s="393"/>
      <c r="F403" s="395"/>
      <c r="G403" s="368"/>
      <c r="H403" s="467"/>
      <c r="I403" s="368"/>
      <c r="J403" s="368"/>
      <c r="K403" s="368"/>
      <c r="L403" s="368"/>
      <c r="M403" s="368"/>
      <c r="N403" s="361"/>
      <c r="O403" s="394"/>
      <c r="P403" s="368"/>
      <c r="Q403" s="467"/>
      <c r="R403" s="411"/>
      <c r="S403" s="368"/>
      <c r="T403" s="467"/>
      <c r="U403" s="411"/>
      <c r="V403" s="368"/>
      <c r="W403" s="467"/>
      <c r="X403" s="411"/>
      <c r="Z403" s="411"/>
      <c r="AB403" s="368"/>
      <c r="AC403" s="467"/>
      <c r="AD403" s="411"/>
      <c r="AE403" s="368"/>
      <c r="AF403" s="467"/>
      <c r="AG403" s="411"/>
      <c r="AH403" s="368"/>
      <c r="AI403" s="467"/>
      <c r="AJ403" s="411"/>
      <c r="AM403" s="368"/>
      <c r="AN403" s="368"/>
      <c r="AO403" s="411"/>
      <c r="AP403" s="368"/>
      <c r="AQ403" s="368"/>
      <c r="AR403" s="411"/>
      <c r="AS403" s="368"/>
      <c r="AT403" s="368"/>
      <c r="AU403" s="411"/>
      <c r="AW403" s="411"/>
      <c r="AY403" s="561"/>
      <c r="AZ403" s="467"/>
      <c r="BA403" s="411"/>
      <c r="BB403" s="561"/>
      <c r="BC403" s="467"/>
      <c r="BD403" s="411"/>
      <c r="BE403" s="561"/>
      <c r="BF403" s="467"/>
      <c r="BG403" s="411"/>
    </row>
    <row r="404" spans="1:59" x14ac:dyDescent="0.25">
      <c r="A404" s="412"/>
      <c r="B404" s="412"/>
      <c r="D404" s="355"/>
      <c r="E404" s="393"/>
      <c r="F404" s="395"/>
      <c r="G404" s="368"/>
      <c r="H404" s="467"/>
      <c r="I404" s="368"/>
      <c r="J404" s="368"/>
      <c r="K404" s="368"/>
      <c r="L404" s="368"/>
      <c r="M404" s="368"/>
      <c r="N404" s="361"/>
      <c r="O404" s="394"/>
      <c r="P404" s="368"/>
      <c r="Q404" s="467"/>
      <c r="R404" s="411"/>
      <c r="S404" s="368"/>
      <c r="T404" s="467"/>
      <c r="U404" s="411"/>
      <c r="V404" s="368"/>
      <c r="W404" s="467"/>
      <c r="X404" s="411"/>
      <c r="Z404" s="411"/>
      <c r="AB404" s="368"/>
      <c r="AC404" s="467"/>
      <c r="AD404" s="411"/>
      <c r="AE404" s="368"/>
      <c r="AF404" s="467"/>
      <c r="AG404" s="411"/>
      <c r="AH404" s="368"/>
      <c r="AI404" s="467"/>
      <c r="AJ404" s="411"/>
      <c r="AM404" s="368"/>
      <c r="AN404" s="368"/>
      <c r="AO404" s="411"/>
      <c r="AP404" s="368"/>
      <c r="AQ404" s="368"/>
      <c r="AR404" s="411"/>
      <c r="AS404" s="368"/>
      <c r="AT404" s="368"/>
      <c r="AU404" s="411"/>
      <c r="AW404" s="411"/>
      <c r="AY404" s="561"/>
      <c r="AZ404" s="467"/>
      <c r="BA404" s="411"/>
      <c r="BB404" s="561"/>
      <c r="BC404" s="467"/>
      <c r="BD404" s="411"/>
      <c r="BE404" s="561"/>
      <c r="BF404" s="467"/>
      <c r="BG404" s="411"/>
    </row>
    <row r="405" spans="1:59" x14ac:dyDescent="0.25">
      <c r="A405" s="412"/>
      <c r="B405" s="412"/>
      <c r="D405" s="355"/>
      <c r="E405" s="393"/>
      <c r="F405" s="395"/>
      <c r="G405" s="368"/>
      <c r="H405" s="467"/>
      <c r="I405" s="368"/>
      <c r="J405" s="368"/>
      <c r="K405" s="368"/>
      <c r="L405" s="368"/>
      <c r="M405" s="368"/>
      <c r="N405" s="361"/>
      <c r="O405" s="394"/>
      <c r="P405" s="368"/>
      <c r="Q405" s="467"/>
      <c r="R405" s="411"/>
      <c r="S405" s="368"/>
      <c r="T405" s="467"/>
      <c r="U405" s="411"/>
      <c r="V405" s="368"/>
      <c r="W405" s="467"/>
      <c r="X405" s="411"/>
      <c r="Z405" s="411"/>
      <c r="AB405" s="368"/>
      <c r="AC405" s="467"/>
      <c r="AD405" s="411"/>
      <c r="AE405" s="368"/>
      <c r="AF405" s="467"/>
      <c r="AG405" s="411"/>
      <c r="AH405" s="368"/>
      <c r="AI405" s="467"/>
      <c r="AJ405" s="411"/>
      <c r="AM405" s="368"/>
      <c r="AN405" s="368"/>
      <c r="AO405" s="411"/>
      <c r="AP405" s="368"/>
      <c r="AQ405" s="368"/>
      <c r="AR405" s="411"/>
      <c r="AS405" s="368"/>
      <c r="AT405" s="368"/>
      <c r="AU405" s="411"/>
      <c r="AW405" s="411"/>
      <c r="AY405" s="561"/>
      <c r="AZ405" s="467"/>
      <c r="BA405" s="411"/>
      <c r="BB405" s="561"/>
      <c r="BC405" s="467"/>
      <c r="BD405" s="411"/>
      <c r="BE405" s="561"/>
      <c r="BF405" s="467"/>
      <c r="BG405" s="411"/>
    </row>
    <row r="406" spans="1:59" x14ac:dyDescent="0.25">
      <c r="A406" s="412"/>
      <c r="B406" s="412"/>
      <c r="D406" s="355"/>
      <c r="E406" s="393"/>
      <c r="F406" s="395"/>
      <c r="G406" s="368"/>
      <c r="H406" s="467"/>
      <c r="I406" s="368"/>
      <c r="J406" s="368"/>
      <c r="K406" s="368"/>
      <c r="L406" s="368"/>
      <c r="M406" s="368"/>
      <c r="N406" s="361"/>
      <c r="O406" s="394"/>
      <c r="P406" s="368"/>
      <c r="Q406" s="467"/>
      <c r="R406" s="411"/>
      <c r="S406" s="368"/>
      <c r="T406" s="467"/>
      <c r="U406" s="411"/>
      <c r="V406" s="368"/>
      <c r="W406" s="467"/>
      <c r="X406" s="411"/>
      <c r="Z406" s="411"/>
      <c r="AB406" s="368"/>
      <c r="AC406" s="467"/>
      <c r="AD406" s="411"/>
      <c r="AE406" s="368"/>
      <c r="AF406" s="467"/>
      <c r="AG406" s="411"/>
      <c r="AH406" s="368"/>
      <c r="AI406" s="467"/>
      <c r="AJ406" s="411"/>
      <c r="AM406" s="368"/>
      <c r="AN406" s="368"/>
      <c r="AO406" s="411"/>
      <c r="AP406" s="368"/>
      <c r="AQ406" s="368"/>
      <c r="AR406" s="411"/>
      <c r="AS406" s="368"/>
      <c r="AT406" s="368"/>
      <c r="AU406" s="411"/>
      <c r="AW406" s="411"/>
      <c r="AY406" s="561"/>
      <c r="AZ406" s="467"/>
      <c r="BA406" s="411"/>
      <c r="BB406" s="561"/>
      <c r="BC406" s="467"/>
      <c r="BD406" s="411"/>
      <c r="BE406" s="561"/>
      <c r="BF406" s="467"/>
      <c r="BG406" s="411"/>
    </row>
    <row r="407" spans="1:59" x14ac:dyDescent="0.25">
      <c r="A407" s="412"/>
      <c r="B407" s="412"/>
      <c r="D407" s="355"/>
      <c r="E407" s="393"/>
      <c r="F407" s="395"/>
      <c r="G407" s="368"/>
      <c r="H407" s="467"/>
      <c r="I407" s="368"/>
      <c r="J407" s="368"/>
      <c r="K407" s="368"/>
      <c r="L407" s="368"/>
      <c r="M407" s="368"/>
      <c r="N407" s="361"/>
      <c r="O407" s="394"/>
      <c r="P407" s="368"/>
      <c r="Q407" s="467"/>
      <c r="R407" s="411"/>
      <c r="S407" s="368"/>
      <c r="T407" s="467"/>
      <c r="U407" s="411"/>
      <c r="V407" s="368"/>
      <c r="W407" s="467"/>
      <c r="X407" s="411"/>
      <c r="Z407" s="411"/>
      <c r="AB407" s="368"/>
      <c r="AC407" s="467"/>
      <c r="AD407" s="411"/>
      <c r="AE407" s="368"/>
      <c r="AF407" s="467"/>
      <c r="AG407" s="411"/>
      <c r="AH407" s="368"/>
      <c r="AI407" s="467"/>
      <c r="AJ407" s="411"/>
      <c r="AM407" s="368"/>
      <c r="AN407" s="368"/>
      <c r="AO407" s="411"/>
      <c r="AP407" s="368"/>
      <c r="AQ407" s="368"/>
      <c r="AR407" s="411"/>
      <c r="AS407" s="368"/>
      <c r="AT407" s="368"/>
      <c r="AU407" s="411"/>
      <c r="AW407" s="411"/>
      <c r="AY407" s="561"/>
      <c r="AZ407" s="467"/>
      <c r="BA407" s="411"/>
      <c r="BB407" s="561"/>
      <c r="BC407" s="467"/>
      <c r="BD407" s="411"/>
      <c r="BE407" s="561"/>
      <c r="BF407" s="467"/>
      <c r="BG407" s="411"/>
    </row>
    <row r="408" spans="1:59" x14ac:dyDescent="0.25">
      <c r="A408" s="412"/>
      <c r="B408" s="412"/>
      <c r="D408" s="355"/>
      <c r="E408" s="393"/>
      <c r="F408" s="395"/>
      <c r="G408" s="368"/>
      <c r="H408" s="467"/>
      <c r="I408" s="368"/>
      <c r="J408" s="368"/>
      <c r="K408" s="368"/>
      <c r="L408" s="368"/>
      <c r="M408" s="368"/>
      <c r="N408" s="361"/>
      <c r="O408" s="394"/>
      <c r="P408" s="368"/>
      <c r="Q408" s="467"/>
      <c r="R408" s="411"/>
      <c r="S408" s="368"/>
      <c r="T408" s="467"/>
      <c r="U408" s="411"/>
      <c r="V408" s="368"/>
      <c r="W408" s="467"/>
      <c r="X408" s="411"/>
      <c r="Z408" s="411"/>
      <c r="AB408" s="368"/>
      <c r="AC408" s="467"/>
      <c r="AD408" s="411"/>
      <c r="AE408" s="368"/>
      <c r="AF408" s="467"/>
      <c r="AG408" s="411"/>
      <c r="AH408" s="368"/>
      <c r="AI408" s="467"/>
      <c r="AJ408" s="411"/>
      <c r="AM408" s="368"/>
      <c r="AN408" s="368"/>
      <c r="AO408" s="411"/>
      <c r="AP408" s="368"/>
      <c r="AQ408" s="368"/>
      <c r="AR408" s="411"/>
      <c r="AS408" s="368"/>
      <c r="AT408" s="368"/>
      <c r="AU408" s="411"/>
      <c r="AW408" s="411"/>
      <c r="AY408" s="561"/>
      <c r="AZ408" s="467"/>
      <c r="BA408" s="411"/>
      <c r="BB408" s="561"/>
      <c r="BC408" s="467"/>
      <c r="BD408" s="411"/>
      <c r="BE408" s="561"/>
      <c r="BF408" s="467"/>
      <c r="BG408" s="411"/>
    </row>
    <row r="409" spans="1:59" x14ac:dyDescent="0.25">
      <c r="A409" s="412"/>
      <c r="B409" s="412"/>
      <c r="D409" s="355"/>
      <c r="E409" s="393"/>
      <c r="F409" s="395"/>
      <c r="G409" s="368"/>
      <c r="H409" s="467"/>
      <c r="I409" s="368"/>
      <c r="J409" s="368"/>
      <c r="K409" s="368"/>
      <c r="L409" s="368"/>
      <c r="M409" s="368"/>
      <c r="N409" s="361"/>
      <c r="O409" s="394"/>
      <c r="P409" s="368"/>
      <c r="Q409" s="467"/>
      <c r="R409" s="411"/>
      <c r="S409" s="368"/>
      <c r="T409" s="467"/>
      <c r="U409" s="411"/>
      <c r="V409" s="368"/>
      <c r="W409" s="467"/>
      <c r="X409" s="411"/>
      <c r="Z409" s="411"/>
      <c r="AB409" s="368"/>
      <c r="AC409" s="467"/>
      <c r="AD409" s="411"/>
      <c r="AE409" s="368"/>
      <c r="AF409" s="467"/>
      <c r="AG409" s="411"/>
      <c r="AH409" s="368"/>
      <c r="AI409" s="467"/>
      <c r="AJ409" s="411"/>
      <c r="AM409" s="368"/>
      <c r="AN409" s="368"/>
      <c r="AO409" s="411"/>
      <c r="AP409" s="368"/>
      <c r="AQ409" s="368"/>
      <c r="AR409" s="411"/>
      <c r="AS409" s="368"/>
      <c r="AT409" s="368"/>
      <c r="AU409" s="411"/>
      <c r="AW409" s="411"/>
      <c r="AY409" s="561"/>
      <c r="AZ409" s="467"/>
      <c r="BA409" s="411"/>
      <c r="BB409" s="561"/>
      <c r="BC409" s="467"/>
      <c r="BD409" s="411"/>
      <c r="BE409" s="561"/>
      <c r="BF409" s="467"/>
      <c r="BG409" s="411"/>
    </row>
    <row r="410" spans="1:59" x14ac:dyDescent="0.25">
      <c r="A410" s="412"/>
      <c r="B410" s="412"/>
      <c r="D410" s="355"/>
      <c r="E410" s="393"/>
      <c r="F410" s="395"/>
      <c r="G410" s="368"/>
      <c r="H410" s="467"/>
      <c r="I410" s="368"/>
      <c r="J410" s="368"/>
      <c r="K410" s="368"/>
      <c r="L410" s="368"/>
      <c r="M410" s="368"/>
      <c r="N410" s="361"/>
      <c r="O410" s="394"/>
      <c r="P410" s="368"/>
      <c r="Q410" s="467"/>
      <c r="R410" s="411"/>
      <c r="S410" s="368"/>
      <c r="T410" s="467"/>
      <c r="U410" s="411"/>
      <c r="V410" s="368"/>
      <c r="W410" s="467"/>
      <c r="X410" s="411"/>
      <c r="Z410" s="411"/>
      <c r="AB410" s="368"/>
      <c r="AC410" s="467"/>
      <c r="AD410" s="411"/>
      <c r="AE410" s="368"/>
      <c r="AF410" s="467"/>
      <c r="AG410" s="411"/>
      <c r="AH410" s="368"/>
      <c r="AI410" s="467"/>
      <c r="AJ410" s="411"/>
      <c r="AM410" s="368"/>
      <c r="AN410" s="368"/>
      <c r="AO410" s="411"/>
      <c r="AP410" s="368"/>
      <c r="AQ410" s="368"/>
      <c r="AR410" s="411"/>
      <c r="AS410" s="368"/>
      <c r="AT410" s="368"/>
      <c r="AU410" s="411"/>
      <c r="AW410" s="411"/>
      <c r="AY410" s="561"/>
      <c r="AZ410" s="467"/>
      <c r="BA410" s="411"/>
      <c r="BB410" s="561"/>
      <c r="BC410" s="467"/>
      <c r="BD410" s="411"/>
      <c r="BE410" s="561"/>
      <c r="BF410" s="467"/>
      <c r="BG410" s="411"/>
    </row>
    <row r="411" spans="1:59" x14ac:dyDescent="0.25">
      <c r="A411" s="412"/>
      <c r="B411" s="412"/>
      <c r="D411" s="355"/>
      <c r="E411" s="393"/>
      <c r="F411" s="395"/>
      <c r="G411" s="368"/>
      <c r="H411" s="467"/>
      <c r="I411" s="368"/>
      <c r="J411" s="368"/>
      <c r="K411" s="368"/>
      <c r="L411" s="368"/>
      <c r="M411" s="368"/>
      <c r="N411" s="361"/>
      <c r="O411" s="394"/>
      <c r="P411" s="368"/>
      <c r="Q411" s="467"/>
      <c r="R411" s="411"/>
      <c r="S411" s="368"/>
      <c r="T411" s="467"/>
      <c r="U411" s="411"/>
      <c r="V411" s="368"/>
      <c r="W411" s="467"/>
      <c r="X411" s="411"/>
      <c r="Z411" s="411"/>
      <c r="AB411" s="368"/>
      <c r="AC411" s="467"/>
      <c r="AD411" s="411"/>
      <c r="AE411" s="368"/>
      <c r="AF411" s="467"/>
      <c r="AG411" s="411"/>
      <c r="AH411" s="368"/>
      <c r="AI411" s="467"/>
      <c r="AJ411" s="411"/>
      <c r="AM411" s="368"/>
      <c r="AN411" s="368"/>
      <c r="AO411" s="411"/>
      <c r="AP411" s="368"/>
      <c r="AQ411" s="368"/>
      <c r="AR411" s="411"/>
      <c r="AS411" s="368"/>
      <c r="AT411" s="368"/>
      <c r="AU411" s="411"/>
      <c r="AW411" s="411"/>
      <c r="AY411" s="561"/>
      <c r="AZ411" s="467"/>
      <c r="BA411" s="411"/>
      <c r="BB411" s="561"/>
      <c r="BC411" s="467"/>
      <c r="BD411" s="411"/>
      <c r="BE411" s="561"/>
      <c r="BF411" s="467"/>
      <c r="BG411" s="411"/>
    </row>
    <row r="412" spans="1:59" x14ac:dyDescent="0.25">
      <c r="A412" s="412"/>
      <c r="B412" s="412"/>
      <c r="D412" s="355"/>
      <c r="E412" s="393"/>
      <c r="F412" s="395"/>
      <c r="G412" s="368"/>
      <c r="H412" s="467"/>
      <c r="I412" s="368"/>
      <c r="J412" s="368"/>
      <c r="K412" s="368"/>
      <c r="L412" s="368"/>
      <c r="M412" s="368"/>
      <c r="N412" s="361"/>
      <c r="O412" s="394"/>
      <c r="P412" s="368"/>
      <c r="Q412" s="467"/>
      <c r="R412" s="411"/>
      <c r="S412" s="368"/>
      <c r="T412" s="467"/>
      <c r="U412" s="411"/>
      <c r="V412" s="368"/>
      <c r="W412" s="467"/>
      <c r="X412" s="411"/>
      <c r="Z412" s="411"/>
      <c r="AB412" s="368"/>
      <c r="AC412" s="467"/>
      <c r="AD412" s="411"/>
      <c r="AE412" s="368"/>
      <c r="AF412" s="467"/>
      <c r="AG412" s="411"/>
      <c r="AH412" s="368"/>
      <c r="AI412" s="467"/>
      <c r="AJ412" s="411"/>
      <c r="AM412" s="368"/>
      <c r="AN412" s="368"/>
      <c r="AO412" s="411"/>
      <c r="AP412" s="368"/>
      <c r="AQ412" s="368"/>
      <c r="AR412" s="411"/>
      <c r="AS412" s="368"/>
      <c r="AT412" s="368"/>
      <c r="AU412" s="411"/>
      <c r="AW412" s="411"/>
      <c r="AY412" s="561"/>
      <c r="AZ412" s="467"/>
      <c r="BA412" s="411"/>
      <c r="BB412" s="561"/>
      <c r="BC412" s="467"/>
      <c r="BD412" s="411"/>
      <c r="BE412" s="561"/>
      <c r="BF412" s="467"/>
      <c r="BG412" s="411"/>
    </row>
    <row r="413" spans="1:59" x14ac:dyDescent="0.25">
      <c r="A413" s="412"/>
      <c r="B413" s="412"/>
      <c r="D413" s="355"/>
      <c r="E413" s="393"/>
      <c r="F413" s="395"/>
      <c r="G413" s="368"/>
      <c r="H413" s="467"/>
      <c r="I413" s="368"/>
      <c r="J413" s="368"/>
      <c r="K413" s="368"/>
      <c r="L413" s="368"/>
      <c r="M413" s="368"/>
      <c r="N413" s="361"/>
      <c r="O413" s="394"/>
      <c r="P413" s="368"/>
      <c r="Q413" s="467"/>
      <c r="R413" s="411"/>
      <c r="S413" s="368"/>
      <c r="T413" s="467"/>
      <c r="U413" s="411"/>
      <c r="V413" s="368"/>
      <c r="W413" s="467"/>
      <c r="X413" s="411"/>
      <c r="Z413" s="411"/>
      <c r="AB413" s="368"/>
      <c r="AC413" s="467"/>
      <c r="AD413" s="411"/>
      <c r="AE413" s="368"/>
      <c r="AF413" s="467"/>
      <c r="AG413" s="411"/>
      <c r="AH413" s="368"/>
      <c r="AI413" s="467"/>
      <c r="AJ413" s="411"/>
      <c r="AM413" s="368"/>
      <c r="AN413" s="368"/>
      <c r="AO413" s="411"/>
      <c r="AP413" s="368"/>
      <c r="AQ413" s="368"/>
      <c r="AR413" s="411"/>
      <c r="AS413" s="368"/>
      <c r="AT413" s="368"/>
      <c r="AU413" s="411"/>
      <c r="AW413" s="411"/>
      <c r="AY413" s="561"/>
      <c r="AZ413" s="467"/>
      <c r="BA413" s="411"/>
      <c r="BB413" s="561"/>
      <c r="BC413" s="467"/>
      <c r="BD413" s="411"/>
      <c r="BE413" s="561"/>
      <c r="BF413" s="467"/>
      <c r="BG413" s="411"/>
    </row>
    <row r="414" spans="1:59" x14ac:dyDescent="0.25">
      <c r="A414" s="412"/>
      <c r="B414" s="412"/>
      <c r="D414" s="355"/>
      <c r="E414" s="393"/>
      <c r="F414" s="395"/>
      <c r="G414" s="368"/>
      <c r="H414" s="467"/>
      <c r="I414" s="368"/>
      <c r="J414" s="368"/>
      <c r="K414" s="368"/>
      <c r="L414" s="368"/>
      <c r="M414" s="368"/>
      <c r="N414" s="361"/>
      <c r="O414" s="394"/>
      <c r="P414" s="368"/>
      <c r="Q414" s="467"/>
      <c r="R414" s="411"/>
      <c r="S414" s="368"/>
      <c r="T414" s="467"/>
      <c r="U414" s="411"/>
      <c r="V414" s="368"/>
      <c r="W414" s="467"/>
      <c r="X414" s="411"/>
      <c r="Z414" s="411"/>
      <c r="AB414" s="368"/>
      <c r="AC414" s="467"/>
      <c r="AD414" s="411"/>
      <c r="AE414" s="368"/>
      <c r="AF414" s="467"/>
      <c r="AG414" s="411"/>
      <c r="AH414" s="368"/>
      <c r="AI414" s="467"/>
      <c r="AJ414" s="411"/>
      <c r="AM414" s="368"/>
      <c r="AN414" s="368"/>
      <c r="AO414" s="411"/>
      <c r="AP414" s="368"/>
      <c r="AQ414" s="368"/>
      <c r="AR414" s="411"/>
      <c r="AS414" s="368"/>
      <c r="AT414" s="368"/>
      <c r="AU414" s="411"/>
      <c r="AW414" s="411"/>
      <c r="AY414" s="561"/>
      <c r="AZ414" s="467"/>
      <c r="BA414" s="411"/>
      <c r="BB414" s="561"/>
      <c r="BC414" s="467"/>
      <c r="BD414" s="411"/>
      <c r="BE414" s="561"/>
      <c r="BF414" s="467"/>
      <c r="BG414" s="411"/>
    </row>
    <row r="415" spans="1:59" x14ac:dyDescent="0.25">
      <c r="A415" s="412"/>
      <c r="B415" s="412"/>
      <c r="D415" s="355"/>
      <c r="E415" s="393"/>
      <c r="F415" s="395"/>
      <c r="G415" s="368"/>
      <c r="H415" s="467"/>
      <c r="I415" s="368"/>
      <c r="J415" s="368"/>
      <c r="K415" s="368"/>
      <c r="L415" s="368"/>
      <c r="M415" s="368"/>
      <c r="N415" s="361"/>
      <c r="O415" s="394"/>
      <c r="P415" s="368"/>
      <c r="Q415" s="467"/>
      <c r="R415" s="411"/>
      <c r="S415" s="368"/>
      <c r="T415" s="467"/>
      <c r="U415" s="411"/>
      <c r="V415" s="368"/>
      <c r="W415" s="467"/>
      <c r="X415" s="411"/>
      <c r="Z415" s="411"/>
      <c r="AB415" s="368"/>
      <c r="AC415" s="467"/>
      <c r="AD415" s="411"/>
      <c r="AE415" s="368"/>
      <c r="AF415" s="467"/>
      <c r="AG415" s="411"/>
      <c r="AH415" s="368"/>
      <c r="AI415" s="467"/>
      <c r="AJ415" s="411"/>
      <c r="AM415" s="368"/>
      <c r="AN415" s="368"/>
      <c r="AO415" s="411"/>
      <c r="AP415" s="368"/>
      <c r="AQ415" s="368"/>
      <c r="AR415" s="411"/>
      <c r="AS415" s="368"/>
      <c r="AT415" s="368"/>
      <c r="AU415" s="411"/>
      <c r="AW415" s="411"/>
      <c r="AY415" s="561"/>
      <c r="AZ415" s="467"/>
      <c r="BA415" s="411"/>
      <c r="BB415" s="561"/>
      <c r="BC415" s="467"/>
      <c r="BD415" s="411"/>
      <c r="BE415" s="561"/>
      <c r="BF415" s="467"/>
      <c r="BG415" s="411"/>
    </row>
    <row r="416" spans="1:59" x14ac:dyDescent="0.25">
      <c r="A416" s="412"/>
      <c r="B416" s="412"/>
      <c r="D416" s="355"/>
      <c r="E416" s="393"/>
      <c r="F416" s="395"/>
      <c r="G416" s="368"/>
      <c r="H416" s="467"/>
      <c r="I416" s="368"/>
      <c r="J416" s="368"/>
      <c r="K416" s="368"/>
      <c r="L416" s="368"/>
      <c r="M416" s="368"/>
      <c r="N416" s="361"/>
      <c r="O416" s="394"/>
      <c r="P416" s="368"/>
      <c r="Q416" s="467"/>
      <c r="R416" s="411"/>
      <c r="S416" s="368"/>
      <c r="T416" s="467"/>
      <c r="U416" s="411"/>
      <c r="V416" s="368"/>
      <c r="W416" s="467"/>
      <c r="X416" s="411"/>
      <c r="Z416" s="411"/>
      <c r="AB416" s="368"/>
      <c r="AC416" s="467"/>
      <c r="AD416" s="411"/>
      <c r="AE416" s="368"/>
      <c r="AF416" s="467"/>
      <c r="AG416" s="411"/>
      <c r="AH416" s="368"/>
      <c r="AI416" s="467"/>
      <c r="AJ416" s="411"/>
      <c r="AM416" s="368"/>
      <c r="AN416" s="368"/>
      <c r="AO416" s="411"/>
      <c r="AP416" s="368"/>
      <c r="AQ416" s="368"/>
      <c r="AR416" s="411"/>
      <c r="AS416" s="368"/>
      <c r="AT416" s="368"/>
      <c r="AU416" s="411"/>
      <c r="AW416" s="411"/>
      <c r="AY416" s="561"/>
      <c r="AZ416" s="467"/>
      <c r="BA416" s="411"/>
      <c r="BB416" s="561"/>
      <c r="BC416" s="467"/>
      <c r="BD416" s="411"/>
      <c r="BE416" s="561"/>
      <c r="BF416" s="467"/>
      <c r="BG416" s="411"/>
    </row>
    <row r="417" spans="1:59" x14ac:dyDescent="0.25">
      <c r="A417" s="412"/>
      <c r="B417" s="412"/>
      <c r="D417" s="355"/>
      <c r="E417" s="393"/>
      <c r="F417" s="395"/>
      <c r="G417" s="368"/>
      <c r="H417" s="467"/>
      <c r="I417" s="368"/>
      <c r="J417" s="368"/>
      <c r="K417" s="368"/>
      <c r="L417" s="368"/>
      <c r="M417" s="368"/>
      <c r="N417" s="361"/>
      <c r="O417" s="394"/>
      <c r="P417" s="368"/>
      <c r="Q417" s="467"/>
      <c r="R417" s="411"/>
      <c r="S417" s="368"/>
      <c r="T417" s="467"/>
      <c r="U417" s="411"/>
      <c r="V417" s="368"/>
      <c r="W417" s="467"/>
      <c r="X417" s="411"/>
      <c r="Z417" s="411"/>
      <c r="AB417" s="368"/>
      <c r="AC417" s="467"/>
      <c r="AD417" s="411"/>
      <c r="AE417" s="368"/>
      <c r="AF417" s="467"/>
      <c r="AG417" s="411"/>
      <c r="AH417" s="368"/>
      <c r="AI417" s="467"/>
      <c r="AJ417" s="411"/>
      <c r="AM417" s="368"/>
      <c r="AN417" s="368"/>
      <c r="AO417" s="411"/>
      <c r="AP417" s="368"/>
      <c r="AQ417" s="368"/>
      <c r="AR417" s="411"/>
      <c r="AS417" s="368"/>
      <c r="AT417" s="368"/>
      <c r="AU417" s="411"/>
      <c r="AW417" s="411"/>
      <c r="AY417" s="561"/>
      <c r="AZ417" s="467"/>
      <c r="BA417" s="411"/>
      <c r="BB417" s="561"/>
      <c r="BC417" s="467"/>
      <c r="BD417" s="411"/>
      <c r="BE417" s="561"/>
      <c r="BF417" s="467"/>
      <c r="BG417" s="411"/>
    </row>
    <row r="418" spans="1:59" x14ac:dyDescent="0.25">
      <c r="A418" s="412"/>
      <c r="B418" s="412"/>
      <c r="D418" s="355"/>
      <c r="E418" s="393"/>
      <c r="F418" s="395"/>
      <c r="G418" s="368"/>
      <c r="H418" s="467"/>
      <c r="I418" s="368"/>
      <c r="J418" s="368"/>
      <c r="K418" s="368"/>
      <c r="L418" s="368"/>
      <c r="M418" s="368"/>
      <c r="N418" s="361"/>
      <c r="O418" s="394"/>
      <c r="P418" s="368"/>
      <c r="Q418" s="467"/>
      <c r="R418" s="411"/>
      <c r="S418" s="368"/>
      <c r="T418" s="467"/>
      <c r="U418" s="411"/>
      <c r="V418" s="368"/>
      <c r="W418" s="467"/>
      <c r="X418" s="411"/>
      <c r="Z418" s="411"/>
      <c r="AB418" s="368"/>
      <c r="AC418" s="467"/>
      <c r="AD418" s="411"/>
      <c r="AE418" s="368"/>
      <c r="AF418" s="467"/>
      <c r="AG418" s="411"/>
      <c r="AH418" s="368"/>
      <c r="AI418" s="467"/>
      <c r="AJ418" s="411"/>
      <c r="AM418" s="368"/>
      <c r="AN418" s="368"/>
      <c r="AO418" s="411"/>
      <c r="AP418" s="368"/>
      <c r="AQ418" s="368"/>
      <c r="AR418" s="411"/>
      <c r="AS418" s="368"/>
      <c r="AT418" s="368"/>
      <c r="AU418" s="411"/>
      <c r="AW418" s="411"/>
      <c r="AY418" s="561"/>
      <c r="AZ418" s="467"/>
      <c r="BA418" s="411"/>
      <c r="BB418" s="561"/>
      <c r="BC418" s="467"/>
      <c r="BD418" s="411"/>
      <c r="BE418" s="561"/>
      <c r="BF418" s="467"/>
      <c r="BG418" s="411"/>
    </row>
    <row r="419" spans="1:59" x14ac:dyDescent="0.25">
      <c r="A419" s="412"/>
      <c r="B419" s="412"/>
      <c r="D419" s="355"/>
      <c r="E419" s="393"/>
      <c r="F419" s="395"/>
      <c r="G419" s="368"/>
      <c r="H419" s="467"/>
      <c r="I419" s="368"/>
      <c r="J419" s="368"/>
      <c r="K419" s="368"/>
      <c r="L419" s="368"/>
      <c r="M419" s="368"/>
      <c r="N419" s="361"/>
      <c r="O419" s="394"/>
      <c r="P419" s="368"/>
      <c r="Q419" s="467"/>
      <c r="R419" s="411"/>
      <c r="S419" s="368"/>
      <c r="T419" s="467"/>
      <c r="U419" s="411"/>
      <c r="V419" s="368"/>
      <c r="W419" s="467"/>
      <c r="X419" s="411"/>
      <c r="Z419" s="411"/>
      <c r="AB419" s="368"/>
      <c r="AC419" s="467"/>
      <c r="AD419" s="411"/>
      <c r="AE419" s="368"/>
      <c r="AF419" s="467"/>
      <c r="AG419" s="411"/>
      <c r="AH419" s="368"/>
      <c r="AI419" s="467"/>
      <c r="AJ419" s="411"/>
      <c r="AM419" s="368"/>
      <c r="AN419" s="368"/>
      <c r="AO419" s="411"/>
      <c r="AP419" s="368"/>
      <c r="AQ419" s="368"/>
      <c r="AR419" s="411"/>
      <c r="AS419" s="368"/>
      <c r="AT419" s="368"/>
      <c r="AU419" s="411"/>
      <c r="AW419" s="411"/>
      <c r="AY419" s="561"/>
      <c r="AZ419" s="467"/>
      <c r="BA419" s="411"/>
      <c r="BB419" s="561"/>
      <c r="BC419" s="467"/>
      <c r="BD419" s="411"/>
      <c r="BE419" s="561"/>
      <c r="BF419" s="467"/>
      <c r="BG419" s="411"/>
    </row>
    <row r="420" spans="1:59" x14ac:dyDescent="0.25">
      <c r="A420" s="412"/>
      <c r="B420" s="412"/>
      <c r="D420" s="355"/>
      <c r="E420" s="393"/>
      <c r="F420" s="395"/>
      <c r="G420" s="368"/>
      <c r="H420" s="467"/>
      <c r="I420" s="368"/>
      <c r="J420" s="368"/>
      <c r="K420" s="368"/>
      <c r="L420" s="368"/>
      <c r="M420" s="368"/>
      <c r="N420" s="361"/>
      <c r="O420" s="394"/>
      <c r="P420" s="368"/>
      <c r="Q420" s="467"/>
      <c r="R420" s="411"/>
      <c r="S420" s="368"/>
      <c r="T420" s="467"/>
      <c r="U420" s="411"/>
      <c r="V420" s="368"/>
      <c r="W420" s="467"/>
      <c r="X420" s="411"/>
      <c r="Z420" s="411"/>
      <c r="AB420" s="368"/>
      <c r="AC420" s="467"/>
      <c r="AD420" s="411"/>
      <c r="AE420" s="368"/>
      <c r="AF420" s="467"/>
      <c r="AG420" s="411"/>
      <c r="AH420" s="368"/>
      <c r="AI420" s="467"/>
      <c r="AJ420" s="411"/>
      <c r="AM420" s="368"/>
      <c r="AN420" s="368"/>
      <c r="AO420" s="411"/>
      <c r="AP420" s="368"/>
      <c r="AQ420" s="368"/>
      <c r="AR420" s="411"/>
      <c r="AS420" s="368"/>
      <c r="AT420" s="368"/>
      <c r="AU420" s="411"/>
      <c r="AW420" s="411"/>
      <c r="AY420" s="561"/>
      <c r="AZ420" s="467"/>
      <c r="BA420" s="411"/>
      <c r="BB420" s="561"/>
      <c r="BC420" s="467"/>
      <c r="BD420" s="411"/>
      <c r="BE420" s="561"/>
      <c r="BF420" s="467"/>
      <c r="BG420" s="411"/>
    </row>
    <row r="421" spans="1:59" x14ac:dyDescent="0.25">
      <c r="A421" s="412"/>
      <c r="B421" s="412"/>
      <c r="D421" s="355"/>
      <c r="E421" s="393"/>
      <c r="F421" s="395"/>
      <c r="G421" s="368"/>
      <c r="H421" s="467"/>
      <c r="I421" s="368"/>
      <c r="J421" s="368"/>
      <c r="K421" s="368"/>
      <c r="L421" s="368"/>
      <c r="M421" s="368"/>
      <c r="N421" s="361"/>
      <c r="O421" s="394"/>
      <c r="P421" s="368"/>
      <c r="Q421" s="467"/>
      <c r="R421" s="411"/>
      <c r="S421" s="368"/>
      <c r="T421" s="467"/>
      <c r="U421" s="411"/>
      <c r="V421" s="368"/>
      <c r="W421" s="467"/>
      <c r="X421" s="411"/>
      <c r="Z421" s="411"/>
      <c r="AB421" s="368"/>
      <c r="AC421" s="467"/>
      <c r="AD421" s="411"/>
      <c r="AE421" s="368"/>
      <c r="AF421" s="467"/>
      <c r="AG421" s="411"/>
      <c r="AH421" s="368"/>
      <c r="AI421" s="467"/>
      <c r="AJ421" s="411"/>
      <c r="AM421" s="368"/>
      <c r="AN421" s="368"/>
      <c r="AO421" s="411"/>
      <c r="AP421" s="368"/>
      <c r="AQ421" s="368"/>
      <c r="AR421" s="411"/>
      <c r="AS421" s="368"/>
      <c r="AT421" s="368"/>
      <c r="AU421" s="411"/>
      <c r="AW421" s="411"/>
      <c r="AY421" s="561"/>
      <c r="AZ421" s="467"/>
      <c r="BA421" s="411"/>
      <c r="BB421" s="561"/>
      <c r="BC421" s="467"/>
      <c r="BD421" s="411"/>
      <c r="BE421" s="561"/>
      <c r="BF421" s="467"/>
      <c r="BG421" s="411"/>
    </row>
    <row r="422" spans="1:59" x14ac:dyDescent="0.25">
      <c r="A422" s="412"/>
      <c r="B422" s="412"/>
      <c r="D422" s="355"/>
      <c r="E422" s="393"/>
      <c r="F422" s="395"/>
      <c r="G422" s="368"/>
      <c r="H422" s="467"/>
      <c r="I422" s="368"/>
      <c r="J422" s="368"/>
      <c r="K422" s="368"/>
      <c r="L422" s="368"/>
      <c r="M422" s="368"/>
      <c r="N422" s="361"/>
      <c r="O422" s="394"/>
      <c r="P422" s="368"/>
      <c r="Q422" s="467"/>
      <c r="R422" s="411"/>
      <c r="S422" s="368"/>
      <c r="T422" s="467"/>
      <c r="U422" s="411"/>
      <c r="V422" s="368"/>
      <c r="W422" s="467"/>
      <c r="X422" s="411"/>
      <c r="Z422" s="411"/>
      <c r="AB422" s="368"/>
      <c r="AC422" s="467"/>
      <c r="AD422" s="411"/>
      <c r="AE422" s="368"/>
      <c r="AF422" s="467"/>
      <c r="AG422" s="411"/>
      <c r="AH422" s="368"/>
      <c r="AI422" s="467"/>
      <c r="AJ422" s="411"/>
      <c r="AM422" s="368"/>
      <c r="AN422" s="368"/>
      <c r="AO422" s="411"/>
      <c r="AP422" s="368"/>
      <c r="AQ422" s="368"/>
      <c r="AR422" s="411"/>
      <c r="AS422" s="368"/>
      <c r="AT422" s="368"/>
      <c r="AU422" s="411"/>
      <c r="AW422" s="411"/>
      <c r="AY422" s="561"/>
      <c r="AZ422" s="467"/>
      <c r="BA422" s="411"/>
      <c r="BB422" s="561"/>
      <c r="BC422" s="467"/>
      <c r="BD422" s="411"/>
      <c r="BE422" s="561"/>
      <c r="BF422" s="467"/>
      <c r="BG422" s="411"/>
    </row>
    <row r="423" spans="1:59" x14ac:dyDescent="0.25">
      <c r="A423" s="412"/>
      <c r="B423" s="412"/>
      <c r="D423" s="355"/>
      <c r="E423" s="393"/>
      <c r="F423" s="395"/>
      <c r="G423" s="368"/>
      <c r="H423" s="467"/>
      <c r="I423" s="368"/>
      <c r="J423" s="368"/>
      <c r="K423" s="368"/>
      <c r="L423" s="368"/>
      <c r="M423" s="368"/>
      <c r="N423" s="361"/>
      <c r="O423" s="394"/>
      <c r="P423" s="368"/>
      <c r="Q423" s="467"/>
      <c r="R423" s="411"/>
      <c r="S423" s="368"/>
      <c r="T423" s="467"/>
      <c r="U423" s="411"/>
      <c r="V423" s="368"/>
      <c r="W423" s="467"/>
      <c r="X423" s="411"/>
      <c r="Z423" s="411"/>
      <c r="AB423" s="368"/>
      <c r="AC423" s="467"/>
      <c r="AD423" s="411"/>
      <c r="AE423" s="368"/>
      <c r="AF423" s="467"/>
      <c r="AG423" s="411"/>
      <c r="AH423" s="368"/>
      <c r="AI423" s="467"/>
      <c r="AJ423" s="411"/>
      <c r="AM423" s="368"/>
      <c r="AN423" s="368"/>
      <c r="AO423" s="411"/>
      <c r="AP423" s="368"/>
      <c r="AQ423" s="368"/>
      <c r="AR423" s="411"/>
      <c r="AS423" s="368"/>
      <c r="AT423" s="368"/>
      <c r="AU423" s="411"/>
      <c r="AW423" s="411"/>
      <c r="AY423" s="561"/>
      <c r="AZ423" s="467"/>
      <c r="BA423" s="411"/>
      <c r="BB423" s="561"/>
      <c r="BC423" s="467"/>
      <c r="BD423" s="411"/>
      <c r="BE423" s="561"/>
      <c r="BF423" s="467"/>
      <c r="BG423" s="411"/>
    </row>
    <row r="424" spans="1:59" x14ac:dyDescent="0.25">
      <c r="A424" s="412"/>
      <c r="B424" s="412"/>
      <c r="D424" s="355"/>
      <c r="E424" s="393"/>
      <c r="F424" s="395"/>
      <c r="G424" s="368"/>
      <c r="H424" s="467"/>
      <c r="I424" s="368"/>
      <c r="J424" s="368"/>
      <c r="K424" s="368"/>
      <c r="L424" s="368"/>
      <c r="M424" s="368"/>
      <c r="N424" s="361"/>
      <c r="O424" s="394"/>
      <c r="P424" s="368"/>
      <c r="Q424" s="467"/>
      <c r="R424" s="411"/>
      <c r="S424" s="368"/>
      <c r="T424" s="467"/>
      <c r="U424" s="411"/>
      <c r="V424" s="368"/>
      <c r="W424" s="467"/>
      <c r="X424" s="411"/>
      <c r="Z424" s="411"/>
      <c r="AB424" s="368"/>
      <c r="AC424" s="467"/>
      <c r="AD424" s="411"/>
      <c r="AE424" s="368"/>
      <c r="AF424" s="467"/>
      <c r="AG424" s="411"/>
      <c r="AH424" s="368"/>
      <c r="AI424" s="467"/>
      <c r="AJ424" s="411"/>
      <c r="AM424" s="368"/>
      <c r="AN424" s="368"/>
      <c r="AO424" s="411"/>
      <c r="AP424" s="368"/>
      <c r="AQ424" s="368"/>
      <c r="AR424" s="411"/>
      <c r="AS424" s="368"/>
      <c r="AT424" s="368"/>
      <c r="AU424" s="411"/>
      <c r="AW424" s="411"/>
      <c r="AY424" s="561"/>
      <c r="AZ424" s="467"/>
      <c r="BA424" s="411"/>
      <c r="BB424" s="561"/>
      <c r="BC424" s="467"/>
      <c r="BD424" s="411"/>
      <c r="BE424" s="561"/>
      <c r="BF424" s="467"/>
      <c r="BG424" s="411"/>
    </row>
    <row r="425" spans="1:59" x14ac:dyDescent="0.25">
      <c r="A425" s="412"/>
      <c r="B425" s="412"/>
      <c r="D425" s="355"/>
      <c r="E425" s="393"/>
      <c r="F425" s="395"/>
      <c r="G425" s="368"/>
      <c r="H425" s="467"/>
      <c r="I425" s="368"/>
      <c r="J425" s="368"/>
      <c r="K425" s="368"/>
      <c r="L425" s="368"/>
      <c r="M425" s="368"/>
      <c r="N425" s="361"/>
      <c r="O425" s="394"/>
      <c r="P425" s="368"/>
      <c r="Q425" s="467"/>
      <c r="R425" s="411"/>
      <c r="S425" s="368"/>
      <c r="T425" s="467"/>
      <c r="U425" s="411"/>
      <c r="V425" s="368"/>
      <c r="W425" s="467"/>
      <c r="X425" s="411"/>
      <c r="Z425" s="411"/>
      <c r="AB425" s="368"/>
      <c r="AC425" s="467"/>
      <c r="AD425" s="411"/>
      <c r="AE425" s="368"/>
      <c r="AF425" s="467"/>
      <c r="AG425" s="411"/>
      <c r="AH425" s="368"/>
      <c r="AI425" s="467"/>
      <c r="AJ425" s="411"/>
      <c r="AM425" s="368"/>
      <c r="AN425" s="368"/>
      <c r="AO425" s="411"/>
      <c r="AP425" s="368"/>
      <c r="AQ425" s="368"/>
      <c r="AR425" s="411"/>
      <c r="AS425" s="368"/>
      <c r="AT425" s="368"/>
      <c r="AU425" s="411"/>
      <c r="AW425" s="411"/>
      <c r="AY425" s="561"/>
      <c r="AZ425" s="467"/>
      <c r="BA425" s="411"/>
      <c r="BB425" s="561"/>
      <c r="BC425" s="467"/>
      <c r="BD425" s="411"/>
      <c r="BE425" s="561"/>
      <c r="BF425" s="467"/>
      <c r="BG425" s="411"/>
    </row>
    <row r="426" spans="1:59" x14ac:dyDescent="0.25">
      <c r="A426" s="412"/>
      <c r="B426" s="412"/>
      <c r="D426" s="355"/>
      <c r="E426" s="393"/>
      <c r="F426" s="395"/>
      <c r="G426" s="368"/>
      <c r="H426" s="467"/>
      <c r="I426" s="368"/>
      <c r="J426" s="368"/>
      <c r="K426" s="368"/>
      <c r="L426" s="368"/>
      <c r="M426" s="368"/>
      <c r="N426" s="361"/>
      <c r="O426" s="394"/>
      <c r="P426" s="368"/>
      <c r="Q426" s="467"/>
      <c r="R426" s="411"/>
      <c r="S426" s="368"/>
      <c r="T426" s="467"/>
      <c r="U426" s="411"/>
      <c r="V426" s="368"/>
      <c r="W426" s="467"/>
      <c r="X426" s="411"/>
      <c r="Z426" s="411"/>
      <c r="AB426" s="368"/>
      <c r="AC426" s="467"/>
      <c r="AD426" s="411"/>
      <c r="AE426" s="368"/>
      <c r="AF426" s="467"/>
      <c r="AG426" s="411"/>
      <c r="AH426" s="368"/>
      <c r="AI426" s="467"/>
      <c r="AJ426" s="411"/>
      <c r="AM426" s="368"/>
      <c r="AN426" s="368"/>
      <c r="AO426" s="411"/>
      <c r="AP426" s="368"/>
      <c r="AQ426" s="368"/>
      <c r="AR426" s="411"/>
      <c r="AS426" s="368"/>
      <c r="AT426" s="368"/>
      <c r="AU426" s="411"/>
      <c r="AW426" s="411"/>
      <c r="AY426" s="561"/>
      <c r="AZ426" s="467"/>
      <c r="BA426" s="411"/>
      <c r="BB426" s="561"/>
      <c r="BC426" s="467"/>
      <c r="BD426" s="411"/>
      <c r="BE426" s="561"/>
      <c r="BF426" s="467"/>
      <c r="BG426" s="411"/>
    </row>
    <row r="427" spans="1:59" x14ac:dyDescent="0.25">
      <c r="A427" s="412"/>
      <c r="B427" s="412"/>
      <c r="D427" s="355"/>
      <c r="E427" s="393"/>
      <c r="F427" s="395"/>
      <c r="G427" s="368"/>
      <c r="H427" s="467"/>
      <c r="I427" s="368"/>
      <c r="J427" s="368"/>
      <c r="K427" s="368"/>
      <c r="L427" s="368"/>
      <c r="M427" s="368"/>
      <c r="N427" s="361"/>
      <c r="O427" s="394"/>
      <c r="P427" s="368"/>
      <c r="Q427" s="467"/>
      <c r="R427" s="411"/>
      <c r="S427" s="368"/>
      <c r="T427" s="467"/>
      <c r="U427" s="411"/>
      <c r="V427" s="368"/>
      <c r="W427" s="467"/>
      <c r="X427" s="411"/>
      <c r="Z427" s="411"/>
      <c r="AB427" s="368"/>
      <c r="AC427" s="467"/>
      <c r="AD427" s="411"/>
      <c r="AE427" s="368"/>
      <c r="AF427" s="467"/>
      <c r="AG427" s="411"/>
      <c r="AH427" s="368"/>
      <c r="AI427" s="467"/>
      <c r="AJ427" s="411"/>
      <c r="AM427" s="368"/>
      <c r="AN427" s="368"/>
      <c r="AO427" s="411"/>
      <c r="AP427" s="368"/>
      <c r="AQ427" s="368"/>
      <c r="AR427" s="411"/>
      <c r="AS427" s="368"/>
      <c r="AT427" s="368"/>
      <c r="AU427" s="411"/>
      <c r="AW427" s="411"/>
      <c r="AY427" s="561"/>
      <c r="AZ427" s="467"/>
      <c r="BA427" s="411"/>
      <c r="BB427" s="561"/>
      <c r="BC427" s="467"/>
      <c r="BD427" s="411"/>
      <c r="BE427" s="561"/>
      <c r="BF427" s="467"/>
      <c r="BG427" s="411"/>
    </row>
    <row r="428" spans="1:59" x14ac:dyDescent="0.25">
      <c r="A428" s="412"/>
      <c r="B428" s="412"/>
      <c r="D428" s="355"/>
      <c r="E428" s="393"/>
      <c r="F428" s="395"/>
      <c r="G428" s="368"/>
      <c r="H428" s="467"/>
      <c r="I428" s="368"/>
      <c r="J428" s="368"/>
      <c r="K428" s="368"/>
      <c r="L428" s="368"/>
      <c r="M428" s="368"/>
      <c r="N428" s="361"/>
      <c r="O428" s="394"/>
      <c r="P428" s="368"/>
      <c r="Q428" s="467"/>
      <c r="R428" s="411"/>
      <c r="S428" s="368"/>
      <c r="T428" s="467"/>
      <c r="U428" s="411"/>
      <c r="V428" s="368"/>
      <c r="W428" s="467"/>
      <c r="X428" s="411"/>
      <c r="Z428" s="411"/>
      <c r="AB428" s="368"/>
      <c r="AC428" s="467"/>
      <c r="AD428" s="411"/>
      <c r="AE428" s="368"/>
      <c r="AF428" s="467"/>
      <c r="AG428" s="411"/>
      <c r="AH428" s="368"/>
      <c r="AI428" s="467"/>
      <c r="AJ428" s="411"/>
      <c r="AM428" s="368"/>
      <c r="AN428" s="368"/>
      <c r="AO428" s="411"/>
      <c r="AP428" s="368"/>
      <c r="AQ428" s="368"/>
      <c r="AR428" s="411"/>
      <c r="AS428" s="368"/>
      <c r="AT428" s="368"/>
      <c r="AU428" s="411"/>
      <c r="AW428" s="411"/>
      <c r="AY428" s="561"/>
      <c r="AZ428" s="467"/>
      <c r="BA428" s="411"/>
      <c r="BB428" s="561"/>
      <c r="BC428" s="467"/>
      <c r="BD428" s="411"/>
      <c r="BE428" s="561"/>
      <c r="BF428" s="467"/>
      <c r="BG428" s="411"/>
    </row>
    <row r="429" spans="1:59" x14ac:dyDescent="0.25">
      <c r="A429" s="412"/>
      <c r="B429" s="412"/>
      <c r="D429" s="355"/>
      <c r="E429" s="393"/>
      <c r="F429" s="395"/>
      <c r="G429" s="368"/>
      <c r="H429" s="467"/>
      <c r="I429" s="368"/>
      <c r="J429" s="368"/>
      <c r="K429" s="368"/>
      <c r="L429" s="368"/>
      <c r="M429" s="368"/>
      <c r="N429" s="361"/>
      <c r="O429" s="394"/>
      <c r="P429" s="368"/>
      <c r="Q429" s="467"/>
      <c r="R429" s="411"/>
      <c r="S429" s="368"/>
      <c r="T429" s="467"/>
      <c r="U429" s="411"/>
      <c r="V429" s="368"/>
      <c r="W429" s="467"/>
      <c r="X429" s="411"/>
      <c r="Z429" s="411"/>
      <c r="AB429" s="368"/>
      <c r="AC429" s="467"/>
      <c r="AD429" s="411"/>
      <c r="AE429" s="368"/>
      <c r="AF429" s="467"/>
      <c r="AG429" s="411"/>
      <c r="AH429" s="368"/>
      <c r="AI429" s="467"/>
      <c r="AJ429" s="411"/>
      <c r="AM429" s="368"/>
      <c r="AN429" s="368"/>
      <c r="AO429" s="411"/>
      <c r="AP429" s="368"/>
      <c r="AQ429" s="368"/>
      <c r="AR429" s="411"/>
      <c r="AS429" s="368"/>
      <c r="AT429" s="368"/>
      <c r="AU429" s="411"/>
      <c r="AW429" s="411"/>
      <c r="AY429" s="561"/>
      <c r="AZ429" s="467"/>
      <c r="BA429" s="411"/>
      <c r="BB429" s="561"/>
      <c r="BC429" s="467"/>
      <c r="BD429" s="411"/>
      <c r="BE429" s="561"/>
      <c r="BF429" s="467"/>
      <c r="BG429" s="411"/>
    </row>
    <row r="430" spans="1:59" x14ac:dyDescent="0.25">
      <c r="A430" s="412"/>
      <c r="B430" s="412"/>
      <c r="D430" s="355"/>
      <c r="E430" s="393"/>
      <c r="F430" s="395"/>
      <c r="G430" s="368"/>
      <c r="H430" s="467"/>
      <c r="I430" s="368"/>
      <c r="J430" s="368"/>
      <c r="K430" s="368"/>
      <c r="L430" s="368"/>
      <c r="M430" s="368"/>
      <c r="N430" s="361"/>
      <c r="O430" s="394"/>
      <c r="P430" s="368"/>
      <c r="Q430" s="467"/>
      <c r="R430" s="411"/>
      <c r="S430" s="368"/>
      <c r="T430" s="467"/>
      <c r="U430" s="411"/>
      <c r="V430" s="368"/>
      <c r="W430" s="467"/>
      <c r="X430" s="411"/>
      <c r="Z430" s="411"/>
      <c r="AB430" s="368"/>
      <c r="AC430" s="467"/>
      <c r="AD430" s="411"/>
      <c r="AE430" s="368"/>
      <c r="AF430" s="467"/>
      <c r="AG430" s="411"/>
      <c r="AH430" s="368"/>
      <c r="AI430" s="467"/>
      <c r="AJ430" s="411"/>
      <c r="AM430" s="368"/>
      <c r="AN430" s="368"/>
      <c r="AO430" s="411"/>
      <c r="AP430" s="368"/>
      <c r="AQ430" s="368"/>
      <c r="AR430" s="411"/>
      <c r="AS430" s="368"/>
      <c r="AT430" s="368"/>
      <c r="AU430" s="411"/>
      <c r="AW430" s="411"/>
      <c r="AY430" s="561"/>
      <c r="AZ430" s="467"/>
      <c r="BA430" s="411"/>
      <c r="BB430" s="561"/>
      <c r="BC430" s="467"/>
      <c r="BD430" s="411"/>
      <c r="BE430" s="561"/>
      <c r="BF430" s="467"/>
      <c r="BG430" s="411"/>
    </row>
    <row r="431" spans="1:59" x14ac:dyDescent="0.25">
      <c r="A431" s="412"/>
      <c r="B431" s="412"/>
      <c r="D431" s="355"/>
      <c r="E431" s="393"/>
      <c r="F431" s="395"/>
      <c r="G431" s="368"/>
      <c r="H431" s="467"/>
      <c r="I431" s="368"/>
      <c r="J431" s="368"/>
      <c r="K431" s="368"/>
      <c r="L431" s="368"/>
      <c r="M431" s="368"/>
      <c r="N431" s="361"/>
      <c r="O431" s="394"/>
      <c r="P431" s="368"/>
      <c r="Q431" s="467"/>
      <c r="R431" s="411"/>
      <c r="S431" s="368"/>
      <c r="T431" s="467"/>
      <c r="U431" s="411"/>
      <c r="V431" s="368"/>
      <c r="W431" s="467"/>
      <c r="X431" s="411"/>
      <c r="Z431" s="411"/>
      <c r="AB431" s="368"/>
      <c r="AC431" s="467"/>
      <c r="AD431" s="411"/>
      <c r="AE431" s="368"/>
      <c r="AF431" s="467"/>
      <c r="AG431" s="411"/>
      <c r="AH431" s="368"/>
      <c r="AI431" s="467"/>
      <c r="AJ431" s="411"/>
      <c r="AM431" s="368"/>
      <c r="AN431" s="368"/>
      <c r="AO431" s="411"/>
      <c r="AP431" s="368"/>
      <c r="AQ431" s="368"/>
      <c r="AR431" s="411"/>
      <c r="AS431" s="368"/>
      <c r="AT431" s="368"/>
      <c r="AU431" s="411"/>
      <c r="AW431" s="411"/>
      <c r="AY431" s="561"/>
      <c r="AZ431" s="467"/>
      <c r="BA431" s="411"/>
      <c r="BB431" s="561"/>
      <c r="BC431" s="467"/>
      <c r="BD431" s="411"/>
      <c r="BE431" s="561"/>
      <c r="BF431" s="467"/>
      <c r="BG431" s="411"/>
    </row>
    <row r="432" spans="1:59" x14ac:dyDescent="0.25">
      <c r="A432" s="412"/>
      <c r="B432" s="412"/>
      <c r="D432" s="355"/>
      <c r="E432" s="393"/>
      <c r="F432" s="395"/>
      <c r="G432" s="368"/>
      <c r="H432" s="467"/>
      <c r="I432" s="368"/>
      <c r="J432" s="368"/>
      <c r="K432" s="368"/>
      <c r="L432" s="368"/>
      <c r="M432" s="368"/>
      <c r="N432" s="361"/>
      <c r="O432" s="394"/>
      <c r="P432" s="368"/>
      <c r="Q432" s="467"/>
      <c r="R432" s="411"/>
      <c r="S432" s="368"/>
      <c r="T432" s="467"/>
      <c r="U432" s="411"/>
      <c r="V432" s="368"/>
      <c r="W432" s="467"/>
      <c r="X432" s="411"/>
      <c r="Z432" s="411"/>
      <c r="AB432" s="368"/>
      <c r="AC432" s="467"/>
      <c r="AD432" s="411"/>
      <c r="AE432" s="368"/>
      <c r="AF432" s="467"/>
      <c r="AG432" s="411"/>
      <c r="AH432" s="368"/>
      <c r="AI432" s="467"/>
      <c r="AJ432" s="411"/>
      <c r="AM432" s="368"/>
      <c r="AN432" s="368"/>
      <c r="AO432" s="411"/>
      <c r="AP432" s="368"/>
      <c r="AQ432" s="368"/>
      <c r="AR432" s="411"/>
      <c r="AS432" s="368"/>
      <c r="AT432" s="368"/>
      <c r="AU432" s="411"/>
      <c r="AW432" s="411"/>
      <c r="AY432" s="561"/>
      <c r="AZ432" s="467"/>
      <c r="BA432" s="411"/>
      <c r="BB432" s="561"/>
      <c r="BC432" s="467"/>
      <c r="BD432" s="411"/>
      <c r="BE432" s="561"/>
      <c r="BF432" s="467"/>
      <c r="BG432" s="411"/>
    </row>
    <row r="433" spans="1:59" x14ac:dyDescent="0.25">
      <c r="A433" s="412"/>
      <c r="B433" s="412"/>
      <c r="D433" s="355"/>
      <c r="E433" s="393"/>
      <c r="F433" s="395"/>
      <c r="G433" s="368"/>
      <c r="H433" s="467"/>
      <c r="I433" s="368"/>
      <c r="J433" s="368"/>
      <c r="K433" s="368"/>
      <c r="L433" s="368"/>
      <c r="M433" s="368"/>
      <c r="N433" s="361"/>
      <c r="O433" s="394"/>
      <c r="P433" s="368"/>
      <c r="Q433" s="467"/>
      <c r="R433" s="411"/>
      <c r="S433" s="368"/>
      <c r="T433" s="467"/>
      <c r="U433" s="411"/>
      <c r="V433" s="368"/>
      <c r="W433" s="467"/>
      <c r="X433" s="411"/>
      <c r="Z433" s="411"/>
      <c r="AB433" s="368"/>
      <c r="AC433" s="467"/>
      <c r="AD433" s="411"/>
      <c r="AE433" s="368"/>
      <c r="AF433" s="467"/>
      <c r="AG433" s="411"/>
      <c r="AH433" s="368"/>
      <c r="AI433" s="467"/>
      <c r="AJ433" s="411"/>
      <c r="AM433" s="368"/>
      <c r="AN433" s="368"/>
      <c r="AO433" s="411"/>
      <c r="AP433" s="368"/>
      <c r="AQ433" s="368"/>
      <c r="AR433" s="411"/>
      <c r="AS433" s="368"/>
      <c r="AT433" s="368"/>
      <c r="AU433" s="411"/>
      <c r="AW433" s="411"/>
      <c r="AY433" s="561"/>
      <c r="AZ433" s="467"/>
      <c r="BA433" s="411"/>
      <c r="BB433" s="561"/>
      <c r="BC433" s="467"/>
      <c r="BD433" s="411"/>
      <c r="BE433" s="561"/>
      <c r="BF433" s="467"/>
      <c r="BG433" s="411"/>
    </row>
    <row r="434" spans="1:59" x14ac:dyDescent="0.25">
      <c r="A434" s="412"/>
      <c r="B434" s="412"/>
      <c r="D434" s="355"/>
      <c r="E434" s="393"/>
      <c r="F434" s="395"/>
      <c r="G434" s="368"/>
      <c r="H434" s="467"/>
      <c r="I434" s="368"/>
      <c r="J434" s="368"/>
      <c r="K434" s="368"/>
      <c r="L434" s="368"/>
      <c r="M434" s="368"/>
      <c r="N434" s="361"/>
      <c r="O434" s="394"/>
      <c r="P434" s="368"/>
      <c r="Q434" s="467"/>
      <c r="R434" s="411"/>
      <c r="S434" s="368"/>
      <c r="T434" s="467"/>
      <c r="U434" s="411"/>
      <c r="V434" s="368"/>
      <c r="W434" s="467"/>
      <c r="X434" s="411"/>
      <c r="Z434" s="411"/>
      <c r="AB434" s="368"/>
      <c r="AC434" s="467"/>
      <c r="AD434" s="411"/>
      <c r="AE434" s="368"/>
      <c r="AF434" s="467"/>
      <c r="AG434" s="411"/>
      <c r="AH434" s="368"/>
      <c r="AI434" s="467"/>
      <c r="AJ434" s="411"/>
      <c r="AM434" s="368"/>
      <c r="AN434" s="368"/>
      <c r="AO434" s="411"/>
      <c r="AP434" s="368"/>
      <c r="AQ434" s="368"/>
      <c r="AR434" s="411"/>
      <c r="AS434" s="368"/>
      <c r="AT434" s="368"/>
      <c r="AU434" s="411"/>
      <c r="AW434" s="411"/>
      <c r="AY434" s="561"/>
      <c r="AZ434" s="467"/>
      <c r="BA434" s="411"/>
      <c r="BB434" s="561"/>
      <c r="BC434" s="467"/>
      <c r="BD434" s="411"/>
      <c r="BE434" s="561"/>
      <c r="BF434" s="467"/>
      <c r="BG434" s="411"/>
    </row>
    <row r="435" spans="1:59" x14ac:dyDescent="0.25">
      <c r="A435" s="412"/>
      <c r="B435" s="412"/>
      <c r="D435" s="355"/>
      <c r="E435" s="393"/>
      <c r="F435" s="395"/>
      <c r="G435" s="368"/>
      <c r="H435" s="467"/>
      <c r="I435" s="368"/>
      <c r="J435" s="368"/>
      <c r="K435" s="368"/>
      <c r="L435" s="368"/>
      <c r="M435" s="368"/>
      <c r="N435" s="361"/>
      <c r="O435" s="394"/>
      <c r="P435" s="368"/>
      <c r="Q435" s="467"/>
      <c r="R435" s="411"/>
      <c r="S435" s="368"/>
      <c r="T435" s="467"/>
      <c r="U435" s="411"/>
      <c r="V435" s="368"/>
      <c r="W435" s="467"/>
      <c r="X435" s="411"/>
      <c r="Z435" s="411"/>
      <c r="AB435" s="368"/>
      <c r="AC435" s="467"/>
      <c r="AD435" s="411"/>
      <c r="AE435" s="368"/>
      <c r="AF435" s="467"/>
      <c r="AG435" s="411"/>
      <c r="AH435" s="368"/>
      <c r="AI435" s="467"/>
      <c r="AJ435" s="411"/>
      <c r="AM435" s="368"/>
      <c r="AN435" s="368"/>
      <c r="AO435" s="411"/>
      <c r="AP435" s="368"/>
      <c r="AQ435" s="368"/>
      <c r="AR435" s="411"/>
      <c r="AS435" s="368"/>
      <c r="AT435" s="368"/>
      <c r="AU435" s="411"/>
      <c r="AW435" s="411"/>
      <c r="AY435" s="561"/>
      <c r="AZ435" s="467"/>
      <c r="BA435" s="411"/>
      <c r="BB435" s="561"/>
      <c r="BC435" s="467"/>
      <c r="BD435" s="411"/>
      <c r="BE435" s="561"/>
      <c r="BF435" s="467"/>
      <c r="BG435" s="411"/>
    </row>
    <row r="436" spans="1:59" x14ac:dyDescent="0.25">
      <c r="A436" s="412"/>
      <c r="B436" s="412"/>
      <c r="D436" s="355"/>
      <c r="E436" s="393"/>
      <c r="F436" s="395"/>
      <c r="G436" s="368"/>
      <c r="H436" s="467"/>
      <c r="I436" s="368"/>
      <c r="J436" s="368"/>
      <c r="K436" s="368"/>
      <c r="L436" s="368"/>
      <c r="M436" s="368"/>
      <c r="N436" s="361"/>
      <c r="O436" s="394"/>
      <c r="P436" s="368"/>
      <c r="Q436" s="467"/>
      <c r="R436" s="411"/>
      <c r="S436" s="368"/>
      <c r="T436" s="467"/>
      <c r="U436" s="411"/>
      <c r="V436" s="368"/>
      <c r="W436" s="467"/>
      <c r="X436" s="411"/>
      <c r="Z436" s="411"/>
      <c r="AB436" s="368"/>
      <c r="AC436" s="467"/>
      <c r="AD436" s="411"/>
      <c r="AE436" s="368"/>
      <c r="AF436" s="467"/>
      <c r="AG436" s="411"/>
      <c r="AH436" s="368"/>
      <c r="AI436" s="467"/>
      <c r="AJ436" s="411"/>
      <c r="AM436" s="368"/>
      <c r="AN436" s="368"/>
      <c r="AO436" s="411"/>
      <c r="AP436" s="368"/>
      <c r="AQ436" s="368"/>
      <c r="AR436" s="411"/>
      <c r="AS436" s="368"/>
      <c r="AT436" s="368"/>
      <c r="AU436" s="411"/>
      <c r="AW436" s="411"/>
      <c r="AY436" s="561"/>
      <c r="AZ436" s="467"/>
      <c r="BA436" s="411"/>
      <c r="BB436" s="561"/>
      <c r="BC436" s="467"/>
      <c r="BD436" s="411"/>
      <c r="BE436" s="561"/>
      <c r="BF436" s="467"/>
      <c r="BG436" s="411"/>
    </row>
    <row r="437" spans="1:59" x14ac:dyDescent="0.25">
      <c r="A437" s="412"/>
      <c r="B437" s="412"/>
      <c r="D437" s="355"/>
      <c r="E437" s="393"/>
      <c r="F437" s="395"/>
      <c r="G437" s="368"/>
      <c r="H437" s="467"/>
      <c r="I437" s="368"/>
      <c r="J437" s="368"/>
      <c r="K437" s="368"/>
      <c r="L437" s="368"/>
      <c r="M437" s="368"/>
      <c r="N437" s="361"/>
      <c r="O437" s="394"/>
      <c r="P437" s="368"/>
      <c r="Q437" s="467"/>
      <c r="R437" s="411"/>
      <c r="S437" s="368"/>
      <c r="T437" s="467"/>
      <c r="U437" s="411"/>
      <c r="V437" s="368"/>
      <c r="W437" s="467"/>
      <c r="X437" s="411"/>
      <c r="Z437" s="411"/>
      <c r="AB437" s="368"/>
      <c r="AC437" s="467"/>
      <c r="AD437" s="411"/>
      <c r="AE437" s="368"/>
      <c r="AF437" s="467"/>
      <c r="AG437" s="411"/>
      <c r="AH437" s="368"/>
      <c r="AI437" s="467"/>
      <c r="AJ437" s="411"/>
      <c r="AM437" s="368"/>
      <c r="AN437" s="368"/>
      <c r="AO437" s="411"/>
      <c r="AP437" s="368"/>
      <c r="AQ437" s="368"/>
      <c r="AR437" s="411"/>
      <c r="AS437" s="368"/>
      <c r="AT437" s="368"/>
      <c r="AU437" s="411"/>
      <c r="AW437" s="411"/>
      <c r="AY437" s="561"/>
      <c r="AZ437" s="467"/>
      <c r="BA437" s="411"/>
      <c r="BB437" s="561"/>
      <c r="BC437" s="467"/>
      <c r="BD437" s="411"/>
      <c r="BE437" s="561"/>
      <c r="BF437" s="467"/>
      <c r="BG437" s="411"/>
    </row>
    <row r="438" spans="1:59" x14ac:dyDescent="0.25">
      <c r="A438" s="412"/>
      <c r="B438" s="412"/>
      <c r="D438" s="355"/>
      <c r="E438" s="393"/>
      <c r="F438" s="395"/>
      <c r="G438" s="368"/>
      <c r="H438" s="467"/>
      <c r="I438" s="368"/>
      <c r="J438" s="368"/>
      <c r="K438" s="368"/>
      <c r="L438" s="368"/>
      <c r="M438" s="368"/>
      <c r="N438" s="361"/>
      <c r="O438" s="394"/>
      <c r="P438" s="368"/>
      <c r="Q438" s="467"/>
      <c r="R438" s="411"/>
      <c r="S438" s="368"/>
      <c r="T438" s="467"/>
      <c r="U438" s="411"/>
      <c r="V438" s="368"/>
      <c r="W438" s="467"/>
      <c r="X438" s="411"/>
      <c r="Z438" s="411"/>
      <c r="AB438" s="368"/>
      <c r="AC438" s="467"/>
      <c r="AD438" s="411"/>
      <c r="AE438" s="368"/>
      <c r="AF438" s="467"/>
      <c r="AG438" s="411"/>
      <c r="AH438" s="368"/>
      <c r="AI438" s="467"/>
      <c r="AJ438" s="411"/>
      <c r="AM438" s="368"/>
      <c r="AN438" s="368"/>
      <c r="AO438" s="411"/>
      <c r="AP438" s="368"/>
      <c r="AQ438" s="368"/>
      <c r="AR438" s="411"/>
      <c r="AS438" s="368"/>
      <c r="AT438" s="368"/>
      <c r="AU438" s="411"/>
      <c r="AW438" s="411"/>
      <c r="AY438" s="561"/>
      <c r="AZ438" s="467"/>
      <c r="BA438" s="411"/>
      <c r="BB438" s="561"/>
      <c r="BC438" s="467"/>
      <c r="BD438" s="411"/>
      <c r="BE438" s="561"/>
      <c r="BF438" s="467"/>
      <c r="BG438" s="411"/>
    </row>
    <row r="439" spans="1:59" x14ac:dyDescent="0.25">
      <c r="A439" s="412"/>
      <c r="B439" s="412"/>
      <c r="D439" s="355"/>
      <c r="E439" s="393"/>
      <c r="F439" s="395"/>
      <c r="G439" s="368"/>
      <c r="H439" s="467"/>
      <c r="I439" s="368"/>
      <c r="J439" s="368"/>
      <c r="K439" s="368"/>
      <c r="L439" s="368"/>
      <c r="M439" s="368"/>
      <c r="N439" s="361"/>
      <c r="O439" s="394"/>
      <c r="P439" s="368"/>
      <c r="Q439" s="467"/>
      <c r="R439" s="411"/>
      <c r="S439" s="368"/>
      <c r="T439" s="467"/>
      <c r="U439" s="411"/>
      <c r="V439" s="368"/>
      <c r="W439" s="467"/>
      <c r="X439" s="411"/>
      <c r="Z439" s="411"/>
      <c r="AB439" s="368"/>
      <c r="AC439" s="467"/>
      <c r="AD439" s="411"/>
      <c r="AE439" s="368"/>
      <c r="AF439" s="467"/>
      <c r="AG439" s="411"/>
      <c r="AH439" s="368"/>
      <c r="AI439" s="467"/>
      <c r="AJ439" s="411"/>
      <c r="AM439" s="368"/>
      <c r="AN439" s="368"/>
      <c r="AO439" s="411"/>
      <c r="AP439" s="368"/>
      <c r="AQ439" s="368"/>
      <c r="AR439" s="411"/>
      <c r="AS439" s="368"/>
      <c r="AT439" s="368"/>
      <c r="AU439" s="411"/>
      <c r="AW439" s="411"/>
      <c r="AY439" s="561"/>
      <c r="AZ439" s="467"/>
      <c r="BA439" s="411"/>
      <c r="BB439" s="561"/>
      <c r="BC439" s="467"/>
      <c r="BD439" s="411"/>
      <c r="BE439" s="561"/>
      <c r="BF439" s="467"/>
      <c r="BG439" s="411"/>
    </row>
    <row r="440" spans="1:59" x14ac:dyDescent="0.25">
      <c r="A440" s="412"/>
      <c r="B440" s="412"/>
      <c r="D440" s="355"/>
      <c r="E440" s="393"/>
      <c r="F440" s="395"/>
      <c r="G440" s="368"/>
      <c r="H440" s="467"/>
      <c r="I440" s="368"/>
      <c r="J440" s="368"/>
      <c r="K440" s="368"/>
      <c r="L440" s="368"/>
      <c r="M440" s="368"/>
      <c r="N440" s="361"/>
      <c r="O440" s="394"/>
      <c r="P440" s="368"/>
      <c r="Q440" s="467"/>
      <c r="R440" s="411"/>
      <c r="S440" s="368"/>
      <c r="T440" s="467"/>
      <c r="U440" s="411"/>
      <c r="V440" s="368"/>
      <c r="W440" s="467"/>
      <c r="X440" s="411"/>
      <c r="Z440" s="411"/>
      <c r="AB440" s="368"/>
      <c r="AC440" s="467"/>
      <c r="AD440" s="411"/>
      <c r="AE440" s="368"/>
      <c r="AF440" s="467"/>
      <c r="AG440" s="411"/>
      <c r="AH440" s="368"/>
      <c r="AI440" s="467"/>
      <c r="AJ440" s="411"/>
      <c r="AM440" s="368"/>
      <c r="AN440" s="368"/>
      <c r="AO440" s="411"/>
      <c r="AP440" s="368"/>
      <c r="AQ440" s="368"/>
      <c r="AR440" s="411"/>
      <c r="AS440" s="368"/>
      <c r="AT440" s="368"/>
      <c r="AU440" s="411"/>
      <c r="AW440" s="411"/>
      <c r="AY440" s="561"/>
      <c r="AZ440" s="467"/>
      <c r="BA440" s="411"/>
      <c r="BB440" s="561"/>
      <c r="BC440" s="467"/>
      <c r="BD440" s="411"/>
      <c r="BE440" s="561"/>
      <c r="BF440" s="467"/>
      <c r="BG440" s="411"/>
    </row>
    <row r="441" spans="1:59" x14ac:dyDescent="0.25">
      <c r="A441" s="412"/>
      <c r="B441" s="412"/>
      <c r="D441" s="355"/>
      <c r="E441" s="393"/>
      <c r="F441" s="395"/>
      <c r="G441" s="368"/>
      <c r="H441" s="467"/>
      <c r="I441" s="368"/>
      <c r="J441" s="368"/>
      <c r="K441" s="368"/>
      <c r="L441" s="368"/>
      <c r="M441" s="368"/>
      <c r="N441" s="361"/>
      <c r="O441" s="394"/>
      <c r="P441" s="368"/>
      <c r="Q441" s="467"/>
      <c r="R441" s="411"/>
      <c r="S441" s="368"/>
      <c r="T441" s="467"/>
      <c r="U441" s="411"/>
      <c r="V441" s="368"/>
      <c r="W441" s="467"/>
      <c r="X441" s="411"/>
      <c r="Z441" s="411"/>
      <c r="AB441" s="368"/>
      <c r="AC441" s="467"/>
      <c r="AD441" s="411"/>
      <c r="AE441" s="368"/>
      <c r="AF441" s="467"/>
      <c r="AG441" s="411"/>
      <c r="AH441" s="368"/>
      <c r="AI441" s="467"/>
      <c r="AJ441" s="411"/>
      <c r="AM441" s="368"/>
      <c r="AN441" s="368"/>
      <c r="AO441" s="411"/>
      <c r="AP441" s="368"/>
      <c r="AQ441" s="368"/>
      <c r="AR441" s="411"/>
      <c r="AS441" s="368"/>
      <c r="AT441" s="368"/>
      <c r="AU441" s="411"/>
      <c r="AW441" s="411"/>
      <c r="AY441" s="561"/>
      <c r="AZ441" s="467"/>
      <c r="BA441" s="411"/>
      <c r="BB441" s="561"/>
      <c r="BC441" s="467"/>
      <c r="BD441" s="411"/>
      <c r="BE441" s="561"/>
      <c r="BF441" s="467"/>
      <c r="BG441" s="411"/>
    </row>
    <row r="442" spans="1:59" x14ac:dyDescent="0.25">
      <c r="A442" s="412"/>
      <c r="B442" s="412"/>
      <c r="D442" s="355"/>
      <c r="E442" s="393"/>
      <c r="F442" s="395"/>
      <c r="G442" s="368"/>
      <c r="H442" s="467"/>
      <c r="I442" s="368"/>
      <c r="J442" s="368"/>
      <c r="K442" s="368"/>
      <c r="L442" s="368"/>
      <c r="M442" s="368"/>
      <c r="N442" s="361"/>
      <c r="O442" s="394"/>
      <c r="P442" s="368"/>
      <c r="Q442" s="467"/>
      <c r="R442" s="411"/>
      <c r="S442" s="368"/>
      <c r="T442" s="467"/>
      <c r="U442" s="411"/>
      <c r="V442" s="368"/>
      <c r="W442" s="467"/>
      <c r="X442" s="411"/>
      <c r="Z442" s="411"/>
      <c r="AB442" s="368"/>
      <c r="AC442" s="467"/>
      <c r="AD442" s="411"/>
      <c r="AE442" s="368"/>
      <c r="AF442" s="467"/>
      <c r="AG442" s="411"/>
      <c r="AH442" s="368"/>
      <c r="AI442" s="467"/>
      <c r="AJ442" s="411"/>
      <c r="AM442" s="368"/>
      <c r="AN442" s="368"/>
      <c r="AO442" s="411"/>
      <c r="AP442" s="368"/>
      <c r="AQ442" s="368"/>
      <c r="AR442" s="411"/>
      <c r="AS442" s="368"/>
      <c r="AT442" s="368"/>
      <c r="AU442" s="411"/>
      <c r="AW442" s="411"/>
      <c r="AY442" s="561"/>
      <c r="AZ442" s="467"/>
      <c r="BA442" s="411"/>
      <c r="BB442" s="561"/>
      <c r="BC442" s="467"/>
      <c r="BD442" s="411"/>
      <c r="BE442" s="561"/>
      <c r="BF442" s="467"/>
      <c r="BG442" s="411"/>
    </row>
    <row r="443" spans="1:59" x14ac:dyDescent="0.25">
      <c r="A443" s="412"/>
      <c r="B443" s="412"/>
      <c r="D443" s="355"/>
      <c r="E443" s="393"/>
      <c r="F443" s="395"/>
      <c r="G443" s="368"/>
      <c r="H443" s="467"/>
      <c r="I443" s="368"/>
      <c r="J443" s="368"/>
      <c r="K443" s="368"/>
      <c r="L443" s="368"/>
      <c r="M443" s="368"/>
      <c r="N443" s="361"/>
      <c r="O443" s="394"/>
      <c r="P443" s="368"/>
      <c r="Q443" s="467"/>
      <c r="R443" s="411"/>
      <c r="S443" s="368"/>
      <c r="T443" s="467"/>
      <c r="U443" s="411"/>
      <c r="V443" s="368"/>
      <c r="W443" s="467"/>
      <c r="X443" s="411"/>
      <c r="Z443" s="411"/>
      <c r="AB443" s="368"/>
      <c r="AC443" s="467"/>
      <c r="AD443" s="411"/>
      <c r="AE443" s="368"/>
      <c r="AF443" s="467"/>
      <c r="AG443" s="411"/>
      <c r="AH443" s="368"/>
      <c r="AI443" s="467"/>
      <c r="AJ443" s="411"/>
      <c r="AM443" s="368"/>
      <c r="AN443" s="368"/>
      <c r="AO443" s="411"/>
      <c r="AP443" s="368"/>
      <c r="AQ443" s="368"/>
      <c r="AR443" s="411"/>
      <c r="AS443" s="368"/>
      <c r="AT443" s="368"/>
      <c r="AU443" s="411"/>
      <c r="AW443" s="411"/>
      <c r="AY443" s="561"/>
      <c r="AZ443" s="467"/>
      <c r="BA443" s="411"/>
      <c r="BB443" s="561"/>
      <c r="BC443" s="467"/>
      <c r="BD443" s="411"/>
      <c r="BE443" s="561"/>
      <c r="BF443" s="467"/>
      <c r="BG443" s="411"/>
    </row>
    <row r="444" spans="1:59" x14ac:dyDescent="0.25">
      <c r="A444" s="412"/>
      <c r="B444" s="412"/>
      <c r="D444" s="355"/>
      <c r="E444" s="393"/>
      <c r="F444" s="395"/>
      <c r="G444" s="368"/>
      <c r="H444" s="467"/>
      <c r="I444" s="368"/>
      <c r="J444" s="368"/>
      <c r="K444" s="368"/>
      <c r="L444" s="368"/>
      <c r="M444" s="368"/>
      <c r="N444" s="361"/>
      <c r="O444" s="394"/>
      <c r="P444" s="368"/>
      <c r="Q444" s="467"/>
      <c r="R444" s="411"/>
      <c r="S444" s="368"/>
      <c r="T444" s="467"/>
      <c r="U444" s="411"/>
      <c r="V444" s="368"/>
      <c r="W444" s="467"/>
      <c r="X444" s="411"/>
      <c r="Z444" s="411"/>
      <c r="AB444" s="368"/>
      <c r="AC444" s="467"/>
      <c r="AD444" s="411"/>
      <c r="AE444" s="368"/>
      <c r="AF444" s="467"/>
      <c r="AG444" s="411"/>
      <c r="AH444" s="368"/>
      <c r="AI444" s="467"/>
      <c r="AJ444" s="411"/>
      <c r="AM444" s="368"/>
      <c r="AN444" s="368"/>
      <c r="AO444" s="411"/>
      <c r="AP444" s="368"/>
      <c r="AQ444" s="368"/>
      <c r="AR444" s="411"/>
      <c r="AS444" s="368"/>
      <c r="AT444" s="368"/>
      <c r="AU444" s="411"/>
      <c r="AW444" s="411"/>
      <c r="AY444" s="561"/>
      <c r="AZ444" s="467"/>
      <c r="BA444" s="411"/>
      <c r="BB444" s="561"/>
      <c r="BC444" s="467"/>
      <c r="BD444" s="411"/>
      <c r="BE444" s="561"/>
      <c r="BF444" s="467"/>
      <c r="BG444" s="411"/>
    </row>
    <row r="445" spans="1:59" x14ac:dyDescent="0.25">
      <c r="A445" s="412"/>
      <c r="B445" s="412"/>
      <c r="D445" s="355"/>
      <c r="E445" s="393"/>
      <c r="F445" s="395"/>
      <c r="G445" s="368"/>
      <c r="H445" s="467"/>
      <c r="I445" s="368"/>
      <c r="J445" s="368"/>
      <c r="K445" s="368"/>
      <c r="L445" s="368"/>
      <c r="M445" s="368"/>
      <c r="N445" s="361"/>
      <c r="O445" s="394"/>
      <c r="P445" s="368"/>
      <c r="Q445" s="467"/>
      <c r="R445" s="411"/>
      <c r="S445" s="368"/>
      <c r="T445" s="467"/>
      <c r="U445" s="411"/>
      <c r="V445" s="368"/>
      <c r="W445" s="467"/>
      <c r="X445" s="411"/>
      <c r="Z445" s="411"/>
      <c r="AB445" s="368"/>
      <c r="AC445" s="467"/>
      <c r="AD445" s="411"/>
      <c r="AE445" s="368"/>
      <c r="AF445" s="467"/>
      <c r="AG445" s="411"/>
      <c r="AH445" s="368"/>
      <c r="AI445" s="467"/>
      <c r="AJ445" s="411"/>
      <c r="AM445" s="368"/>
      <c r="AN445" s="368"/>
      <c r="AO445" s="411"/>
      <c r="AP445" s="368"/>
      <c r="AQ445" s="368"/>
      <c r="AR445" s="411"/>
      <c r="AS445" s="368"/>
      <c r="AT445" s="368"/>
      <c r="AU445" s="411"/>
      <c r="AW445" s="411"/>
      <c r="AY445" s="561"/>
      <c r="AZ445" s="467"/>
      <c r="BA445" s="411"/>
      <c r="BB445" s="561"/>
      <c r="BC445" s="467"/>
      <c r="BD445" s="411"/>
      <c r="BE445" s="561"/>
      <c r="BF445" s="467"/>
      <c r="BG445" s="411"/>
    </row>
    <row r="446" spans="1:59" x14ac:dyDescent="0.25">
      <c r="A446" s="412"/>
      <c r="B446" s="412"/>
      <c r="D446" s="355"/>
      <c r="E446" s="393"/>
      <c r="F446" s="395"/>
      <c r="G446" s="368"/>
      <c r="H446" s="467"/>
      <c r="I446" s="368"/>
      <c r="J446" s="368"/>
      <c r="K446" s="368"/>
      <c r="L446" s="368"/>
      <c r="M446" s="368"/>
      <c r="N446" s="361"/>
      <c r="O446" s="394"/>
      <c r="P446" s="368"/>
      <c r="Q446" s="467"/>
      <c r="R446" s="411"/>
      <c r="S446" s="368"/>
      <c r="T446" s="467"/>
      <c r="U446" s="411"/>
      <c r="V446" s="368"/>
      <c r="W446" s="467"/>
      <c r="X446" s="411"/>
      <c r="Z446" s="411"/>
      <c r="AB446" s="368"/>
      <c r="AC446" s="467"/>
      <c r="AD446" s="411"/>
      <c r="AE446" s="368"/>
      <c r="AF446" s="467"/>
      <c r="AG446" s="411"/>
      <c r="AH446" s="368"/>
      <c r="AI446" s="467"/>
      <c r="AJ446" s="411"/>
      <c r="AM446" s="368"/>
      <c r="AN446" s="368"/>
      <c r="AO446" s="411"/>
      <c r="AP446" s="368"/>
      <c r="AQ446" s="368"/>
      <c r="AR446" s="411"/>
      <c r="AS446" s="368"/>
      <c r="AT446" s="368"/>
      <c r="AU446" s="411"/>
      <c r="AW446" s="411"/>
      <c r="AY446" s="561"/>
      <c r="AZ446" s="467"/>
      <c r="BA446" s="411"/>
      <c r="BB446" s="561"/>
      <c r="BC446" s="467"/>
      <c r="BD446" s="411"/>
      <c r="BE446" s="561"/>
      <c r="BF446" s="467"/>
      <c r="BG446" s="411"/>
    </row>
    <row r="447" spans="1:59" x14ac:dyDescent="0.25">
      <c r="A447" s="412"/>
      <c r="B447" s="412"/>
      <c r="D447" s="355"/>
      <c r="E447" s="393"/>
      <c r="F447" s="395"/>
      <c r="G447" s="368"/>
      <c r="H447" s="467"/>
      <c r="I447" s="368"/>
      <c r="J447" s="368"/>
      <c r="K447" s="368"/>
      <c r="L447" s="368"/>
      <c r="M447" s="368"/>
      <c r="N447" s="361"/>
      <c r="O447" s="394"/>
      <c r="P447" s="368"/>
      <c r="Q447" s="467"/>
      <c r="R447" s="411"/>
      <c r="S447" s="368"/>
      <c r="T447" s="467"/>
      <c r="U447" s="411"/>
      <c r="V447" s="368"/>
      <c r="W447" s="467"/>
      <c r="X447" s="411"/>
      <c r="Z447" s="411"/>
      <c r="AB447" s="368"/>
      <c r="AC447" s="467"/>
      <c r="AD447" s="411"/>
      <c r="AE447" s="368"/>
      <c r="AF447" s="467"/>
      <c r="AG447" s="411"/>
      <c r="AH447" s="368"/>
      <c r="AI447" s="467"/>
      <c r="AJ447" s="411"/>
      <c r="AM447" s="368"/>
      <c r="AN447" s="368"/>
      <c r="AO447" s="411"/>
      <c r="AP447" s="368"/>
      <c r="AQ447" s="368"/>
      <c r="AR447" s="411"/>
      <c r="AS447" s="368"/>
      <c r="AT447" s="368"/>
      <c r="AU447" s="411"/>
      <c r="AW447" s="411"/>
      <c r="AY447" s="561"/>
      <c r="AZ447" s="467"/>
      <c r="BA447" s="411"/>
      <c r="BB447" s="561"/>
      <c r="BC447" s="467"/>
      <c r="BD447" s="411"/>
      <c r="BE447" s="561"/>
      <c r="BF447" s="467"/>
      <c r="BG447" s="411"/>
    </row>
    <row r="448" spans="1:59" x14ac:dyDescent="0.25">
      <c r="A448" s="412"/>
      <c r="B448" s="412"/>
      <c r="D448" s="355"/>
      <c r="E448" s="393"/>
      <c r="F448" s="395"/>
      <c r="G448" s="368"/>
      <c r="H448" s="467"/>
      <c r="I448" s="368"/>
      <c r="J448" s="368"/>
      <c r="K448" s="368"/>
      <c r="L448" s="368"/>
      <c r="M448" s="368"/>
      <c r="N448" s="361"/>
      <c r="O448" s="394"/>
      <c r="P448" s="368"/>
      <c r="Q448" s="467"/>
      <c r="R448" s="411"/>
      <c r="S448" s="368"/>
      <c r="T448" s="467"/>
      <c r="U448" s="411"/>
      <c r="V448" s="368"/>
      <c r="W448" s="467"/>
      <c r="X448" s="411"/>
      <c r="Z448" s="411"/>
      <c r="AB448" s="368"/>
      <c r="AC448" s="467"/>
      <c r="AD448" s="411"/>
      <c r="AE448" s="368"/>
      <c r="AF448" s="467"/>
      <c r="AG448" s="411"/>
      <c r="AH448" s="368"/>
      <c r="AI448" s="467"/>
      <c r="AJ448" s="411"/>
      <c r="AM448" s="368"/>
      <c r="AN448" s="368"/>
      <c r="AO448" s="411"/>
      <c r="AP448" s="368"/>
      <c r="AQ448" s="368"/>
      <c r="AR448" s="411"/>
      <c r="AS448" s="368"/>
      <c r="AT448" s="368"/>
      <c r="AU448" s="411"/>
      <c r="AW448" s="411"/>
      <c r="AY448" s="561"/>
      <c r="AZ448" s="467"/>
      <c r="BA448" s="411"/>
      <c r="BB448" s="561"/>
      <c r="BC448" s="467"/>
      <c r="BD448" s="411"/>
      <c r="BE448" s="561"/>
      <c r="BF448" s="467"/>
      <c r="BG448" s="411"/>
    </row>
    <row r="449" spans="4:59" x14ac:dyDescent="0.25">
      <c r="D449" s="355"/>
      <c r="E449" s="393"/>
      <c r="F449" s="395"/>
      <c r="G449" s="368"/>
      <c r="H449" s="467"/>
      <c r="I449" s="368"/>
      <c r="J449" s="368"/>
      <c r="K449" s="368"/>
      <c r="L449" s="368"/>
      <c r="M449" s="368"/>
      <c r="N449" s="361"/>
      <c r="O449" s="394"/>
      <c r="P449" s="368"/>
      <c r="Q449" s="467"/>
      <c r="R449" s="411"/>
      <c r="S449" s="368"/>
      <c r="T449" s="467"/>
      <c r="U449" s="411"/>
      <c r="V449" s="368"/>
      <c r="W449" s="467"/>
      <c r="X449" s="411"/>
      <c r="Z449" s="411"/>
      <c r="AB449" s="368"/>
      <c r="AC449" s="467"/>
      <c r="AD449" s="411"/>
      <c r="AE449" s="368"/>
      <c r="AF449" s="467"/>
      <c r="AG449" s="411"/>
      <c r="AH449" s="368"/>
      <c r="AI449" s="467"/>
      <c r="AJ449" s="411"/>
      <c r="AM449" s="368"/>
      <c r="AN449" s="368"/>
      <c r="AO449" s="411"/>
      <c r="AP449" s="368"/>
      <c r="AQ449" s="368"/>
      <c r="AR449" s="411"/>
      <c r="AS449" s="368"/>
      <c r="AT449" s="368"/>
      <c r="AU449" s="411"/>
      <c r="AW449" s="411"/>
      <c r="AY449" s="561"/>
      <c r="AZ449" s="467"/>
      <c r="BA449" s="411"/>
      <c r="BB449" s="561"/>
      <c r="BC449" s="467"/>
      <c r="BD449" s="411"/>
      <c r="BE449" s="561"/>
      <c r="BF449" s="467"/>
      <c r="BG449" s="411"/>
    </row>
    <row r="450" spans="4:59" x14ac:dyDescent="0.25">
      <c r="D450" s="355"/>
      <c r="E450" s="393"/>
      <c r="F450" s="395"/>
      <c r="G450" s="368"/>
      <c r="H450" s="467"/>
      <c r="I450" s="368"/>
      <c r="J450" s="368"/>
      <c r="K450" s="368"/>
      <c r="L450" s="368"/>
      <c r="M450" s="368"/>
      <c r="N450" s="361"/>
      <c r="O450" s="394"/>
      <c r="P450" s="368"/>
      <c r="Q450" s="467"/>
      <c r="R450" s="411"/>
      <c r="S450" s="368"/>
      <c r="T450" s="467"/>
      <c r="U450" s="411"/>
      <c r="V450" s="368"/>
      <c r="W450" s="467"/>
      <c r="X450" s="411"/>
      <c r="Z450" s="411"/>
      <c r="AB450" s="368"/>
      <c r="AC450" s="467"/>
      <c r="AD450" s="411"/>
      <c r="AE450" s="368"/>
      <c r="AF450" s="467"/>
      <c r="AG450" s="411"/>
      <c r="AH450" s="368"/>
      <c r="AI450" s="467"/>
      <c r="AJ450" s="411"/>
      <c r="AM450" s="368"/>
      <c r="AN450" s="368"/>
      <c r="AO450" s="411"/>
      <c r="AP450" s="368"/>
      <c r="AQ450" s="368"/>
      <c r="AR450" s="411"/>
      <c r="AS450" s="368"/>
      <c r="AT450" s="368"/>
      <c r="AU450" s="411"/>
      <c r="AW450" s="411"/>
      <c r="AY450" s="561"/>
      <c r="AZ450" s="467"/>
      <c r="BA450" s="411"/>
      <c r="BB450" s="561"/>
      <c r="BC450" s="467"/>
      <c r="BD450" s="411"/>
      <c r="BE450" s="561"/>
      <c r="BF450" s="467"/>
      <c r="BG450" s="411"/>
    </row>
    <row r="451" spans="4:59" x14ac:dyDescent="0.25">
      <c r="D451" s="355"/>
      <c r="E451" s="393"/>
      <c r="F451" s="395"/>
      <c r="G451" s="368"/>
      <c r="H451" s="467"/>
      <c r="I451" s="368"/>
      <c r="J451" s="368"/>
      <c r="K451" s="368"/>
      <c r="L451" s="368"/>
      <c r="M451" s="368"/>
      <c r="N451" s="361"/>
      <c r="O451" s="394"/>
      <c r="P451" s="368"/>
      <c r="Q451" s="467"/>
      <c r="R451" s="411"/>
      <c r="S451" s="368"/>
      <c r="T451" s="467"/>
      <c r="U451" s="411"/>
      <c r="V451" s="368"/>
      <c r="W451" s="467"/>
      <c r="X451" s="411"/>
      <c r="Z451" s="411"/>
      <c r="AB451" s="368"/>
      <c r="AC451" s="467"/>
      <c r="AD451" s="411"/>
      <c r="AE451" s="368"/>
      <c r="AF451" s="467"/>
      <c r="AG451" s="411"/>
      <c r="AH451" s="368"/>
      <c r="AI451" s="467"/>
      <c r="AJ451" s="411"/>
      <c r="AM451" s="368"/>
      <c r="AN451" s="368"/>
      <c r="AO451" s="411"/>
      <c r="AP451" s="368"/>
      <c r="AQ451" s="368"/>
      <c r="AR451" s="411"/>
      <c r="AS451" s="368"/>
      <c r="AT451" s="368"/>
      <c r="AU451" s="411"/>
      <c r="AW451" s="411"/>
      <c r="AY451" s="561"/>
      <c r="AZ451" s="467"/>
      <c r="BA451" s="411"/>
      <c r="BB451" s="561"/>
      <c r="BC451" s="467"/>
      <c r="BD451" s="411"/>
      <c r="BE451" s="561"/>
      <c r="BF451" s="467"/>
      <c r="BG451" s="411"/>
    </row>
    <row r="452" spans="4:59" x14ac:dyDescent="0.25">
      <c r="D452" s="115"/>
      <c r="E452" s="393"/>
      <c r="F452" s="395"/>
      <c r="G452" s="368"/>
      <c r="H452" s="467"/>
      <c r="I452" s="368"/>
      <c r="J452" s="368"/>
      <c r="K452" s="368"/>
      <c r="L452" s="368"/>
      <c r="M452" s="368"/>
      <c r="N452" s="361"/>
      <c r="O452" s="394"/>
      <c r="P452" s="368"/>
      <c r="Q452" s="467"/>
      <c r="R452" s="411"/>
      <c r="S452" s="368"/>
      <c r="T452" s="467"/>
      <c r="U452" s="411"/>
      <c r="V452" s="368"/>
      <c r="W452" s="467"/>
      <c r="X452" s="411"/>
      <c r="Z452" s="411"/>
      <c r="AB452" s="368"/>
      <c r="AC452" s="467"/>
      <c r="AD452" s="411"/>
      <c r="AE452" s="368"/>
      <c r="AF452" s="467"/>
      <c r="AG452" s="411"/>
      <c r="AH452" s="368"/>
      <c r="AI452" s="467"/>
      <c r="AJ452" s="411"/>
      <c r="AM452" s="368"/>
      <c r="AN452" s="368"/>
      <c r="AO452" s="411"/>
      <c r="AP452" s="368"/>
      <c r="AQ452" s="368"/>
      <c r="AR452" s="411"/>
      <c r="AS452" s="368"/>
      <c r="AT452" s="368"/>
      <c r="AU452" s="411"/>
      <c r="AW452" s="411"/>
      <c r="AY452" s="561"/>
      <c r="AZ452" s="467"/>
      <c r="BA452" s="411"/>
      <c r="BB452" s="561"/>
      <c r="BC452" s="467"/>
      <c r="BD452" s="411"/>
      <c r="BE452" s="561"/>
      <c r="BF452" s="467"/>
      <c r="BG452" s="411"/>
    </row>
    <row r="453" spans="4:59" x14ac:dyDescent="0.25">
      <c r="D453" s="253">
        <f>COUNT(D3:D451)</f>
        <v>275</v>
      </c>
      <c r="E453" s="393"/>
      <c r="F453" s="395"/>
      <c r="G453" s="368"/>
      <c r="H453" s="467"/>
      <c r="I453" s="368"/>
      <c r="J453" s="368"/>
      <c r="K453" s="368"/>
      <c r="L453" s="368"/>
      <c r="M453" s="368"/>
      <c r="N453" s="361"/>
      <c r="O453" s="394"/>
      <c r="P453" s="368"/>
      <c r="Q453" s="467"/>
      <c r="R453" s="411"/>
      <c r="S453" s="368"/>
      <c r="T453" s="467"/>
      <c r="U453" s="411"/>
      <c r="V453" s="368"/>
      <c r="W453" s="467"/>
      <c r="X453" s="411"/>
      <c r="Z453" s="411"/>
      <c r="AB453" s="368"/>
      <c r="AC453" s="467"/>
      <c r="AD453" s="411"/>
      <c r="AE453" s="368"/>
      <c r="AF453" s="467"/>
      <c r="AG453" s="411"/>
      <c r="AH453" s="368"/>
      <c r="AI453" s="467"/>
      <c r="AJ453" s="411"/>
      <c r="AM453" s="368"/>
      <c r="AN453" s="368"/>
      <c r="AO453" s="411"/>
      <c r="AP453" s="368"/>
      <c r="AQ453" s="368"/>
      <c r="AR453" s="411"/>
      <c r="AS453" s="368"/>
      <c r="AT453" s="368"/>
      <c r="AU453" s="411"/>
      <c r="AW453" s="411"/>
      <c r="AY453" s="561"/>
      <c r="AZ453" s="467"/>
      <c r="BA453" s="411"/>
      <c r="BB453" s="561"/>
      <c r="BC453" s="467"/>
      <c r="BD453" s="411"/>
      <c r="BE453" s="561"/>
      <c r="BF453" s="467"/>
      <c r="BG453" s="411"/>
    </row>
    <row r="454" spans="4:59" x14ac:dyDescent="0.25">
      <c r="D454" s="253"/>
      <c r="E454" s="393"/>
      <c r="F454" s="395"/>
      <c r="G454" s="368"/>
      <c r="H454" s="467"/>
      <c r="I454" s="368"/>
      <c r="J454" s="368"/>
      <c r="K454" s="368"/>
      <c r="L454" s="368"/>
      <c r="M454" s="368"/>
      <c r="N454" s="361"/>
      <c r="O454" s="394"/>
      <c r="P454" s="368"/>
      <c r="Q454" s="467"/>
      <c r="R454" s="411"/>
      <c r="S454" s="368"/>
      <c r="T454" s="467"/>
      <c r="U454" s="411"/>
      <c r="V454" s="368"/>
      <c r="W454" s="467"/>
      <c r="X454" s="411"/>
      <c r="Z454" s="411"/>
      <c r="AB454" s="368"/>
      <c r="AC454" s="467"/>
      <c r="AD454" s="411"/>
      <c r="AE454" s="368"/>
      <c r="AF454" s="467"/>
      <c r="AG454" s="411"/>
      <c r="AH454" s="368"/>
      <c r="AI454" s="467"/>
      <c r="AJ454" s="411"/>
      <c r="AM454" s="368"/>
      <c r="AN454" s="368"/>
      <c r="AO454" s="411"/>
      <c r="AP454" s="368"/>
      <c r="AQ454" s="368"/>
      <c r="AR454" s="411"/>
      <c r="AS454" s="368"/>
      <c r="AT454" s="368"/>
      <c r="AU454" s="411"/>
      <c r="AW454" s="411"/>
      <c r="AY454" s="561"/>
      <c r="AZ454" s="467"/>
      <c r="BA454" s="411"/>
      <c r="BB454" s="561"/>
      <c r="BC454" s="467"/>
      <c r="BD454" s="411"/>
      <c r="BE454" s="561"/>
      <c r="BF454" s="467"/>
      <c r="BG454" s="411"/>
    </row>
    <row r="455" spans="4:59" x14ac:dyDescent="0.25">
      <c r="D455" s="253">
        <f>SUM(D3:D451)</f>
        <v>1035</v>
      </c>
      <c r="E455" s="393"/>
      <c r="F455" s="395"/>
      <c r="G455" s="368"/>
      <c r="H455" s="467"/>
      <c r="I455" s="368"/>
      <c r="J455" s="368"/>
      <c r="K455" s="368"/>
      <c r="L455" s="368"/>
      <c r="M455" s="368"/>
      <c r="N455" s="361"/>
      <c r="O455" s="394"/>
      <c r="P455" s="368"/>
      <c r="Q455" s="467"/>
      <c r="R455" s="411"/>
      <c r="S455" s="368"/>
      <c r="T455" s="467"/>
      <c r="U455" s="411"/>
      <c r="V455" s="368"/>
      <c r="W455" s="467"/>
      <c r="X455" s="411"/>
      <c r="Z455" s="411"/>
      <c r="AB455" s="368"/>
      <c r="AC455" s="467"/>
      <c r="AD455" s="411"/>
      <c r="AE455" s="368"/>
      <c r="AF455" s="467"/>
      <c r="AG455" s="411"/>
      <c r="AH455" s="368"/>
      <c r="AI455" s="467"/>
      <c r="AJ455" s="411"/>
      <c r="AM455" s="368"/>
      <c r="AN455" s="368"/>
      <c r="AO455" s="411"/>
      <c r="AP455" s="368"/>
      <c r="AQ455" s="368"/>
      <c r="AR455" s="411"/>
      <c r="AS455" s="368"/>
      <c r="AT455" s="368"/>
      <c r="AU455" s="411"/>
      <c r="AW455" s="411"/>
      <c r="AY455" s="561"/>
      <c r="AZ455" s="467"/>
      <c r="BA455" s="411"/>
      <c r="BB455" s="561"/>
      <c r="BC455" s="467"/>
      <c r="BD455" s="411"/>
      <c r="BE455" s="561"/>
      <c r="BF455" s="467"/>
      <c r="BG455" s="411"/>
    </row>
    <row r="456" spans="4:59" ht="15.75" thickBot="1" x14ac:dyDescent="0.3">
      <c r="D456" s="358"/>
      <c r="E456" s="393"/>
      <c r="F456" s="395"/>
      <c r="G456" s="368"/>
      <c r="H456" s="467"/>
      <c r="I456" s="368"/>
      <c r="J456" s="368"/>
      <c r="K456" s="368"/>
      <c r="L456" s="368"/>
      <c r="M456" s="368"/>
      <c r="N456" s="361"/>
      <c r="O456" s="394"/>
      <c r="P456" s="368"/>
      <c r="Q456" s="467"/>
      <c r="R456" s="411"/>
      <c r="S456" s="368"/>
      <c r="T456" s="467"/>
      <c r="U456" s="411"/>
      <c r="V456" s="368"/>
      <c r="W456" s="467"/>
      <c r="X456" s="411"/>
      <c r="Z456" s="411"/>
      <c r="AB456" s="368"/>
      <c r="AC456" s="467"/>
      <c r="AD456" s="411"/>
      <c r="AE456" s="368"/>
      <c r="AF456" s="467"/>
      <c r="AG456" s="411"/>
      <c r="AH456" s="368"/>
      <c r="AI456" s="467"/>
      <c r="AJ456" s="411"/>
      <c r="AM456" s="368"/>
      <c r="AN456" s="368"/>
      <c r="AO456" s="411"/>
      <c r="AP456" s="368"/>
      <c r="AQ456" s="368"/>
      <c r="AR456" s="411"/>
      <c r="AS456" s="368"/>
      <c r="AT456" s="368"/>
      <c r="AU456" s="411"/>
      <c r="AW456" s="411"/>
      <c r="AY456" s="561"/>
      <c r="AZ456" s="467"/>
      <c r="BA456" s="411"/>
      <c r="BB456" s="561"/>
      <c r="BC456" s="467"/>
      <c r="BD456" s="411"/>
      <c r="BE456" s="561"/>
      <c r="BF456" s="467"/>
      <c r="BG456" s="411"/>
    </row>
    <row r="457" spans="4:59" x14ac:dyDescent="0.25">
      <c r="E457" s="393"/>
      <c r="F457" s="395"/>
      <c r="G457" s="368"/>
      <c r="H457" s="467"/>
      <c r="I457" s="368"/>
      <c r="J457" s="368"/>
      <c r="K457" s="368"/>
      <c r="L457" s="368"/>
      <c r="M457" s="368"/>
      <c r="N457" s="361"/>
      <c r="O457" s="394"/>
      <c r="P457" s="368"/>
      <c r="Q457" s="467"/>
      <c r="R457" s="411"/>
      <c r="S457" s="368"/>
      <c r="T457" s="467"/>
      <c r="U457" s="411"/>
      <c r="V457" s="368"/>
      <c r="W457" s="467"/>
      <c r="X457" s="411"/>
      <c r="Z457" s="411"/>
      <c r="AB457" s="368"/>
      <c r="AC457" s="467"/>
      <c r="AD457" s="411"/>
      <c r="AE457" s="368"/>
      <c r="AF457" s="467"/>
      <c r="AG457" s="411"/>
      <c r="AH457" s="368"/>
      <c r="AI457" s="467"/>
      <c r="AJ457" s="411"/>
      <c r="AM457" s="368"/>
      <c r="AN457" s="368"/>
      <c r="AO457" s="411"/>
      <c r="AP457" s="368"/>
      <c r="AQ457" s="368"/>
      <c r="AR457" s="411"/>
      <c r="AS457" s="368"/>
      <c r="AT457" s="368"/>
      <c r="AU457" s="411"/>
      <c r="AW457" s="411"/>
      <c r="AY457" s="561"/>
      <c r="AZ457" s="467"/>
      <c r="BA457" s="411"/>
      <c r="BB457" s="561"/>
      <c r="BC457" s="467"/>
      <c r="BD457" s="411"/>
      <c r="BE457" s="561"/>
      <c r="BF457" s="467"/>
      <c r="BG457" s="411"/>
    </row>
    <row r="458" spans="4:59" x14ac:dyDescent="0.25">
      <c r="E458" s="393"/>
      <c r="F458" s="395"/>
      <c r="G458" s="368"/>
      <c r="H458" s="467"/>
      <c r="I458" s="368"/>
      <c r="J458" s="368"/>
      <c r="K458" s="368"/>
      <c r="L458" s="368"/>
      <c r="M458" s="368"/>
      <c r="N458" s="361"/>
      <c r="O458" s="394"/>
      <c r="P458" s="368"/>
      <c r="Q458" s="467"/>
      <c r="R458" s="411"/>
      <c r="S458" s="368"/>
      <c r="T458" s="467"/>
      <c r="U458" s="411"/>
      <c r="V458" s="368"/>
      <c r="W458" s="467"/>
      <c r="X458" s="411"/>
      <c r="Z458" s="411"/>
      <c r="AB458" s="368"/>
      <c r="AC458" s="467"/>
      <c r="AD458" s="411"/>
      <c r="AE458" s="368"/>
      <c r="AF458" s="467"/>
      <c r="AG458" s="411"/>
      <c r="AH458" s="368"/>
      <c r="AI458" s="467"/>
      <c r="AJ458" s="411"/>
      <c r="AM458" s="368"/>
      <c r="AN458" s="368"/>
      <c r="AO458" s="411"/>
      <c r="AP458" s="368"/>
      <c r="AQ458" s="368"/>
      <c r="AR458" s="411"/>
      <c r="AS458" s="368"/>
      <c r="AT458" s="368"/>
      <c r="AU458" s="411"/>
      <c r="AW458" s="411"/>
      <c r="AY458" s="561"/>
      <c r="AZ458" s="467"/>
      <c r="BA458" s="411"/>
      <c r="BB458" s="561"/>
      <c r="BC458" s="467"/>
      <c r="BD458" s="411"/>
      <c r="BE458" s="561"/>
      <c r="BF458" s="467"/>
      <c r="BG458" s="411"/>
    </row>
    <row r="459" spans="4:59" x14ac:dyDescent="0.25">
      <c r="E459" s="393"/>
      <c r="F459" s="395"/>
      <c r="G459" s="368"/>
      <c r="H459" s="467"/>
      <c r="I459" s="368"/>
      <c r="J459" s="368"/>
      <c r="K459" s="368"/>
      <c r="L459" s="368"/>
      <c r="M459" s="368"/>
      <c r="N459" s="361"/>
      <c r="O459" s="394"/>
      <c r="P459" s="368"/>
      <c r="Q459" s="467"/>
      <c r="R459" s="411"/>
      <c r="S459" s="368"/>
      <c r="T459" s="467"/>
      <c r="U459" s="411"/>
      <c r="V459" s="368"/>
      <c r="W459" s="467"/>
      <c r="X459" s="411"/>
      <c r="Z459" s="411"/>
      <c r="AB459" s="368"/>
      <c r="AC459" s="467"/>
      <c r="AD459" s="411"/>
      <c r="AE459" s="368"/>
      <c r="AF459" s="467"/>
      <c r="AG459" s="411"/>
      <c r="AH459" s="368"/>
      <c r="AI459" s="467"/>
      <c r="AJ459" s="411"/>
      <c r="AM459" s="368"/>
      <c r="AN459" s="368"/>
      <c r="AO459" s="411"/>
      <c r="AP459" s="368"/>
      <c r="AQ459" s="368"/>
      <c r="AR459" s="411"/>
      <c r="AS459" s="368"/>
      <c r="AT459" s="368"/>
      <c r="AU459" s="411"/>
      <c r="AW459" s="411"/>
      <c r="AY459" s="561"/>
      <c r="AZ459" s="467"/>
      <c r="BA459" s="411"/>
      <c r="BB459" s="561"/>
      <c r="BC459" s="467"/>
      <c r="BD459" s="411"/>
      <c r="BE459" s="561"/>
      <c r="BF459" s="467"/>
      <c r="BG459" s="411"/>
    </row>
    <row r="460" spans="4:59" x14ac:dyDescent="0.25">
      <c r="E460" s="393"/>
      <c r="F460" s="395"/>
      <c r="G460" s="368"/>
      <c r="H460" s="467"/>
      <c r="I460" s="368"/>
      <c r="J460" s="368"/>
      <c r="K460" s="368"/>
      <c r="L460" s="368"/>
      <c r="M460" s="368"/>
      <c r="N460" s="361"/>
      <c r="O460" s="394"/>
      <c r="P460" s="368"/>
      <c r="Q460" s="467"/>
      <c r="R460" s="411"/>
      <c r="S460" s="368"/>
      <c r="T460" s="467"/>
      <c r="U460" s="411"/>
      <c r="V460" s="368"/>
      <c r="W460" s="467"/>
      <c r="X460" s="411"/>
      <c r="Z460" s="411"/>
      <c r="AB460" s="368"/>
      <c r="AC460" s="467"/>
      <c r="AD460" s="411"/>
      <c r="AE460" s="368"/>
      <c r="AF460" s="467"/>
      <c r="AG460" s="411"/>
      <c r="AH460" s="368"/>
      <c r="AI460" s="467"/>
      <c r="AJ460" s="411"/>
      <c r="AM460" s="368"/>
      <c r="AN460" s="368"/>
      <c r="AO460" s="411"/>
      <c r="AP460" s="368"/>
      <c r="AQ460" s="368"/>
      <c r="AR460" s="411"/>
      <c r="AS460" s="368"/>
      <c r="AT460" s="368"/>
      <c r="AU460" s="411"/>
      <c r="AW460" s="411"/>
      <c r="AY460" s="561"/>
      <c r="AZ460" s="467"/>
      <c r="BA460" s="411"/>
      <c r="BB460" s="561"/>
      <c r="BC460" s="467"/>
      <c r="BD460" s="411"/>
      <c r="BE460" s="561"/>
      <c r="BF460" s="467"/>
      <c r="BG460" s="411"/>
    </row>
    <row r="461" spans="4:59" x14ac:dyDescent="0.25">
      <c r="E461" s="393"/>
      <c r="F461" s="395"/>
      <c r="G461" s="368"/>
      <c r="H461" s="467"/>
      <c r="I461" s="368"/>
      <c r="J461" s="368"/>
      <c r="K461" s="368"/>
      <c r="L461" s="368"/>
      <c r="M461" s="368"/>
      <c r="N461" s="361"/>
      <c r="O461" s="394"/>
      <c r="P461" s="368"/>
      <c r="Q461" s="467"/>
      <c r="R461" s="411"/>
      <c r="S461" s="368"/>
      <c r="T461" s="467"/>
      <c r="U461" s="411"/>
      <c r="V461" s="368"/>
      <c r="W461" s="467"/>
      <c r="X461" s="411"/>
      <c r="Z461" s="411"/>
      <c r="AB461" s="368"/>
      <c r="AC461" s="467"/>
      <c r="AD461" s="411"/>
      <c r="AE461" s="368"/>
      <c r="AF461" s="467"/>
      <c r="AG461" s="411"/>
      <c r="AH461" s="368"/>
      <c r="AI461" s="467"/>
      <c r="AJ461" s="411"/>
      <c r="AM461" s="368"/>
      <c r="AN461" s="368"/>
      <c r="AO461" s="411"/>
      <c r="AP461" s="368"/>
      <c r="AQ461" s="368"/>
      <c r="AR461" s="411"/>
      <c r="AS461" s="368"/>
      <c r="AT461" s="368"/>
      <c r="AU461" s="411"/>
      <c r="AW461" s="411"/>
      <c r="AY461" s="561"/>
      <c r="AZ461" s="467"/>
      <c r="BA461" s="411"/>
      <c r="BB461" s="561"/>
      <c r="BC461" s="467"/>
      <c r="BD461" s="411"/>
      <c r="BE461" s="561"/>
      <c r="BF461" s="467"/>
      <c r="BG461" s="411"/>
    </row>
    <row r="462" spans="4:59" x14ac:dyDescent="0.25">
      <c r="E462" s="393"/>
      <c r="F462" s="395"/>
      <c r="G462" s="368"/>
      <c r="H462" s="467"/>
      <c r="I462" s="368"/>
      <c r="J462" s="368"/>
      <c r="K462" s="368"/>
      <c r="L462" s="368"/>
      <c r="M462" s="368"/>
      <c r="N462" s="361"/>
      <c r="O462" s="394"/>
      <c r="P462" s="368"/>
      <c r="Q462" s="467"/>
      <c r="R462" s="411"/>
      <c r="S462" s="368"/>
      <c r="T462" s="467"/>
      <c r="U462" s="411"/>
      <c r="V462" s="368"/>
      <c r="W462" s="467"/>
      <c r="X462" s="411"/>
      <c r="Z462" s="411"/>
      <c r="AB462" s="368"/>
      <c r="AC462" s="467"/>
      <c r="AD462" s="411"/>
      <c r="AE462" s="368"/>
      <c r="AF462" s="467"/>
      <c r="AG462" s="411"/>
      <c r="AH462" s="368"/>
      <c r="AI462" s="467"/>
      <c r="AJ462" s="411"/>
      <c r="AM462" s="368"/>
      <c r="AN462" s="368"/>
      <c r="AO462" s="411"/>
      <c r="AP462" s="368"/>
      <c r="AQ462" s="368"/>
      <c r="AR462" s="411"/>
      <c r="AS462" s="368"/>
      <c r="AT462" s="368"/>
      <c r="AU462" s="411"/>
      <c r="AW462" s="411"/>
      <c r="AY462" s="561"/>
      <c r="AZ462" s="467"/>
      <c r="BA462" s="411"/>
      <c r="BB462" s="561"/>
      <c r="BC462" s="467"/>
      <c r="BD462" s="411"/>
      <c r="BE462" s="561"/>
      <c r="BF462" s="467"/>
      <c r="BG462" s="411"/>
    </row>
    <row r="463" spans="4:59" x14ac:dyDescent="0.25">
      <c r="E463" s="393"/>
      <c r="F463" s="395"/>
      <c r="G463" s="368"/>
      <c r="H463" s="467"/>
      <c r="I463" s="368"/>
      <c r="J463" s="368"/>
      <c r="K463" s="368"/>
      <c r="L463" s="368"/>
      <c r="M463" s="368"/>
      <c r="N463" s="361"/>
      <c r="O463" s="394"/>
      <c r="P463" s="368"/>
      <c r="Q463" s="467"/>
      <c r="R463" s="411"/>
      <c r="S463" s="368"/>
      <c r="T463" s="467"/>
      <c r="U463" s="411"/>
      <c r="V463" s="368"/>
      <c r="W463" s="467"/>
      <c r="X463" s="411"/>
      <c r="Z463" s="411"/>
      <c r="AB463" s="368"/>
      <c r="AC463" s="467"/>
      <c r="AD463" s="411"/>
      <c r="AE463" s="368"/>
      <c r="AF463" s="467"/>
      <c r="AG463" s="411"/>
      <c r="AH463" s="368"/>
      <c r="AI463" s="467"/>
      <c r="AJ463" s="411"/>
      <c r="AM463" s="368"/>
      <c r="AN463" s="368"/>
      <c r="AO463" s="411"/>
      <c r="AP463" s="368"/>
      <c r="AQ463" s="368"/>
      <c r="AR463" s="411"/>
      <c r="AS463" s="368"/>
      <c r="AT463" s="368"/>
      <c r="AU463" s="411"/>
      <c r="AW463" s="411"/>
      <c r="AY463" s="561"/>
      <c r="AZ463" s="467"/>
      <c r="BA463" s="411"/>
      <c r="BB463" s="561"/>
      <c r="BC463" s="467"/>
      <c r="BD463" s="411"/>
      <c r="BE463" s="561"/>
      <c r="BF463" s="467"/>
      <c r="BG463" s="411"/>
    </row>
    <row r="464" spans="4:59" x14ac:dyDescent="0.25">
      <c r="E464" s="393"/>
      <c r="F464" s="395"/>
      <c r="G464" s="368"/>
      <c r="H464" s="467"/>
      <c r="I464" s="368"/>
      <c r="J464" s="368"/>
      <c r="K464" s="368"/>
      <c r="L464" s="368"/>
      <c r="M464" s="368"/>
      <c r="N464" s="361"/>
      <c r="O464" s="394"/>
      <c r="P464" s="368"/>
      <c r="Q464" s="467"/>
      <c r="R464" s="411"/>
      <c r="S464" s="368"/>
      <c r="T464" s="467"/>
      <c r="U464" s="411"/>
      <c r="V464" s="368"/>
      <c r="W464" s="467"/>
      <c r="X464" s="411"/>
      <c r="Z464" s="411"/>
      <c r="AB464" s="368"/>
      <c r="AC464" s="467"/>
      <c r="AD464" s="411"/>
      <c r="AE464" s="368"/>
      <c r="AF464" s="467"/>
      <c r="AG464" s="411"/>
      <c r="AH464" s="368"/>
      <c r="AI464" s="467"/>
      <c r="AJ464" s="411"/>
      <c r="AM464" s="368"/>
      <c r="AN464" s="368"/>
      <c r="AO464" s="411"/>
      <c r="AP464" s="368"/>
      <c r="AQ464" s="368"/>
      <c r="AR464" s="411"/>
      <c r="AS464" s="368"/>
      <c r="AT464" s="368"/>
      <c r="AU464" s="411"/>
      <c r="AW464" s="411"/>
      <c r="AY464" s="561"/>
      <c r="AZ464" s="467"/>
      <c r="BA464" s="411"/>
      <c r="BB464" s="561"/>
      <c r="BC464" s="467"/>
      <c r="BD464" s="411"/>
      <c r="BE464" s="561"/>
      <c r="BF464" s="467"/>
      <c r="BG464" s="411"/>
    </row>
    <row r="465" spans="5:59" x14ac:dyDescent="0.25">
      <c r="E465" s="393"/>
      <c r="F465" s="395"/>
      <c r="G465" s="368"/>
      <c r="H465" s="467"/>
      <c r="I465" s="368"/>
      <c r="J465" s="368"/>
      <c r="K465" s="368"/>
      <c r="L465" s="368"/>
      <c r="M465" s="368"/>
      <c r="N465" s="361"/>
      <c r="O465" s="394"/>
      <c r="P465" s="368"/>
      <c r="Q465" s="467"/>
      <c r="R465" s="411"/>
      <c r="S465" s="368"/>
      <c r="T465" s="467"/>
      <c r="U465" s="411"/>
      <c r="V465" s="368"/>
      <c r="W465" s="467"/>
      <c r="X465" s="411"/>
      <c r="Z465" s="411"/>
      <c r="AB465" s="368"/>
      <c r="AC465" s="467"/>
      <c r="AD465" s="411"/>
      <c r="AE465" s="368"/>
      <c r="AF465" s="467"/>
      <c r="AG465" s="411"/>
      <c r="AH465" s="368"/>
      <c r="AI465" s="467"/>
      <c r="AJ465" s="411"/>
      <c r="AM465" s="368"/>
      <c r="AN465" s="368"/>
      <c r="AO465" s="411"/>
      <c r="AP465" s="368"/>
      <c r="AQ465" s="368"/>
      <c r="AR465" s="411"/>
      <c r="AS465" s="368"/>
      <c r="AT465" s="368"/>
      <c r="AU465" s="411"/>
      <c r="AW465" s="411"/>
      <c r="AY465" s="561"/>
      <c r="AZ465" s="467"/>
      <c r="BA465" s="411"/>
      <c r="BB465" s="561"/>
      <c r="BC465" s="467"/>
      <c r="BD465" s="411"/>
      <c r="BE465" s="561"/>
      <c r="BF465" s="467"/>
      <c r="BG465" s="411"/>
    </row>
    <row r="466" spans="5:59" x14ac:dyDescent="0.25">
      <c r="E466" s="393"/>
      <c r="F466" s="395"/>
      <c r="G466" s="368"/>
      <c r="H466" s="467"/>
      <c r="I466" s="368"/>
      <c r="J466" s="368"/>
      <c r="K466" s="368"/>
      <c r="L466" s="368"/>
      <c r="M466" s="368"/>
      <c r="N466" s="361"/>
      <c r="O466" s="394"/>
      <c r="P466" s="368"/>
      <c r="Q466" s="467"/>
      <c r="R466" s="411"/>
      <c r="S466" s="368"/>
      <c r="T466" s="467"/>
      <c r="U466" s="411"/>
      <c r="V466" s="368"/>
      <c r="W466" s="467"/>
      <c r="X466" s="411"/>
      <c r="Z466" s="411"/>
      <c r="AB466" s="368"/>
      <c r="AC466" s="467"/>
      <c r="AD466" s="411"/>
      <c r="AE466" s="368"/>
      <c r="AF466" s="467"/>
      <c r="AG466" s="411"/>
      <c r="AH466" s="368"/>
      <c r="AI466" s="467"/>
      <c r="AJ466" s="411"/>
      <c r="AM466" s="368"/>
      <c r="AN466" s="368"/>
      <c r="AO466" s="411"/>
      <c r="AP466" s="368"/>
      <c r="AQ466" s="368"/>
      <c r="AR466" s="411"/>
      <c r="AS466" s="368"/>
      <c r="AT466" s="368"/>
      <c r="AU466" s="411"/>
      <c r="AW466" s="411"/>
      <c r="AY466" s="561"/>
      <c r="AZ466" s="467"/>
      <c r="BA466" s="411"/>
      <c r="BB466" s="561"/>
      <c r="BC466" s="467"/>
      <c r="BD466" s="411"/>
      <c r="BE466" s="561"/>
      <c r="BF466" s="467"/>
      <c r="BG466" s="411"/>
    </row>
    <row r="467" spans="5:59" x14ac:dyDescent="0.25">
      <c r="E467" s="393"/>
      <c r="F467" s="395"/>
      <c r="G467" s="368"/>
      <c r="H467" s="467"/>
      <c r="I467" s="368"/>
      <c r="J467" s="368"/>
      <c r="K467" s="368"/>
      <c r="L467" s="368"/>
      <c r="M467" s="368"/>
      <c r="N467" s="361"/>
      <c r="O467" s="394"/>
      <c r="P467" s="368"/>
      <c r="Q467" s="467"/>
      <c r="R467" s="411"/>
      <c r="S467" s="368"/>
      <c r="T467" s="467"/>
      <c r="U467" s="411"/>
      <c r="V467" s="368"/>
      <c r="W467" s="467"/>
      <c r="X467" s="411"/>
      <c r="Z467" s="411"/>
      <c r="AB467" s="368"/>
      <c r="AC467" s="467"/>
      <c r="AD467" s="411"/>
      <c r="AE467" s="368"/>
      <c r="AF467" s="467"/>
      <c r="AG467" s="411"/>
      <c r="AH467" s="368"/>
      <c r="AI467" s="467"/>
      <c r="AJ467" s="411"/>
      <c r="AM467" s="368"/>
      <c r="AN467" s="368"/>
      <c r="AO467" s="411"/>
      <c r="AP467" s="368"/>
      <c r="AQ467" s="368"/>
      <c r="AR467" s="411"/>
      <c r="AS467" s="368"/>
      <c r="AT467" s="368"/>
      <c r="AU467" s="411"/>
      <c r="AW467" s="411"/>
      <c r="AY467" s="561"/>
      <c r="AZ467" s="467"/>
      <c r="BA467" s="411"/>
      <c r="BB467" s="561"/>
      <c r="BC467" s="467"/>
      <c r="BD467" s="411"/>
      <c r="BE467" s="561"/>
      <c r="BF467" s="467"/>
      <c r="BG467" s="411"/>
    </row>
    <row r="468" spans="5:59" x14ac:dyDescent="0.25">
      <c r="E468" s="393"/>
      <c r="F468" s="395"/>
      <c r="G468" s="368"/>
      <c r="H468" s="467"/>
      <c r="I468" s="368"/>
      <c r="J468" s="368"/>
      <c r="K468" s="368"/>
      <c r="L468" s="368"/>
      <c r="M468" s="368"/>
      <c r="N468" s="361"/>
      <c r="O468" s="394"/>
      <c r="P468" s="368"/>
      <c r="Q468" s="467"/>
      <c r="R468" s="411"/>
      <c r="S468" s="368"/>
      <c r="T468" s="467"/>
      <c r="U468" s="411"/>
      <c r="V468" s="368"/>
      <c r="W468" s="467"/>
      <c r="X468" s="411"/>
      <c r="Z468" s="411"/>
      <c r="AB468" s="368"/>
      <c r="AC468" s="467"/>
      <c r="AD468" s="411"/>
      <c r="AE468" s="368"/>
      <c r="AF468" s="467"/>
      <c r="AG468" s="411"/>
      <c r="AH468" s="368"/>
      <c r="AI468" s="467"/>
      <c r="AJ468" s="411"/>
      <c r="AM468" s="368"/>
      <c r="AN468" s="368"/>
      <c r="AO468" s="411"/>
      <c r="AP468" s="368"/>
      <c r="AQ468" s="368"/>
      <c r="AR468" s="411"/>
      <c r="AS468" s="368"/>
      <c r="AT468" s="368"/>
      <c r="AU468" s="411"/>
      <c r="AW468" s="411"/>
      <c r="AY468" s="561"/>
      <c r="AZ468" s="467"/>
      <c r="BA468" s="411"/>
      <c r="BB468" s="561"/>
      <c r="BC468" s="467"/>
      <c r="BD468" s="411"/>
      <c r="BE468" s="561"/>
      <c r="BF468" s="467"/>
      <c r="BG468" s="411"/>
    </row>
    <row r="469" spans="5:59" x14ac:dyDescent="0.25">
      <c r="E469" s="393"/>
      <c r="F469" s="395"/>
      <c r="G469" s="368"/>
      <c r="H469" s="467"/>
      <c r="I469" s="368"/>
      <c r="J469" s="368"/>
      <c r="K469" s="368"/>
      <c r="L469" s="368"/>
      <c r="M469" s="368"/>
      <c r="N469" s="361"/>
      <c r="O469" s="394"/>
      <c r="P469" s="368"/>
      <c r="Q469" s="467"/>
      <c r="R469" s="411"/>
      <c r="S469" s="368"/>
      <c r="T469" s="467"/>
      <c r="U469" s="411"/>
      <c r="V469" s="368"/>
      <c r="W469" s="467"/>
      <c r="X469" s="411"/>
      <c r="Z469" s="411"/>
      <c r="AB469" s="368"/>
      <c r="AC469" s="467"/>
      <c r="AD469" s="411"/>
      <c r="AE469" s="368"/>
      <c r="AF469" s="467"/>
      <c r="AG469" s="411"/>
      <c r="AH469" s="368"/>
      <c r="AI469" s="467"/>
      <c r="AJ469" s="411"/>
      <c r="AM469" s="368"/>
      <c r="AN469" s="368"/>
      <c r="AO469" s="411"/>
      <c r="AP469" s="368"/>
      <c r="AQ469" s="368"/>
      <c r="AR469" s="411"/>
      <c r="AS469" s="368"/>
      <c r="AT469" s="368"/>
      <c r="AU469" s="411"/>
      <c r="AW469" s="411"/>
      <c r="AY469" s="561"/>
      <c r="AZ469" s="467"/>
      <c r="BA469" s="411"/>
      <c r="BB469" s="561"/>
      <c r="BC469" s="467"/>
      <c r="BD469" s="411"/>
      <c r="BE469" s="561"/>
      <c r="BF469" s="467"/>
      <c r="BG469" s="411"/>
    </row>
    <row r="470" spans="5:59" x14ac:dyDescent="0.25">
      <c r="E470" s="393"/>
      <c r="F470" s="395"/>
      <c r="G470" s="368"/>
      <c r="H470" s="467"/>
      <c r="I470" s="368"/>
      <c r="J470" s="368"/>
      <c r="K470" s="368"/>
      <c r="L470" s="368"/>
      <c r="M470" s="368"/>
      <c r="N470" s="361"/>
      <c r="O470" s="394"/>
      <c r="P470" s="368"/>
      <c r="Q470" s="467"/>
      <c r="R470" s="411"/>
      <c r="S470" s="368"/>
      <c r="T470" s="467"/>
      <c r="U470" s="411"/>
      <c r="V470" s="368"/>
      <c r="W470" s="467"/>
      <c r="X470" s="411"/>
      <c r="Z470" s="411"/>
      <c r="AB470" s="368"/>
      <c r="AC470" s="467"/>
      <c r="AD470" s="411"/>
      <c r="AE470" s="368"/>
      <c r="AF470" s="467"/>
      <c r="AG470" s="411"/>
      <c r="AH470" s="368"/>
      <c r="AI470" s="467"/>
      <c r="AJ470" s="411"/>
      <c r="AM470" s="368"/>
      <c r="AN470" s="368"/>
      <c r="AO470" s="411"/>
      <c r="AP470" s="368"/>
      <c r="AQ470" s="368"/>
      <c r="AR470" s="411"/>
      <c r="AS470" s="368"/>
      <c r="AT470" s="368"/>
      <c r="AU470" s="411"/>
      <c r="AW470" s="411"/>
      <c r="AY470" s="561"/>
      <c r="AZ470" s="467"/>
      <c r="BA470" s="411"/>
      <c r="BB470" s="561"/>
      <c r="BC470" s="467"/>
      <c r="BD470" s="411"/>
      <c r="BE470" s="561"/>
      <c r="BF470" s="467"/>
      <c r="BG470" s="411"/>
    </row>
    <row r="471" spans="5:59" x14ac:dyDescent="0.25">
      <c r="E471" s="393"/>
      <c r="F471" s="395"/>
      <c r="G471" s="368"/>
      <c r="H471" s="467"/>
      <c r="I471" s="368"/>
      <c r="J471" s="368"/>
      <c r="K471" s="368"/>
      <c r="L471" s="368"/>
      <c r="M471" s="368"/>
      <c r="N471" s="361"/>
      <c r="O471" s="394"/>
      <c r="P471" s="368"/>
      <c r="Q471" s="467"/>
      <c r="R471" s="411"/>
      <c r="S471" s="368"/>
      <c r="T471" s="467"/>
      <c r="U471" s="411"/>
      <c r="V471" s="368"/>
      <c r="W471" s="467"/>
      <c r="X471" s="411"/>
      <c r="Z471" s="411"/>
      <c r="AB471" s="368"/>
      <c r="AC471" s="467"/>
      <c r="AD471" s="411"/>
      <c r="AE471" s="368"/>
      <c r="AF471" s="467"/>
      <c r="AG471" s="411"/>
      <c r="AH471" s="368"/>
      <c r="AI471" s="467"/>
      <c r="AJ471" s="411"/>
      <c r="AM471" s="368"/>
      <c r="AN471" s="368"/>
      <c r="AO471" s="411"/>
      <c r="AP471" s="368"/>
      <c r="AQ471" s="368"/>
      <c r="AR471" s="411"/>
      <c r="AS471" s="368"/>
      <c r="AT471" s="368"/>
      <c r="AU471" s="411"/>
      <c r="AW471" s="411"/>
      <c r="AY471" s="561"/>
      <c r="AZ471" s="467"/>
      <c r="BA471" s="411"/>
      <c r="BB471" s="561"/>
      <c r="BC471" s="467"/>
      <c r="BD471" s="411"/>
      <c r="BE471" s="561"/>
      <c r="BF471" s="467"/>
      <c r="BG471" s="411"/>
    </row>
    <row r="472" spans="5:59" x14ac:dyDescent="0.25">
      <c r="E472" s="393"/>
      <c r="F472" s="395"/>
      <c r="G472" s="368"/>
      <c r="H472" s="467"/>
      <c r="I472" s="368"/>
      <c r="J472" s="368"/>
      <c r="K472" s="368"/>
      <c r="L472" s="368"/>
      <c r="M472" s="368"/>
      <c r="N472" s="361"/>
      <c r="O472" s="394"/>
      <c r="P472" s="368"/>
      <c r="Q472" s="467"/>
      <c r="R472" s="411"/>
      <c r="S472" s="368"/>
      <c r="T472" s="467"/>
      <c r="U472" s="411"/>
      <c r="V472" s="368"/>
      <c r="W472" s="467"/>
      <c r="X472" s="411"/>
      <c r="Z472" s="411"/>
      <c r="AB472" s="368"/>
      <c r="AC472" s="467"/>
      <c r="AD472" s="411"/>
      <c r="AE472" s="368"/>
      <c r="AF472" s="467"/>
      <c r="AG472" s="411"/>
      <c r="AH472" s="368"/>
      <c r="AI472" s="467"/>
      <c r="AJ472" s="411"/>
      <c r="AM472" s="368"/>
      <c r="AN472" s="368"/>
      <c r="AO472" s="411"/>
      <c r="AP472" s="368"/>
      <c r="AQ472" s="368"/>
      <c r="AR472" s="411"/>
      <c r="AS472" s="368"/>
      <c r="AT472" s="368"/>
      <c r="AU472" s="411"/>
      <c r="AW472" s="411"/>
      <c r="AY472" s="561"/>
      <c r="AZ472" s="467"/>
      <c r="BA472" s="411"/>
      <c r="BB472" s="561"/>
      <c r="BC472" s="467"/>
      <c r="BD472" s="411"/>
      <c r="BE472" s="561"/>
      <c r="BF472" s="467"/>
      <c r="BG472" s="411"/>
    </row>
    <row r="473" spans="5:59" x14ac:dyDescent="0.25">
      <c r="E473" s="393"/>
      <c r="F473" s="395"/>
      <c r="G473" s="368"/>
      <c r="H473" s="467"/>
      <c r="I473" s="368"/>
      <c r="J473" s="368"/>
      <c r="K473" s="368"/>
      <c r="L473" s="368"/>
      <c r="M473" s="368"/>
      <c r="N473" s="361"/>
      <c r="O473" s="394"/>
      <c r="P473" s="368"/>
      <c r="Q473" s="467"/>
      <c r="R473" s="411"/>
      <c r="S473" s="368"/>
      <c r="T473" s="467"/>
      <c r="U473" s="411"/>
      <c r="V473" s="368"/>
      <c r="W473" s="467"/>
      <c r="X473" s="411"/>
      <c r="Z473" s="411"/>
      <c r="AB473" s="368"/>
      <c r="AC473" s="467"/>
      <c r="AD473" s="411"/>
      <c r="AE473" s="368"/>
      <c r="AF473" s="467"/>
      <c r="AG473" s="411"/>
      <c r="AH473" s="368"/>
      <c r="AI473" s="467"/>
      <c r="AJ473" s="411"/>
      <c r="AM473" s="368"/>
      <c r="AN473" s="368"/>
      <c r="AO473" s="411"/>
      <c r="AP473" s="368"/>
      <c r="AQ473" s="368"/>
      <c r="AR473" s="411"/>
      <c r="AS473" s="368"/>
      <c r="AT473" s="368"/>
      <c r="AU473" s="411"/>
      <c r="AW473" s="411"/>
      <c r="AY473" s="561"/>
      <c r="AZ473" s="467"/>
      <c r="BA473" s="411"/>
      <c r="BB473" s="561"/>
      <c r="BC473" s="467"/>
      <c r="BD473" s="411"/>
      <c r="BE473" s="561"/>
      <c r="BF473" s="467"/>
      <c r="BG473" s="411"/>
    </row>
    <row r="474" spans="5:59" x14ac:dyDescent="0.25">
      <c r="E474" s="393"/>
      <c r="F474" s="395"/>
      <c r="G474" s="368"/>
      <c r="H474" s="467"/>
      <c r="I474" s="368"/>
      <c r="J474" s="368"/>
      <c r="K474" s="368"/>
      <c r="L474" s="368"/>
      <c r="M474" s="368"/>
      <c r="N474" s="361"/>
      <c r="O474" s="394"/>
      <c r="P474" s="368"/>
      <c r="Q474" s="467"/>
      <c r="R474" s="411"/>
      <c r="S474" s="368"/>
      <c r="T474" s="467"/>
      <c r="U474" s="411"/>
      <c r="V474" s="368"/>
      <c r="W474" s="467"/>
      <c r="X474" s="411"/>
      <c r="Z474" s="411"/>
      <c r="AB474" s="368"/>
      <c r="AC474" s="467"/>
      <c r="AD474" s="411"/>
      <c r="AE474" s="368"/>
      <c r="AF474" s="467"/>
      <c r="AG474" s="411"/>
      <c r="AH474" s="368"/>
      <c r="AI474" s="467"/>
      <c r="AJ474" s="411"/>
      <c r="AM474" s="368"/>
      <c r="AN474" s="368"/>
      <c r="AO474" s="411"/>
      <c r="AP474" s="368"/>
      <c r="AQ474" s="368"/>
      <c r="AR474" s="411"/>
      <c r="AS474" s="368"/>
      <c r="AT474" s="368"/>
      <c r="AU474" s="411"/>
      <c r="AW474" s="411"/>
      <c r="AY474" s="561"/>
      <c r="AZ474" s="467"/>
      <c r="BA474" s="411"/>
      <c r="BB474" s="561"/>
      <c r="BC474" s="467"/>
      <c r="BD474" s="411"/>
      <c r="BE474" s="561"/>
      <c r="BF474" s="467"/>
      <c r="BG474" s="411"/>
    </row>
    <row r="475" spans="5:59" x14ac:dyDescent="0.25">
      <c r="E475" s="393"/>
      <c r="F475" s="395"/>
      <c r="G475" s="368"/>
      <c r="H475" s="467"/>
      <c r="I475" s="368"/>
      <c r="J475" s="368"/>
      <c r="K475" s="368"/>
      <c r="L475" s="368"/>
      <c r="M475" s="368"/>
      <c r="N475" s="361"/>
      <c r="O475" s="394"/>
      <c r="P475" s="368"/>
      <c r="Q475" s="467"/>
      <c r="R475" s="411"/>
      <c r="S475" s="368"/>
      <c r="T475" s="467"/>
      <c r="U475" s="411"/>
      <c r="V475" s="368"/>
      <c r="W475" s="467"/>
      <c r="X475" s="411"/>
      <c r="Z475" s="411"/>
      <c r="AB475" s="368"/>
      <c r="AC475" s="467"/>
      <c r="AD475" s="411"/>
      <c r="AE475" s="368"/>
      <c r="AF475" s="467"/>
      <c r="AG475" s="411"/>
      <c r="AH475" s="368"/>
      <c r="AI475" s="467"/>
      <c r="AJ475" s="411"/>
      <c r="AM475" s="368"/>
      <c r="AN475" s="368"/>
      <c r="AO475" s="411"/>
      <c r="AP475" s="368"/>
      <c r="AQ475" s="368"/>
      <c r="AR475" s="411"/>
      <c r="AS475" s="368"/>
      <c r="AT475" s="368"/>
      <c r="AU475" s="411"/>
      <c r="AW475" s="411"/>
      <c r="AY475" s="561"/>
      <c r="AZ475" s="467"/>
      <c r="BA475" s="411"/>
      <c r="BB475" s="561"/>
      <c r="BC475" s="467"/>
      <c r="BD475" s="411"/>
      <c r="BE475" s="561"/>
      <c r="BF475" s="467"/>
      <c r="BG475" s="411"/>
    </row>
    <row r="476" spans="5:59" x14ac:dyDescent="0.25">
      <c r="E476" s="393"/>
      <c r="F476" s="395"/>
      <c r="G476" s="368"/>
      <c r="H476" s="467"/>
      <c r="I476" s="368"/>
      <c r="J476" s="368"/>
      <c r="K476" s="368"/>
      <c r="L476" s="368"/>
      <c r="M476" s="368"/>
      <c r="N476" s="361"/>
      <c r="O476" s="394"/>
      <c r="P476" s="368"/>
      <c r="Q476" s="467"/>
      <c r="R476" s="411"/>
      <c r="S476" s="368"/>
      <c r="T476" s="467"/>
      <c r="U476" s="411"/>
      <c r="V476" s="368"/>
      <c r="W476" s="467"/>
      <c r="X476" s="411"/>
      <c r="Z476" s="411"/>
      <c r="AB476" s="368"/>
      <c r="AC476" s="467"/>
      <c r="AD476" s="411"/>
      <c r="AE476" s="368"/>
      <c r="AF476" s="467"/>
      <c r="AG476" s="411"/>
      <c r="AH476" s="368"/>
      <c r="AI476" s="467"/>
      <c r="AJ476" s="411"/>
      <c r="AM476" s="368"/>
      <c r="AN476" s="368"/>
      <c r="AO476" s="411"/>
      <c r="AP476" s="368"/>
      <c r="AQ476" s="368"/>
      <c r="AR476" s="411"/>
      <c r="AS476" s="368"/>
      <c r="AT476" s="368"/>
      <c r="AU476" s="411"/>
      <c r="AW476" s="411"/>
      <c r="AY476" s="561"/>
      <c r="AZ476" s="467"/>
      <c r="BA476" s="411"/>
      <c r="BB476" s="561"/>
      <c r="BC476" s="467"/>
      <c r="BD476" s="411"/>
      <c r="BE476" s="561"/>
      <c r="BF476" s="467"/>
      <c r="BG476" s="411"/>
    </row>
    <row r="477" spans="5:59" x14ac:dyDescent="0.25">
      <c r="E477" s="393"/>
      <c r="F477" s="395"/>
      <c r="G477" s="368"/>
      <c r="H477" s="467"/>
      <c r="I477" s="368"/>
      <c r="J477" s="368"/>
      <c r="K477" s="368"/>
      <c r="L477" s="368"/>
      <c r="M477" s="368"/>
      <c r="N477" s="361"/>
      <c r="O477" s="394"/>
      <c r="P477" s="368"/>
      <c r="Q477" s="467"/>
      <c r="R477" s="411"/>
      <c r="S477" s="368"/>
      <c r="T477" s="467"/>
      <c r="U477" s="411"/>
      <c r="V477" s="368"/>
      <c r="W477" s="467"/>
      <c r="X477" s="411"/>
      <c r="Z477" s="411"/>
      <c r="AB477" s="368"/>
      <c r="AC477" s="467"/>
      <c r="AD477" s="411"/>
      <c r="AE477" s="368"/>
      <c r="AF477" s="467"/>
      <c r="AG477" s="411"/>
      <c r="AH477" s="368"/>
      <c r="AI477" s="467"/>
      <c r="AJ477" s="411"/>
      <c r="AM477" s="368"/>
      <c r="AN477" s="368"/>
      <c r="AO477" s="411"/>
      <c r="AP477" s="368"/>
      <c r="AQ477" s="368"/>
      <c r="AR477" s="411"/>
      <c r="AS477" s="368"/>
      <c r="AT477" s="368"/>
      <c r="AU477" s="411"/>
      <c r="AW477" s="411"/>
      <c r="AY477" s="561"/>
      <c r="AZ477" s="467"/>
      <c r="BA477" s="411"/>
      <c r="BB477" s="561"/>
      <c r="BC477" s="467"/>
      <c r="BD477" s="411"/>
      <c r="BE477" s="561"/>
      <c r="BF477" s="467"/>
      <c r="BG477" s="411"/>
    </row>
    <row r="478" spans="5:59" x14ac:dyDescent="0.25">
      <c r="E478" s="393"/>
      <c r="F478" s="395"/>
      <c r="G478" s="368"/>
      <c r="H478" s="467"/>
      <c r="I478" s="368"/>
      <c r="J478" s="368"/>
      <c r="K478" s="368"/>
      <c r="L478" s="368"/>
      <c r="M478" s="368"/>
      <c r="N478" s="361"/>
      <c r="O478" s="394"/>
      <c r="P478" s="368"/>
      <c r="Q478" s="467"/>
      <c r="R478" s="411"/>
      <c r="S478" s="368"/>
      <c r="T478" s="467"/>
      <c r="U478" s="411"/>
      <c r="V478" s="368"/>
      <c r="W478" s="467"/>
      <c r="X478" s="411"/>
      <c r="Z478" s="411"/>
      <c r="AB478" s="368"/>
      <c r="AC478" s="467"/>
      <c r="AD478" s="411"/>
      <c r="AE478" s="368"/>
      <c r="AF478" s="467"/>
      <c r="AG478" s="411"/>
      <c r="AH478" s="368"/>
      <c r="AI478" s="467"/>
      <c r="AJ478" s="411"/>
      <c r="AM478" s="368"/>
      <c r="AN478" s="368"/>
      <c r="AO478" s="411"/>
      <c r="AP478" s="368"/>
      <c r="AQ478" s="368"/>
      <c r="AR478" s="411"/>
      <c r="AS478" s="368"/>
      <c r="AT478" s="368"/>
      <c r="AU478" s="411"/>
      <c r="AW478" s="411"/>
      <c r="AY478" s="561"/>
      <c r="AZ478" s="467"/>
      <c r="BA478" s="411"/>
      <c r="BB478" s="561"/>
      <c r="BC478" s="467"/>
      <c r="BD478" s="411"/>
      <c r="BE478" s="561"/>
      <c r="BF478" s="467"/>
      <c r="BG478" s="411"/>
    </row>
    <row r="479" spans="5:59" x14ac:dyDescent="0.25">
      <c r="E479" s="393"/>
      <c r="F479" s="395"/>
      <c r="G479" s="368"/>
      <c r="H479" s="467"/>
      <c r="I479" s="368"/>
      <c r="J479" s="368"/>
      <c r="K479" s="368"/>
      <c r="L479" s="368"/>
      <c r="M479" s="368"/>
      <c r="N479" s="361"/>
      <c r="O479" s="394"/>
      <c r="P479" s="368"/>
      <c r="Q479" s="467"/>
      <c r="R479" s="411"/>
      <c r="S479" s="368"/>
      <c r="T479" s="467"/>
      <c r="U479" s="411"/>
      <c r="V479" s="368"/>
      <c r="W479" s="467"/>
      <c r="X479" s="411"/>
      <c r="Z479" s="411"/>
      <c r="AB479" s="368"/>
      <c r="AC479" s="467"/>
      <c r="AD479" s="411"/>
      <c r="AE479" s="368"/>
      <c r="AF479" s="467"/>
      <c r="AG479" s="411"/>
      <c r="AH479" s="368"/>
      <c r="AI479" s="467"/>
      <c r="AJ479" s="411"/>
      <c r="AM479" s="368"/>
      <c r="AN479" s="368"/>
      <c r="AO479" s="411"/>
      <c r="AP479" s="368"/>
      <c r="AQ479" s="368"/>
      <c r="AR479" s="411"/>
      <c r="AS479" s="368"/>
      <c r="AT479" s="368"/>
      <c r="AU479" s="411"/>
      <c r="AW479" s="411"/>
      <c r="AY479" s="561"/>
      <c r="AZ479" s="467"/>
      <c r="BA479" s="411"/>
      <c r="BB479" s="561"/>
      <c r="BC479" s="467"/>
      <c r="BD479" s="411"/>
      <c r="BE479" s="561"/>
      <c r="BF479" s="467"/>
      <c r="BG479" s="411"/>
    </row>
    <row r="480" spans="5:59" x14ac:dyDescent="0.25">
      <c r="E480" s="393"/>
      <c r="F480" s="395"/>
      <c r="G480" s="368"/>
      <c r="H480" s="467"/>
      <c r="I480" s="368"/>
      <c r="J480" s="368"/>
      <c r="K480" s="368"/>
      <c r="L480" s="368"/>
      <c r="M480" s="368"/>
      <c r="N480" s="361"/>
      <c r="O480" s="394"/>
      <c r="P480" s="368"/>
      <c r="Q480" s="467"/>
      <c r="R480" s="411"/>
      <c r="S480" s="368"/>
      <c r="T480" s="467"/>
      <c r="U480" s="411"/>
      <c r="V480" s="368"/>
      <c r="W480" s="467"/>
      <c r="X480" s="411"/>
      <c r="Z480" s="411"/>
      <c r="AB480" s="368"/>
      <c r="AC480" s="467"/>
      <c r="AD480" s="411"/>
      <c r="AE480" s="368"/>
      <c r="AF480" s="467"/>
      <c r="AG480" s="411"/>
      <c r="AH480" s="368"/>
      <c r="AI480" s="467"/>
      <c r="AJ480" s="411"/>
      <c r="AM480" s="368"/>
      <c r="AN480" s="368"/>
      <c r="AO480" s="411"/>
      <c r="AP480" s="368"/>
      <c r="AQ480" s="368"/>
      <c r="AR480" s="411"/>
      <c r="AS480" s="368"/>
      <c r="AT480" s="368"/>
      <c r="AU480" s="411"/>
      <c r="AW480" s="411"/>
      <c r="AY480" s="561"/>
      <c r="AZ480" s="467"/>
      <c r="BA480" s="411"/>
      <c r="BB480" s="561"/>
      <c r="BC480" s="467"/>
      <c r="BD480" s="411"/>
      <c r="BE480" s="561"/>
      <c r="BF480" s="467"/>
      <c r="BG480" s="411"/>
    </row>
    <row r="481" spans="5:59" x14ac:dyDescent="0.25">
      <c r="E481" s="393"/>
      <c r="F481" s="395"/>
      <c r="G481" s="368"/>
      <c r="H481" s="467"/>
      <c r="I481" s="368"/>
      <c r="J481" s="368"/>
      <c r="K481" s="368"/>
      <c r="L481" s="368"/>
      <c r="M481" s="368"/>
      <c r="N481" s="361"/>
      <c r="O481" s="394"/>
      <c r="P481" s="368"/>
      <c r="Q481" s="467"/>
      <c r="R481" s="411"/>
      <c r="S481" s="368"/>
      <c r="T481" s="467"/>
      <c r="U481" s="411"/>
      <c r="V481" s="368"/>
      <c r="W481" s="467"/>
      <c r="X481" s="411"/>
      <c r="Z481" s="411"/>
      <c r="AB481" s="368"/>
      <c r="AC481" s="467"/>
      <c r="AD481" s="411"/>
      <c r="AE481" s="368"/>
      <c r="AF481" s="467"/>
      <c r="AG481" s="411"/>
      <c r="AH481" s="368"/>
      <c r="AI481" s="467"/>
      <c r="AJ481" s="411"/>
      <c r="AM481" s="368"/>
      <c r="AN481" s="368"/>
      <c r="AO481" s="411"/>
      <c r="AP481" s="368"/>
      <c r="AQ481" s="368"/>
      <c r="AR481" s="411"/>
      <c r="AS481" s="368"/>
      <c r="AT481" s="368"/>
      <c r="AU481" s="411"/>
      <c r="AW481" s="411"/>
      <c r="AY481" s="561"/>
      <c r="AZ481" s="467"/>
      <c r="BA481" s="411"/>
      <c r="BB481" s="561"/>
      <c r="BC481" s="467"/>
      <c r="BD481" s="411"/>
      <c r="BE481" s="561"/>
      <c r="BF481" s="467"/>
      <c r="BG481" s="411"/>
    </row>
    <row r="482" spans="5:59" x14ac:dyDescent="0.25">
      <c r="E482" s="393"/>
      <c r="F482" s="395"/>
      <c r="G482" s="368"/>
      <c r="H482" s="467"/>
      <c r="I482" s="368"/>
      <c r="J482" s="368"/>
      <c r="K482" s="368"/>
      <c r="L482" s="368"/>
      <c r="M482" s="368"/>
      <c r="N482" s="361"/>
      <c r="O482" s="394"/>
      <c r="P482" s="368"/>
      <c r="Q482" s="467"/>
      <c r="R482" s="411"/>
      <c r="S482" s="368"/>
      <c r="T482" s="467"/>
      <c r="U482" s="411"/>
      <c r="V482" s="368"/>
      <c r="W482" s="467"/>
      <c r="X482" s="411"/>
      <c r="Z482" s="411"/>
      <c r="AB482" s="368"/>
      <c r="AC482" s="467"/>
      <c r="AD482" s="411"/>
      <c r="AE482" s="368"/>
      <c r="AF482" s="467"/>
      <c r="AG482" s="411"/>
      <c r="AH482" s="368"/>
      <c r="AI482" s="467"/>
      <c r="AJ482" s="411"/>
      <c r="AM482" s="368"/>
      <c r="AN482" s="368"/>
      <c r="AO482" s="411"/>
      <c r="AP482" s="368"/>
      <c r="AQ482" s="368"/>
      <c r="AR482" s="411"/>
      <c r="AS482" s="368"/>
      <c r="AT482" s="368"/>
      <c r="AU482" s="411"/>
      <c r="AW482" s="411"/>
      <c r="AY482" s="561"/>
      <c r="AZ482" s="467"/>
      <c r="BA482" s="411"/>
      <c r="BB482" s="561"/>
      <c r="BC482" s="467"/>
      <c r="BD482" s="411"/>
      <c r="BE482" s="561"/>
      <c r="BF482" s="467"/>
      <c r="BG482" s="411"/>
    </row>
    <row r="483" spans="5:59" x14ac:dyDescent="0.25">
      <c r="E483" s="393"/>
      <c r="F483" s="395"/>
      <c r="G483" s="368"/>
      <c r="H483" s="467"/>
      <c r="I483" s="368"/>
      <c r="J483" s="368"/>
      <c r="K483" s="368"/>
      <c r="L483" s="368"/>
      <c r="M483" s="368"/>
      <c r="N483" s="361"/>
      <c r="O483" s="394"/>
      <c r="P483" s="368"/>
      <c r="Q483" s="467"/>
      <c r="R483" s="411"/>
      <c r="S483" s="368"/>
      <c r="T483" s="467"/>
      <c r="U483" s="411"/>
      <c r="V483" s="368"/>
      <c r="W483" s="467"/>
      <c r="X483" s="411"/>
      <c r="Z483" s="411"/>
      <c r="AB483" s="368"/>
      <c r="AC483" s="467"/>
      <c r="AD483" s="411"/>
      <c r="AE483" s="368"/>
      <c r="AF483" s="467"/>
      <c r="AG483" s="411"/>
      <c r="AH483" s="368"/>
      <c r="AI483" s="467"/>
      <c r="AJ483" s="411"/>
      <c r="AM483" s="368"/>
      <c r="AN483" s="368"/>
      <c r="AO483" s="411"/>
      <c r="AP483" s="368"/>
      <c r="AQ483" s="368"/>
      <c r="AR483" s="411"/>
      <c r="AS483" s="368"/>
      <c r="AT483" s="368"/>
      <c r="AU483" s="411"/>
      <c r="AW483" s="411"/>
      <c r="AY483" s="561"/>
      <c r="AZ483" s="467"/>
      <c r="BA483" s="411"/>
      <c r="BB483" s="561"/>
      <c r="BC483" s="467"/>
      <c r="BD483" s="411"/>
      <c r="BE483" s="561"/>
      <c r="BF483" s="467"/>
      <c r="BG483" s="411"/>
    </row>
    <row r="484" spans="5:59" x14ac:dyDescent="0.25">
      <c r="E484" s="393"/>
      <c r="F484" s="395"/>
      <c r="G484" s="368"/>
      <c r="H484" s="467"/>
      <c r="I484" s="368"/>
      <c r="J484" s="368"/>
      <c r="K484" s="368"/>
      <c r="L484" s="368"/>
      <c r="M484" s="368"/>
      <c r="N484" s="361"/>
      <c r="O484" s="394"/>
      <c r="P484" s="368"/>
      <c r="Q484" s="467"/>
      <c r="R484" s="411"/>
      <c r="S484" s="368"/>
      <c r="T484" s="467"/>
      <c r="U484" s="411"/>
      <c r="V484" s="368"/>
      <c r="W484" s="467"/>
      <c r="X484" s="411"/>
      <c r="Z484" s="411"/>
      <c r="AB484" s="368"/>
      <c r="AC484" s="467"/>
      <c r="AD484" s="411"/>
      <c r="AE484" s="368"/>
      <c r="AF484" s="467"/>
      <c r="AG484" s="411"/>
      <c r="AH484" s="368"/>
      <c r="AI484" s="467"/>
      <c r="AJ484" s="411"/>
      <c r="AM484" s="368"/>
      <c r="AN484" s="368"/>
      <c r="AO484" s="411"/>
      <c r="AP484" s="368"/>
      <c r="AQ484" s="368"/>
      <c r="AR484" s="411"/>
      <c r="AS484" s="368"/>
      <c r="AT484" s="368"/>
      <c r="AU484" s="411"/>
      <c r="AW484" s="411"/>
      <c r="AY484" s="561"/>
      <c r="AZ484" s="467"/>
      <c r="BA484" s="411"/>
      <c r="BB484" s="561"/>
      <c r="BC484" s="467"/>
      <c r="BD484" s="411"/>
      <c r="BE484" s="561"/>
      <c r="BF484" s="467"/>
      <c r="BG484" s="411"/>
    </row>
    <row r="485" spans="5:59" x14ac:dyDescent="0.25">
      <c r="E485" s="393"/>
      <c r="F485" s="395"/>
      <c r="G485" s="368"/>
      <c r="H485" s="467"/>
      <c r="I485" s="368"/>
      <c r="J485" s="368"/>
      <c r="K485" s="368"/>
      <c r="L485" s="368"/>
      <c r="M485" s="368"/>
      <c r="N485" s="361"/>
      <c r="O485" s="394"/>
      <c r="P485" s="368"/>
      <c r="Q485" s="467"/>
      <c r="R485" s="411"/>
      <c r="S485" s="368"/>
      <c r="T485" s="467"/>
      <c r="U485" s="411"/>
      <c r="V485" s="368"/>
      <c r="W485" s="467"/>
      <c r="X485" s="411"/>
      <c r="Z485" s="411"/>
      <c r="AB485" s="368"/>
      <c r="AC485" s="467"/>
      <c r="AD485" s="411"/>
      <c r="AE485" s="368"/>
      <c r="AF485" s="467"/>
      <c r="AG485" s="411"/>
      <c r="AH485" s="368"/>
      <c r="AI485" s="467"/>
      <c r="AJ485" s="411"/>
      <c r="AM485" s="368"/>
      <c r="AN485" s="368"/>
      <c r="AO485" s="411"/>
      <c r="AP485" s="368"/>
      <c r="AQ485" s="368"/>
      <c r="AR485" s="411"/>
      <c r="AS485" s="368"/>
      <c r="AT485" s="368"/>
      <c r="AU485" s="411"/>
      <c r="AW485" s="411"/>
      <c r="AY485" s="561"/>
      <c r="AZ485" s="467"/>
      <c r="BA485" s="411"/>
      <c r="BB485" s="561"/>
      <c r="BC485" s="467"/>
      <c r="BD485" s="411"/>
      <c r="BE485" s="561"/>
      <c r="BF485" s="467"/>
      <c r="BG485" s="411"/>
    </row>
    <row r="486" spans="5:59" x14ac:dyDescent="0.25">
      <c r="E486" s="393"/>
      <c r="F486" s="395"/>
      <c r="G486" s="368"/>
      <c r="H486" s="467"/>
      <c r="I486" s="368"/>
      <c r="J486" s="368"/>
      <c r="K486" s="368"/>
      <c r="L486" s="368"/>
      <c r="M486" s="368"/>
      <c r="N486" s="361"/>
      <c r="O486" s="394"/>
      <c r="P486" s="368"/>
      <c r="Q486" s="467"/>
      <c r="R486" s="411"/>
      <c r="S486" s="368"/>
      <c r="T486" s="467"/>
      <c r="U486" s="411"/>
      <c r="V486" s="368"/>
      <c r="W486" s="467"/>
      <c r="X486" s="411"/>
      <c r="Z486" s="411"/>
      <c r="AB486" s="368"/>
      <c r="AC486" s="467"/>
      <c r="AD486" s="411"/>
      <c r="AE486" s="368"/>
      <c r="AF486" s="467"/>
      <c r="AG486" s="411"/>
      <c r="AH486" s="368"/>
      <c r="AI486" s="467"/>
      <c r="AJ486" s="411"/>
      <c r="AM486" s="368"/>
      <c r="AN486" s="368"/>
      <c r="AO486" s="411"/>
      <c r="AP486" s="368"/>
      <c r="AQ486" s="368"/>
      <c r="AR486" s="411"/>
      <c r="AS486" s="368"/>
      <c r="AT486" s="368"/>
      <c r="AU486" s="411"/>
      <c r="AW486" s="411"/>
      <c r="AY486" s="561"/>
      <c r="AZ486" s="467"/>
      <c r="BA486" s="411"/>
      <c r="BB486" s="561"/>
      <c r="BC486" s="467"/>
      <c r="BD486" s="411"/>
      <c r="BE486" s="561"/>
      <c r="BF486" s="467"/>
      <c r="BG486" s="411"/>
    </row>
    <row r="487" spans="5:59" x14ac:dyDescent="0.25">
      <c r="E487" s="393"/>
      <c r="F487" s="395"/>
      <c r="G487" s="368"/>
      <c r="H487" s="467"/>
      <c r="I487" s="368"/>
      <c r="J487" s="368"/>
      <c r="K487" s="368"/>
      <c r="L487" s="368"/>
      <c r="M487" s="368"/>
      <c r="N487" s="361"/>
      <c r="O487" s="394"/>
      <c r="P487" s="368"/>
      <c r="Q487" s="467"/>
      <c r="R487" s="411"/>
      <c r="S487" s="368"/>
      <c r="T487" s="467"/>
      <c r="U487" s="411"/>
      <c r="V487" s="368"/>
      <c r="W487" s="467"/>
      <c r="X487" s="411"/>
      <c r="Z487" s="411"/>
      <c r="AB487" s="368"/>
      <c r="AC487" s="467"/>
      <c r="AD487" s="411"/>
      <c r="AE487" s="368"/>
      <c r="AF487" s="467"/>
      <c r="AG487" s="411"/>
      <c r="AH487" s="368"/>
      <c r="AI487" s="467"/>
      <c r="AJ487" s="411"/>
      <c r="AM487" s="368"/>
      <c r="AN487" s="368"/>
      <c r="AO487" s="411"/>
      <c r="AP487" s="368"/>
      <c r="AQ487" s="368"/>
      <c r="AR487" s="411"/>
      <c r="AS487" s="368"/>
      <c r="AT487" s="368"/>
      <c r="AU487" s="411"/>
      <c r="AW487" s="411"/>
      <c r="AY487" s="561"/>
      <c r="AZ487" s="467"/>
      <c r="BA487" s="411"/>
      <c r="BB487" s="561"/>
      <c r="BC487" s="467"/>
      <c r="BD487" s="411"/>
      <c r="BE487" s="561"/>
      <c r="BF487" s="467"/>
      <c r="BG487" s="411"/>
    </row>
    <row r="488" spans="5:59" x14ac:dyDescent="0.25">
      <c r="E488" s="393"/>
      <c r="F488" s="395"/>
      <c r="G488" s="368"/>
      <c r="H488" s="467"/>
      <c r="I488" s="368"/>
      <c r="J488" s="368"/>
      <c r="K488" s="368"/>
      <c r="L488" s="368"/>
      <c r="M488" s="368"/>
      <c r="N488" s="361"/>
      <c r="O488" s="394"/>
      <c r="P488" s="368"/>
      <c r="Q488" s="467"/>
      <c r="R488" s="411"/>
      <c r="S488" s="368"/>
      <c r="T488" s="467"/>
      <c r="U488" s="411"/>
      <c r="V488" s="368"/>
      <c r="W488" s="467"/>
      <c r="X488" s="411"/>
      <c r="Z488" s="411"/>
      <c r="AB488" s="368"/>
      <c r="AC488" s="467"/>
      <c r="AD488" s="411"/>
      <c r="AE488" s="368"/>
      <c r="AF488" s="467"/>
      <c r="AG488" s="411"/>
      <c r="AH488" s="368"/>
      <c r="AI488" s="467"/>
      <c r="AJ488" s="411"/>
      <c r="AM488" s="368"/>
      <c r="AN488" s="368"/>
      <c r="AO488" s="411"/>
      <c r="AP488" s="368"/>
      <c r="AQ488" s="368"/>
      <c r="AR488" s="411"/>
      <c r="AS488" s="368"/>
      <c r="AT488" s="368"/>
      <c r="AU488" s="411"/>
      <c r="AW488" s="411"/>
      <c r="AY488" s="561"/>
      <c r="AZ488" s="467"/>
      <c r="BA488" s="411"/>
      <c r="BB488" s="561"/>
      <c r="BC488" s="467"/>
      <c r="BD488" s="411"/>
      <c r="BE488" s="561"/>
      <c r="BF488" s="467"/>
      <c r="BG488" s="411"/>
    </row>
    <row r="489" spans="5:59" x14ac:dyDescent="0.25">
      <c r="E489" s="393"/>
      <c r="F489" s="395"/>
      <c r="G489" s="368"/>
      <c r="H489" s="467"/>
      <c r="I489" s="368"/>
      <c r="J489" s="368"/>
      <c r="K489" s="368"/>
      <c r="L489" s="368"/>
      <c r="M489" s="368"/>
      <c r="N489" s="361"/>
      <c r="O489" s="394"/>
      <c r="P489" s="368"/>
      <c r="Q489" s="467"/>
      <c r="R489" s="411"/>
      <c r="S489" s="368"/>
      <c r="T489" s="467"/>
      <c r="U489" s="411"/>
      <c r="V489" s="368"/>
      <c r="W489" s="467"/>
      <c r="X489" s="411"/>
      <c r="Z489" s="411"/>
      <c r="AB489" s="368"/>
      <c r="AC489" s="467"/>
      <c r="AD489" s="411"/>
      <c r="AE489" s="368"/>
      <c r="AF489" s="467"/>
      <c r="AG489" s="411"/>
      <c r="AH489" s="368"/>
      <c r="AI489" s="467"/>
      <c r="AJ489" s="411"/>
      <c r="AM489" s="368"/>
      <c r="AN489" s="368"/>
      <c r="AO489" s="411"/>
      <c r="AP489" s="368"/>
      <c r="AQ489" s="368"/>
      <c r="AR489" s="411"/>
      <c r="AS489" s="368"/>
      <c r="AT489" s="368"/>
      <c r="AU489" s="411"/>
      <c r="AW489" s="411"/>
      <c r="AY489" s="561"/>
      <c r="AZ489" s="467"/>
      <c r="BA489" s="411"/>
      <c r="BB489" s="561"/>
      <c r="BC489" s="467"/>
      <c r="BD489" s="411"/>
      <c r="BE489" s="561"/>
      <c r="BF489" s="467"/>
      <c r="BG489" s="411"/>
    </row>
    <row r="490" spans="5:59" x14ac:dyDescent="0.25">
      <c r="E490" s="393"/>
      <c r="F490" s="395"/>
      <c r="G490" s="368"/>
      <c r="H490" s="467"/>
      <c r="I490" s="368"/>
      <c r="J490" s="368"/>
      <c r="K490" s="368"/>
      <c r="L490" s="368"/>
      <c r="M490" s="368"/>
      <c r="N490" s="361"/>
      <c r="O490" s="394"/>
      <c r="P490" s="368"/>
      <c r="Q490" s="467"/>
      <c r="R490" s="411"/>
      <c r="S490" s="368"/>
      <c r="T490" s="467"/>
      <c r="U490" s="411"/>
      <c r="V490" s="368"/>
      <c r="W490" s="467"/>
      <c r="X490" s="411"/>
      <c r="Z490" s="411"/>
      <c r="AB490" s="368"/>
      <c r="AC490" s="467"/>
      <c r="AD490" s="411"/>
      <c r="AE490" s="368"/>
      <c r="AF490" s="467"/>
      <c r="AG490" s="411"/>
      <c r="AH490" s="368"/>
      <c r="AI490" s="467"/>
      <c r="AJ490" s="411"/>
      <c r="AM490" s="368"/>
      <c r="AN490" s="368"/>
      <c r="AO490" s="411"/>
      <c r="AP490" s="368"/>
      <c r="AQ490" s="368"/>
      <c r="AR490" s="411"/>
      <c r="AS490" s="368"/>
      <c r="AT490" s="368"/>
      <c r="AU490" s="411"/>
      <c r="AW490" s="411"/>
      <c r="AY490" s="561"/>
      <c r="AZ490" s="467"/>
      <c r="BA490" s="411"/>
      <c r="BB490" s="561"/>
      <c r="BC490" s="467"/>
      <c r="BD490" s="411"/>
      <c r="BE490" s="561"/>
      <c r="BF490" s="467"/>
      <c r="BG490" s="411"/>
    </row>
    <row r="491" spans="5:59" x14ac:dyDescent="0.25">
      <c r="E491" s="393"/>
      <c r="F491" s="395"/>
      <c r="G491" s="368"/>
      <c r="H491" s="467"/>
      <c r="I491" s="368"/>
      <c r="J491" s="368"/>
      <c r="K491" s="368"/>
      <c r="L491" s="368"/>
      <c r="M491" s="368"/>
      <c r="N491" s="361"/>
      <c r="O491" s="394"/>
      <c r="P491" s="368"/>
      <c r="Q491" s="467"/>
      <c r="R491" s="411"/>
      <c r="S491" s="368"/>
      <c r="T491" s="467"/>
      <c r="U491" s="411"/>
      <c r="V491" s="368"/>
      <c r="W491" s="467"/>
      <c r="X491" s="411"/>
      <c r="Z491" s="411"/>
      <c r="AB491" s="368"/>
      <c r="AC491" s="467"/>
      <c r="AD491" s="411"/>
      <c r="AE491" s="368"/>
      <c r="AF491" s="467"/>
      <c r="AG491" s="411"/>
      <c r="AH491" s="368"/>
      <c r="AI491" s="467"/>
      <c r="AJ491" s="411"/>
      <c r="AM491" s="368"/>
      <c r="AN491" s="368"/>
      <c r="AO491" s="411"/>
      <c r="AP491" s="368"/>
      <c r="AQ491" s="368"/>
      <c r="AR491" s="411"/>
      <c r="AS491" s="368"/>
      <c r="AT491" s="368"/>
      <c r="AU491" s="411"/>
      <c r="AW491" s="411"/>
      <c r="AY491" s="561"/>
      <c r="AZ491" s="467"/>
      <c r="BA491" s="411"/>
      <c r="BB491" s="561"/>
      <c r="BC491" s="467"/>
      <c r="BD491" s="411"/>
      <c r="BE491" s="561"/>
      <c r="BF491" s="467"/>
      <c r="BG491" s="411"/>
    </row>
    <row r="492" spans="5:59" x14ac:dyDescent="0.25">
      <c r="E492" s="393"/>
      <c r="F492" s="395"/>
      <c r="G492" s="368"/>
      <c r="H492" s="467"/>
      <c r="I492" s="368"/>
      <c r="J492" s="368"/>
      <c r="K492" s="368"/>
      <c r="L492" s="368"/>
      <c r="M492" s="368"/>
      <c r="N492" s="361"/>
      <c r="O492" s="394"/>
      <c r="P492" s="368"/>
      <c r="Q492" s="467"/>
      <c r="R492" s="411"/>
      <c r="S492" s="368"/>
      <c r="T492" s="467"/>
      <c r="U492" s="411"/>
      <c r="V492" s="368"/>
      <c r="W492" s="467"/>
      <c r="X492" s="411"/>
      <c r="Z492" s="411"/>
      <c r="AB492" s="368"/>
      <c r="AC492" s="467"/>
      <c r="AD492" s="411"/>
      <c r="AE492" s="368"/>
      <c r="AF492" s="467"/>
      <c r="AG492" s="411"/>
      <c r="AH492" s="368"/>
      <c r="AI492" s="467"/>
      <c r="AJ492" s="411"/>
      <c r="AM492" s="368"/>
      <c r="AN492" s="368"/>
      <c r="AO492" s="411"/>
      <c r="AP492" s="368"/>
      <c r="AQ492" s="368"/>
      <c r="AR492" s="411"/>
      <c r="AS492" s="368"/>
      <c r="AT492" s="368"/>
      <c r="AU492" s="411"/>
      <c r="AW492" s="411"/>
      <c r="AY492" s="561"/>
      <c r="AZ492" s="467"/>
      <c r="BA492" s="411"/>
      <c r="BB492" s="561"/>
      <c r="BC492" s="467"/>
      <c r="BD492" s="411"/>
      <c r="BE492" s="561"/>
      <c r="BF492" s="467"/>
      <c r="BG492" s="411"/>
    </row>
    <row r="493" spans="5:59" x14ac:dyDescent="0.25">
      <c r="E493" s="393"/>
      <c r="F493" s="395"/>
      <c r="G493" s="368"/>
      <c r="H493" s="467"/>
      <c r="I493" s="368"/>
      <c r="J493" s="368"/>
      <c r="K493" s="368"/>
      <c r="L493" s="368"/>
      <c r="M493" s="368"/>
      <c r="N493" s="361"/>
      <c r="O493" s="394"/>
      <c r="P493" s="368"/>
      <c r="Q493" s="467"/>
      <c r="R493" s="411"/>
      <c r="S493" s="368"/>
      <c r="T493" s="467"/>
      <c r="U493" s="411"/>
      <c r="V493" s="368"/>
      <c r="W493" s="467"/>
      <c r="X493" s="411"/>
      <c r="Z493" s="411"/>
      <c r="AB493" s="368"/>
      <c r="AC493" s="467"/>
      <c r="AD493" s="411"/>
      <c r="AE493" s="368"/>
      <c r="AF493" s="467"/>
      <c r="AG493" s="411"/>
      <c r="AH493" s="368"/>
      <c r="AI493" s="467"/>
      <c r="AJ493" s="411"/>
      <c r="AM493" s="368"/>
      <c r="AN493" s="368"/>
      <c r="AO493" s="411"/>
      <c r="AP493" s="368"/>
      <c r="AQ493" s="368"/>
      <c r="AR493" s="411"/>
      <c r="AS493" s="368"/>
      <c r="AT493" s="368"/>
      <c r="AU493" s="411"/>
      <c r="AW493" s="411"/>
      <c r="AY493" s="561"/>
      <c r="AZ493" s="467"/>
      <c r="BA493" s="411"/>
      <c r="BB493" s="561"/>
      <c r="BC493" s="467"/>
      <c r="BD493" s="411"/>
      <c r="BE493" s="561"/>
      <c r="BF493" s="467"/>
      <c r="BG493" s="411"/>
    </row>
    <row r="494" spans="5:59" x14ac:dyDescent="0.25">
      <c r="E494" s="393"/>
      <c r="F494" s="395"/>
      <c r="G494" s="368"/>
      <c r="H494" s="467"/>
      <c r="I494" s="368"/>
      <c r="J494" s="368"/>
      <c r="K494" s="368"/>
      <c r="L494" s="368"/>
      <c r="M494" s="368"/>
      <c r="N494" s="361"/>
      <c r="O494" s="394"/>
      <c r="P494" s="368"/>
      <c r="Q494" s="467"/>
      <c r="R494" s="411"/>
      <c r="S494" s="368"/>
      <c r="T494" s="467"/>
      <c r="U494" s="411"/>
      <c r="V494" s="368"/>
      <c r="W494" s="467"/>
      <c r="X494" s="411"/>
      <c r="Z494" s="411"/>
      <c r="AB494" s="368"/>
      <c r="AC494" s="467"/>
      <c r="AD494" s="411"/>
      <c r="AE494" s="368"/>
      <c r="AF494" s="467"/>
      <c r="AG494" s="411"/>
      <c r="AH494" s="368"/>
      <c r="AI494" s="467"/>
      <c r="AJ494" s="411"/>
      <c r="AM494" s="368"/>
      <c r="AN494" s="368"/>
      <c r="AO494" s="411"/>
      <c r="AP494" s="368"/>
      <c r="AQ494" s="368"/>
      <c r="AR494" s="411"/>
      <c r="AS494" s="368"/>
      <c r="AT494" s="368"/>
      <c r="AU494" s="411"/>
      <c r="AW494" s="411"/>
      <c r="AY494" s="561"/>
      <c r="AZ494" s="467"/>
      <c r="BA494" s="411"/>
      <c r="BB494" s="561"/>
      <c r="BC494" s="467"/>
      <c r="BD494" s="411"/>
      <c r="BE494" s="561"/>
      <c r="BF494" s="467"/>
      <c r="BG494" s="411"/>
    </row>
    <row r="495" spans="5:59" x14ac:dyDescent="0.25">
      <c r="E495" s="393"/>
      <c r="F495" s="395"/>
      <c r="G495" s="368"/>
      <c r="H495" s="467"/>
      <c r="I495" s="368"/>
      <c r="J495" s="368"/>
      <c r="K495" s="368"/>
      <c r="L495" s="368"/>
      <c r="M495" s="368"/>
      <c r="N495" s="361"/>
      <c r="O495" s="394"/>
      <c r="P495" s="368"/>
      <c r="Q495" s="467"/>
      <c r="R495" s="411"/>
      <c r="S495" s="368"/>
      <c r="T495" s="467"/>
      <c r="U495" s="411"/>
      <c r="V495" s="368"/>
      <c r="W495" s="467"/>
      <c r="X495" s="411"/>
      <c r="Z495" s="411"/>
      <c r="AB495" s="368"/>
      <c r="AC495" s="467"/>
      <c r="AD495" s="411"/>
      <c r="AE495" s="368"/>
      <c r="AF495" s="467"/>
      <c r="AG495" s="411"/>
      <c r="AH495" s="368"/>
      <c r="AI495" s="467"/>
      <c r="AJ495" s="411"/>
      <c r="AM495" s="368"/>
      <c r="AN495" s="368"/>
      <c r="AO495" s="411"/>
      <c r="AP495" s="368"/>
      <c r="AQ495" s="368"/>
      <c r="AR495" s="411"/>
      <c r="AS495" s="368"/>
      <c r="AT495" s="368"/>
      <c r="AU495" s="411"/>
      <c r="AW495" s="411"/>
      <c r="AY495" s="561"/>
      <c r="AZ495" s="467"/>
      <c r="BA495" s="411"/>
      <c r="BB495" s="561"/>
      <c r="BC495" s="467"/>
      <c r="BD495" s="411"/>
      <c r="BE495" s="561"/>
      <c r="BF495" s="467"/>
      <c r="BG495" s="411"/>
    </row>
    <row r="496" spans="5:59" x14ac:dyDescent="0.25">
      <c r="E496" s="393"/>
      <c r="F496" s="395"/>
      <c r="G496" s="368"/>
      <c r="H496" s="467"/>
      <c r="I496" s="368"/>
      <c r="J496" s="368"/>
      <c r="K496" s="368"/>
      <c r="L496" s="368"/>
      <c r="M496" s="368"/>
      <c r="N496" s="361"/>
      <c r="O496" s="394"/>
      <c r="P496" s="368"/>
      <c r="Q496" s="467"/>
      <c r="R496" s="411"/>
      <c r="S496" s="368"/>
      <c r="T496" s="467"/>
      <c r="U496" s="411"/>
      <c r="V496" s="368"/>
      <c r="W496" s="467"/>
      <c r="X496" s="411"/>
      <c r="Z496" s="411"/>
      <c r="AB496" s="368"/>
      <c r="AC496" s="467"/>
      <c r="AD496" s="411"/>
      <c r="AE496" s="368"/>
      <c r="AF496" s="467"/>
      <c r="AG496" s="411"/>
      <c r="AH496" s="368"/>
      <c r="AI496" s="467"/>
      <c r="AJ496" s="411"/>
      <c r="AM496" s="368"/>
      <c r="AN496" s="368"/>
      <c r="AO496" s="411"/>
      <c r="AP496" s="368"/>
      <c r="AQ496" s="368"/>
      <c r="AR496" s="411"/>
      <c r="AS496" s="368"/>
      <c r="AT496" s="368"/>
      <c r="AU496" s="411"/>
      <c r="AW496" s="411"/>
      <c r="AY496" s="561"/>
      <c r="AZ496" s="467"/>
      <c r="BA496" s="411"/>
      <c r="BB496" s="561"/>
      <c r="BC496" s="467"/>
      <c r="BD496" s="411"/>
      <c r="BE496" s="561"/>
      <c r="BF496" s="467"/>
      <c r="BG496" s="411"/>
    </row>
    <row r="497" spans="5:59" x14ac:dyDescent="0.25">
      <c r="E497" s="393"/>
      <c r="F497" s="395"/>
      <c r="G497" s="368"/>
      <c r="H497" s="467"/>
      <c r="I497" s="368"/>
      <c r="J497" s="368"/>
      <c r="K497" s="368"/>
      <c r="L497" s="368"/>
      <c r="M497" s="368"/>
      <c r="N497" s="361"/>
      <c r="O497" s="394"/>
      <c r="P497" s="368"/>
      <c r="Q497" s="467"/>
      <c r="R497" s="411"/>
      <c r="S497" s="368"/>
      <c r="T497" s="467"/>
      <c r="U497" s="411"/>
      <c r="V497" s="368"/>
      <c r="W497" s="467"/>
      <c r="X497" s="411"/>
      <c r="Z497" s="411"/>
      <c r="AB497" s="368"/>
      <c r="AC497" s="467"/>
      <c r="AD497" s="411"/>
      <c r="AE497" s="368"/>
      <c r="AF497" s="467"/>
      <c r="AG497" s="411"/>
      <c r="AH497" s="368"/>
      <c r="AI497" s="467"/>
      <c r="AJ497" s="411"/>
      <c r="AM497" s="368"/>
      <c r="AN497" s="368"/>
      <c r="AO497" s="411"/>
      <c r="AP497" s="368"/>
      <c r="AQ497" s="368"/>
      <c r="AR497" s="411"/>
      <c r="AS497" s="368"/>
      <c r="AT497" s="368"/>
      <c r="AU497" s="411"/>
      <c r="AW497" s="411"/>
      <c r="AY497" s="561"/>
      <c r="AZ497" s="467"/>
      <c r="BA497" s="411"/>
      <c r="BB497" s="561"/>
      <c r="BC497" s="467"/>
      <c r="BD497" s="411"/>
      <c r="BE497" s="561"/>
      <c r="BF497" s="467"/>
      <c r="BG497" s="411"/>
    </row>
    <row r="498" spans="5:59" x14ac:dyDescent="0.25">
      <c r="E498" s="393"/>
      <c r="F498" s="395"/>
      <c r="G498" s="368"/>
      <c r="H498" s="467"/>
      <c r="I498" s="368"/>
      <c r="J498" s="368"/>
      <c r="K498" s="368"/>
      <c r="L498" s="368"/>
      <c r="M498" s="368"/>
      <c r="N498" s="361"/>
      <c r="O498" s="394"/>
      <c r="P498" s="368"/>
      <c r="Q498" s="467"/>
      <c r="R498" s="411"/>
      <c r="S498" s="368"/>
      <c r="T498" s="467"/>
      <c r="U498" s="411"/>
      <c r="V498" s="368"/>
      <c r="W498" s="467"/>
      <c r="X498" s="411"/>
      <c r="Z498" s="411"/>
      <c r="AB498" s="368"/>
      <c r="AC498" s="467"/>
      <c r="AD498" s="411"/>
      <c r="AE498" s="368"/>
      <c r="AF498" s="467"/>
      <c r="AG498" s="411"/>
      <c r="AH498" s="368"/>
      <c r="AI498" s="467"/>
      <c r="AJ498" s="411"/>
      <c r="AM498" s="368"/>
      <c r="AN498" s="368"/>
      <c r="AO498" s="411"/>
      <c r="AP498" s="368"/>
      <c r="AQ498" s="368"/>
      <c r="AR498" s="411"/>
      <c r="AS498" s="368"/>
      <c r="AT498" s="368"/>
      <c r="AU498" s="411"/>
      <c r="AW498" s="411"/>
      <c r="AY498" s="561"/>
      <c r="AZ498" s="467"/>
      <c r="BA498" s="411"/>
      <c r="BB498" s="561"/>
      <c r="BC498" s="467"/>
      <c r="BD498" s="411"/>
      <c r="BE498" s="561"/>
      <c r="BF498" s="467"/>
      <c r="BG498" s="411"/>
    </row>
    <row r="499" spans="5:59" x14ac:dyDescent="0.25">
      <c r="E499" s="393"/>
      <c r="F499" s="395"/>
      <c r="G499" s="368"/>
      <c r="H499" s="467"/>
      <c r="I499" s="368"/>
      <c r="J499" s="368"/>
      <c r="K499" s="368"/>
      <c r="L499" s="368"/>
      <c r="M499" s="368"/>
      <c r="N499" s="361"/>
      <c r="O499" s="394"/>
      <c r="P499" s="368"/>
      <c r="Q499" s="467"/>
      <c r="R499" s="411"/>
      <c r="S499" s="368"/>
      <c r="T499" s="467"/>
      <c r="U499" s="411"/>
      <c r="V499" s="368"/>
      <c r="W499" s="467"/>
      <c r="X499" s="411"/>
      <c r="Z499" s="411"/>
      <c r="AB499" s="368"/>
      <c r="AC499" s="467"/>
      <c r="AD499" s="411"/>
      <c r="AE499" s="368"/>
      <c r="AF499" s="467"/>
      <c r="AG499" s="411"/>
      <c r="AH499" s="368"/>
      <c r="AI499" s="467"/>
      <c r="AJ499" s="411"/>
      <c r="AM499" s="368"/>
      <c r="AN499" s="368"/>
      <c r="AO499" s="411"/>
      <c r="AP499" s="368"/>
      <c r="AQ499" s="368"/>
      <c r="AR499" s="411"/>
      <c r="AS499" s="368"/>
      <c r="AT499" s="368"/>
      <c r="AU499" s="411"/>
      <c r="AW499" s="411"/>
      <c r="AY499" s="561"/>
      <c r="AZ499" s="467"/>
      <c r="BA499" s="411"/>
      <c r="BB499" s="561"/>
      <c r="BC499" s="467"/>
      <c r="BD499" s="411"/>
      <c r="BE499" s="561"/>
      <c r="BF499" s="467"/>
      <c r="BG499" s="411"/>
    </row>
    <row r="500" spans="5:59" x14ac:dyDescent="0.25">
      <c r="E500" s="393"/>
      <c r="F500" s="395"/>
      <c r="G500" s="368"/>
      <c r="H500" s="467"/>
      <c r="I500" s="368"/>
      <c r="J500" s="368"/>
      <c r="K500" s="368"/>
      <c r="L500" s="368"/>
      <c r="M500" s="368"/>
      <c r="N500" s="361"/>
      <c r="O500" s="394"/>
      <c r="P500" s="368"/>
      <c r="Q500" s="467"/>
      <c r="R500" s="411"/>
      <c r="S500" s="368"/>
      <c r="T500" s="467"/>
      <c r="U500" s="411"/>
      <c r="V500" s="368"/>
      <c r="W500" s="467"/>
      <c r="X500" s="411"/>
      <c r="Z500" s="411"/>
      <c r="AB500" s="368"/>
      <c r="AC500" s="467"/>
      <c r="AD500" s="411"/>
      <c r="AE500" s="368"/>
      <c r="AF500" s="467"/>
      <c r="AG500" s="411"/>
      <c r="AH500" s="368"/>
      <c r="AI500" s="467"/>
      <c r="AJ500" s="411"/>
      <c r="AM500" s="368"/>
      <c r="AN500" s="368"/>
      <c r="AO500" s="411"/>
      <c r="AP500" s="368"/>
      <c r="AQ500" s="368"/>
      <c r="AR500" s="411"/>
      <c r="AS500" s="368"/>
      <c r="AT500" s="368"/>
      <c r="AU500" s="411"/>
      <c r="AW500" s="411"/>
      <c r="AY500" s="561"/>
      <c r="AZ500" s="467"/>
      <c r="BA500" s="411"/>
      <c r="BB500" s="561"/>
      <c r="BC500" s="467"/>
      <c r="BD500" s="411"/>
      <c r="BE500" s="561"/>
      <c r="BF500" s="467"/>
      <c r="BG500" s="411"/>
    </row>
    <row r="501" spans="5:59" x14ac:dyDescent="0.25">
      <c r="E501" s="393"/>
      <c r="F501" s="395"/>
      <c r="G501" s="368"/>
      <c r="H501" s="467"/>
      <c r="I501" s="368"/>
      <c r="J501" s="368"/>
      <c r="K501" s="368"/>
      <c r="L501" s="368"/>
      <c r="M501" s="368"/>
      <c r="N501" s="361"/>
      <c r="O501" s="394"/>
      <c r="P501" s="368"/>
      <c r="Q501" s="467"/>
      <c r="R501" s="411"/>
      <c r="S501" s="368"/>
      <c r="T501" s="467"/>
      <c r="U501" s="411"/>
      <c r="V501" s="368"/>
      <c r="W501" s="467"/>
      <c r="X501" s="411"/>
      <c r="Z501" s="411"/>
      <c r="AB501" s="368"/>
      <c r="AC501" s="467"/>
      <c r="AD501" s="411"/>
      <c r="AE501" s="368"/>
      <c r="AF501" s="467"/>
      <c r="AG501" s="411"/>
      <c r="AH501" s="368"/>
      <c r="AI501" s="467"/>
      <c r="AJ501" s="411"/>
      <c r="AM501" s="368"/>
      <c r="AN501" s="368"/>
      <c r="AO501" s="411"/>
      <c r="AP501" s="368"/>
      <c r="AQ501" s="368"/>
      <c r="AR501" s="411"/>
      <c r="AS501" s="368"/>
      <c r="AT501" s="368"/>
      <c r="AU501" s="411"/>
      <c r="AW501" s="411"/>
      <c r="AY501" s="561"/>
      <c r="AZ501" s="467"/>
      <c r="BA501" s="411"/>
      <c r="BB501" s="561"/>
      <c r="BC501" s="467"/>
      <c r="BD501" s="411"/>
      <c r="BE501" s="561"/>
      <c r="BF501" s="467"/>
      <c r="BG501" s="411"/>
    </row>
    <row r="502" spans="5:59" x14ac:dyDescent="0.25">
      <c r="E502" s="393"/>
      <c r="F502" s="395"/>
      <c r="G502" s="368"/>
      <c r="H502" s="467"/>
      <c r="I502" s="368"/>
      <c r="J502" s="368"/>
      <c r="K502" s="368"/>
      <c r="L502" s="368"/>
      <c r="M502" s="368"/>
      <c r="N502" s="361"/>
      <c r="O502" s="394"/>
      <c r="P502" s="368"/>
      <c r="Q502" s="467"/>
      <c r="R502" s="411"/>
      <c r="S502" s="368"/>
      <c r="T502" s="467"/>
      <c r="U502" s="411"/>
      <c r="V502" s="368"/>
      <c r="W502" s="467"/>
      <c r="X502" s="411"/>
      <c r="Z502" s="411"/>
      <c r="AB502" s="368"/>
      <c r="AC502" s="467"/>
      <c r="AD502" s="411"/>
      <c r="AE502" s="368"/>
      <c r="AF502" s="467"/>
      <c r="AG502" s="411"/>
      <c r="AH502" s="368"/>
      <c r="AI502" s="467"/>
      <c r="AJ502" s="411"/>
      <c r="AM502" s="368"/>
      <c r="AN502" s="368"/>
      <c r="AO502" s="411"/>
      <c r="AP502" s="368"/>
      <c r="AQ502" s="368"/>
      <c r="AR502" s="411"/>
      <c r="AS502" s="368"/>
      <c r="AT502" s="368"/>
      <c r="AU502" s="411"/>
      <c r="AW502" s="411"/>
      <c r="AY502" s="561"/>
      <c r="AZ502" s="467"/>
      <c r="BA502" s="411"/>
      <c r="BB502" s="561"/>
      <c r="BC502" s="467"/>
      <c r="BD502" s="411"/>
      <c r="BE502" s="561"/>
      <c r="BF502" s="467"/>
      <c r="BG502" s="411"/>
    </row>
    <row r="503" spans="5:59" x14ac:dyDescent="0.25">
      <c r="E503" s="393"/>
      <c r="F503" s="395"/>
      <c r="G503" s="368"/>
      <c r="H503" s="467"/>
      <c r="I503" s="368"/>
      <c r="J503" s="368"/>
      <c r="K503" s="368"/>
      <c r="L503" s="368"/>
      <c r="M503" s="368"/>
      <c r="N503" s="361"/>
      <c r="O503" s="394"/>
      <c r="P503" s="368"/>
      <c r="Q503" s="467"/>
      <c r="R503" s="411"/>
      <c r="S503" s="368"/>
      <c r="T503" s="467"/>
      <c r="U503" s="411"/>
      <c r="V503" s="368"/>
      <c r="W503" s="467"/>
      <c r="X503" s="411"/>
      <c r="Z503" s="411"/>
      <c r="AB503" s="368"/>
      <c r="AC503" s="467"/>
      <c r="AD503" s="411"/>
      <c r="AE503" s="368"/>
      <c r="AF503" s="467"/>
      <c r="AG503" s="411"/>
      <c r="AH503" s="368"/>
      <c r="AI503" s="467"/>
      <c r="AJ503" s="411"/>
      <c r="AM503" s="368"/>
      <c r="AN503" s="368"/>
      <c r="AO503" s="411"/>
      <c r="AP503" s="368"/>
      <c r="AQ503" s="368"/>
      <c r="AR503" s="411"/>
      <c r="AS503" s="368"/>
      <c r="AT503" s="368"/>
      <c r="AU503" s="411"/>
      <c r="AW503" s="411"/>
      <c r="AY503" s="561"/>
      <c r="AZ503" s="467"/>
      <c r="BA503" s="411"/>
      <c r="BB503" s="561"/>
      <c r="BC503" s="467"/>
      <c r="BD503" s="411"/>
      <c r="BE503" s="561"/>
      <c r="BF503" s="467"/>
      <c r="BG503" s="411"/>
    </row>
    <row r="504" spans="5:59" x14ac:dyDescent="0.25">
      <c r="E504" s="393"/>
      <c r="F504" s="395"/>
      <c r="G504" s="368"/>
      <c r="H504" s="467"/>
      <c r="I504" s="368"/>
      <c r="J504" s="368"/>
      <c r="K504" s="368"/>
      <c r="L504" s="368"/>
      <c r="M504" s="368"/>
      <c r="N504" s="361"/>
      <c r="O504" s="394"/>
      <c r="P504" s="368"/>
      <c r="Q504" s="467"/>
      <c r="R504" s="411"/>
      <c r="S504" s="368"/>
      <c r="T504" s="467"/>
      <c r="U504" s="411"/>
      <c r="V504" s="368"/>
      <c r="W504" s="467"/>
      <c r="X504" s="411"/>
      <c r="Z504" s="411"/>
      <c r="AB504" s="368"/>
      <c r="AC504" s="467"/>
      <c r="AD504" s="411"/>
      <c r="AE504" s="368"/>
      <c r="AF504" s="467"/>
      <c r="AG504" s="411"/>
      <c r="AH504" s="368"/>
      <c r="AI504" s="467"/>
      <c r="AJ504" s="411"/>
      <c r="AM504" s="368"/>
      <c r="AN504" s="368"/>
      <c r="AO504" s="411"/>
      <c r="AP504" s="368"/>
      <c r="AQ504" s="368"/>
      <c r="AR504" s="411"/>
      <c r="AS504" s="368"/>
      <c r="AT504" s="368"/>
      <c r="AU504" s="411"/>
      <c r="AW504" s="411"/>
      <c r="AY504" s="561"/>
      <c r="AZ504" s="467"/>
      <c r="BA504" s="411"/>
      <c r="BB504" s="561"/>
      <c r="BC504" s="467"/>
      <c r="BD504" s="411"/>
      <c r="BE504" s="561"/>
      <c r="BF504" s="467"/>
      <c r="BG504" s="411"/>
    </row>
    <row r="505" spans="5:59" x14ac:dyDescent="0.25">
      <c r="E505" s="393"/>
      <c r="F505" s="395"/>
      <c r="G505" s="368"/>
      <c r="H505" s="467"/>
      <c r="I505" s="368"/>
      <c r="J505" s="368"/>
      <c r="K505" s="368"/>
      <c r="L505" s="368"/>
      <c r="M505" s="368"/>
      <c r="N505" s="361"/>
      <c r="O505" s="394"/>
      <c r="P505" s="368"/>
      <c r="Q505" s="467"/>
      <c r="R505" s="411"/>
      <c r="S505" s="368"/>
      <c r="T505" s="467"/>
      <c r="U505" s="411"/>
      <c r="V505" s="368"/>
      <c r="W505" s="467"/>
      <c r="X505" s="411"/>
      <c r="Z505" s="411"/>
      <c r="AB505" s="368"/>
      <c r="AC505" s="467"/>
      <c r="AD505" s="411"/>
      <c r="AE505" s="368"/>
      <c r="AF505" s="467"/>
      <c r="AG505" s="411"/>
      <c r="AH505" s="368"/>
      <c r="AI505" s="467"/>
      <c r="AJ505" s="411"/>
      <c r="AM505" s="368"/>
      <c r="AN505" s="368"/>
      <c r="AO505" s="411"/>
      <c r="AP505" s="368"/>
      <c r="AQ505" s="368"/>
      <c r="AR505" s="411"/>
      <c r="AS505" s="368"/>
      <c r="AT505" s="368"/>
      <c r="AU505" s="411"/>
      <c r="AW505" s="411"/>
      <c r="AY505" s="561"/>
      <c r="AZ505" s="467"/>
      <c r="BA505" s="411"/>
      <c r="BB505" s="561"/>
      <c r="BC505" s="467"/>
      <c r="BD505" s="411"/>
      <c r="BE505" s="561"/>
      <c r="BF505" s="467"/>
      <c r="BG505" s="411"/>
    </row>
    <row r="506" spans="5:59" x14ac:dyDescent="0.25">
      <c r="E506" s="393"/>
      <c r="F506" s="395"/>
      <c r="G506" s="368"/>
      <c r="H506" s="467"/>
      <c r="I506" s="368"/>
      <c r="J506" s="368"/>
      <c r="K506" s="368"/>
      <c r="L506" s="368"/>
      <c r="M506" s="368"/>
      <c r="N506" s="361"/>
      <c r="O506" s="394"/>
      <c r="P506" s="368"/>
      <c r="Q506" s="467"/>
      <c r="R506" s="411"/>
      <c r="S506" s="368"/>
      <c r="T506" s="467"/>
      <c r="U506" s="411"/>
      <c r="V506" s="368"/>
      <c r="W506" s="467"/>
      <c r="X506" s="411"/>
      <c r="Z506" s="411"/>
      <c r="AB506" s="368"/>
      <c r="AC506" s="467"/>
      <c r="AD506" s="411"/>
      <c r="AE506" s="368"/>
      <c r="AF506" s="467"/>
      <c r="AG506" s="411"/>
      <c r="AH506" s="368"/>
      <c r="AI506" s="467"/>
      <c r="AJ506" s="411"/>
      <c r="AM506" s="368"/>
      <c r="AN506" s="368"/>
      <c r="AO506" s="411"/>
      <c r="AP506" s="368"/>
      <c r="AQ506" s="368"/>
      <c r="AR506" s="411"/>
      <c r="AS506" s="368"/>
      <c r="AT506" s="368"/>
      <c r="AU506" s="411"/>
      <c r="AW506" s="411"/>
      <c r="AY506" s="561"/>
      <c r="AZ506" s="467"/>
      <c r="BA506" s="411"/>
      <c r="BB506" s="561"/>
      <c r="BC506" s="467"/>
      <c r="BD506" s="411"/>
      <c r="BE506" s="561"/>
      <c r="BF506" s="467"/>
      <c r="BG506" s="411"/>
    </row>
    <row r="507" spans="5:59" x14ac:dyDescent="0.25">
      <c r="E507" s="393"/>
      <c r="F507" s="395"/>
      <c r="G507" s="368"/>
      <c r="H507" s="467"/>
      <c r="I507" s="368"/>
      <c r="J507" s="368"/>
      <c r="K507" s="368"/>
      <c r="L507" s="368"/>
      <c r="M507" s="368"/>
      <c r="N507" s="361"/>
      <c r="O507" s="394"/>
      <c r="P507" s="368"/>
      <c r="Q507" s="467"/>
      <c r="R507" s="411"/>
      <c r="S507" s="368"/>
      <c r="T507" s="467"/>
      <c r="U507" s="411"/>
      <c r="V507" s="368"/>
      <c r="W507" s="467"/>
      <c r="X507" s="411"/>
      <c r="Z507" s="411"/>
      <c r="AB507" s="368"/>
      <c r="AC507" s="467"/>
      <c r="AD507" s="411"/>
      <c r="AE507" s="368"/>
      <c r="AF507" s="467"/>
      <c r="AG507" s="411"/>
      <c r="AH507" s="368"/>
      <c r="AI507" s="467"/>
      <c r="AJ507" s="411"/>
      <c r="AM507" s="368"/>
      <c r="AN507" s="368"/>
      <c r="AO507" s="411"/>
      <c r="AP507" s="368"/>
      <c r="AQ507" s="368"/>
      <c r="AR507" s="411"/>
      <c r="AS507" s="368"/>
      <c r="AT507" s="368"/>
      <c r="AU507" s="411"/>
      <c r="AW507" s="411"/>
      <c r="AY507" s="561"/>
      <c r="AZ507" s="467"/>
      <c r="BA507" s="411"/>
      <c r="BB507" s="561"/>
      <c r="BC507" s="467"/>
      <c r="BD507" s="411"/>
      <c r="BE507" s="561"/>
      <c r="BF507" s="467"/>
      <c r="BG507" s="411"/>
    </row>
    <row r="508" spans="5:59" x14ac:dyDescent="0.25">
      <c r="E508" s="393"/>
      <c r="F508" s="395"/>
      <c r="G508" s="368"/>
      <c r="H508" s="467"/>
      <c r="I508" s="368"/>
      <c r="J508" s="368"/>
      <c r="K508" s="368"/>
      <c r="L508" s="368"/>
      <c r="M508" s="368"/>
      <c r="N508" s="361"/>
      <c r="O508" s="394"/>
      <c r="P508" s="368"/>
      <c r="Q508" s="467"/>
      <c r="R508" s="411"/>
      <c r="S508" s="368"/>
      <c r="T508" s="467"/>
      <c r="U508" s="411"/>
      <c r="V508" s="368"/>
      <c r="W508" s="467"/>
      <c r="X508" s="411"/>
      <c r="Z508" s="411"/>
      <c r="AB508" s="368"/>
      <c r="AC508" s="467"/>
      <c r="AD508" s="411"/>
      <c r="AE508" s="368"/>
      <c r="AF508" s="467"/>
      <c r="AG508" s="411"/>
      <c r="AH508" s="368"/>
      <c r="AI508" s="467"/>
      <c r="AJ508" s="411"/>
      <c r="AM508" s="368"/>
      <c r="AN508" s="368"/>
      <c r="AO508" s="411"/>
      <c r="AP508" s="368"/>
      <c r="AQ508" s="368"/>
      <c r="AR508" s="411"/>
      <c r="AS508" s="368"/>
      <c r="AT508" s="368"/>
      <c r="AU508" s="411"/>
      <c r="AW508" s="411"/>
      <c r="AY508" s="561"/>
      <c r="AZ508" s="467"/>
      <c r="BA508" s="411"/>
      <c r="BB508" s="561"/>
      <c r="BC508" s="467"/>
      <c r="BD508" s="411"/>
      <c r="BE508" s="561"/>
      <c r="BF508" s="467"/>
      <c r="BG508" s="411"/>
    </row>
    <row r="509" spans="5:59" x14ac:dyDescent="0.25">
      <c r="E509" s="393"/>
      <c r="F509" s="395"/>
      <c r="G509" s="368"/>
      <c r="H509" s="467"/>
      <c r="I509" s="368"/>
      <c r="J509" s="368"/>
      <c r="K509" s="368"/>
      <c r="L509" s="368"/>
      <c r="M509" s="368"/>
      <c r="N509" s="361"/>
      <c r="O509" s="394"/>
      <c r="P509" s="368"/>
      <c r="Q509" s="467"/>
      <c r="R509" s="411"/>
      <c r="S509" s="368"/>
      <c r="T509" s="467"/>
      <c r="U509" s="411"/>
      <c r="V509" s="368"/>
      <c r="W509" s="467"/>
      <c r="X509" s="411"/>
      <c r="Z509" s="411"/>
      <c r="AB509" s="368"/>
      <c r="AC509" s="467"/>
      <c r="AD509" s="411"/>
      <c r="AE509" s="368"/>
      <c r="AF509" s="467"/>
      <c r="AG509" s="411"/>
      <c r="AH509" s="368"/>
      <c r="AI509" s="467"/>
      <c r="AJ509" s="411"/>
      <c r="AM509" s="368"/>
      <c r="AN509" s="368"/>
      <c r="AO509" s="411"/>
      <c r="AP509" s="368"/>
      <c r="AQ509" s="368"/>
      <c r="AR509" s="411"/>
      <c r="AS509" s="368"/>
      <c r="AT509" s="368"/>
      <c r="AU509" s="411"/>
      <c r="AW509" s="411"/>
      <c r="AY509" s="561"/>
      <c r="AZ509" s="467"/>
      <c r="BA509" s="411"/>
      <c r="BB509" s="561"/>
      <c r="BC509" s="467"/>
      <c r="BD509" s="411"/>
      <c r="BE509" s="561"/>
      <c r="BF509" s="467"/>
      <c r="BG509" s="411"/>
    </row>
    <row r="510" spans="5:59" x14ac:dyDescent="0.25">
      <c r="E510" s="393"/>
      <c r="F510" s="395"/>
      <c r="G510" s="368"/>
      <c r="H510" s="467"/>
      <c r="I510" s="368"/>
      <c r="J510" s="368"/>
      <c r="K510" s="368"/>
      <c r="L510" s="368"/>
      <c r="M510" s="368"/>
      <c r="N510" s="361"/>
      <c r="O510" s="394"/>
      <c r="P510" s="368"/>
      <c r="Q510" s="467"/>
      <c r="R510" s="411"/>
      <c r="S510" s="368"/>
      <c r="T510" s="467"/>
      <c r="U510" s="411"/>
      <c r="V510" s="368"/>
      <c r="W510" s="467"/>
      <c r="X510" s="411"/>
      <c r="Z510" s="411"/>
      <c r="AB510" s="368"/>
      <c r="AC510" s="467"/>
      <c r="AD510" s="411"/>
      <c r="AE510" s="368"/>
      <c r="AF510" s="467"/>
      <c r="AG510" s="411"/>
      <c r="AH510" s="368"/>
      <c r="AI510" s="467"/>
      <c r="AJ510" s="411"/>
      <c r="AM510" s="368"/>
      <c r="AN510" s="368"/>
      <c r="AO510" s="411"/>
      <c r="AP510" s="368"/>
      <c r="AQ510" s="368"/>
      <c r="AR510" s="411"/>
      <c r="AS510" s="368"/>
      <c r="AT510" s="368"/>
      <c r="AU510" s="411"/>
      <c r="AW510" s="411"/>
      <c r="AY510" s="561"/>
      <c r="AZ510" s="467"/>
      <c r="BA510" s="411"/>
      <c r="BB510" s="561"/>
      <c r="BC510" s="467"/>
      <c r="BD510" s="411"/>
      <c r="BE510" s="561"/>
      <c r="BF510" s="467"/>
      <c r="BG510" s="411"/>
    </row>
    <row r="511" spans="5:59" x14ac:dyDescent="0.25">
      <c r="E511" s="393"/>
      <c r="F511" s="395"/>
      <c r="G511" s="368"/>
      <c r="H511" s="467"/>
      <c r="I511" s="368"/>
      <c r="J511" s="368"/>
      <c r="K511" s="368"/>
      <c r="L511" s="368"/>
      <c r="M511" s="368"/>
      <c r="N511" s="361"/>
      <c r="O511" s="394"/>
      <c r="P511" s="368"/>
      <c r="Q511" s="467"/>
      <c r="R511" s="411"/>
      <c r="S511" s="368"/>
      <c r="T511" s="467"/>
      <c r="U511" s="411"/>
      <c r="V511" s="368"/>
      <c r="W511" s="467"/>
      <c r="X511" s="411"/>
      <c r="Z511" s="411"/>
      <c r="AB511" s="368"/>
      <c r="AC511" s="467"/>
      <c r="AD511" s="411"/>
      <c r="AE511" s="368"/>
      <c r="AF511" s="467"/>
      <c r="AG511" s="411"/>
      <c r="AH511" s="368"/>
      <c r="AI511" s="467"/>
      <c r="AJ511" s="411"/>
      <c r="AM511" s="368"/>
      <c r="AN511" s="368"/>
      <c r="AO511" s="411"/>
      <c r="AP511" s="368"/>
      <c r="AQ511" s="368"/>
      <c r="AR511" s="411"/>
      <c r="AS511" s="368"/>
      <c r="AT511" s="368"/>
      <c r="AU511" s="411"/>
      <c r="AW511" s="411"/>
      <c r="AY511" s="561"/>
      <c r="AZ511" s="467"/>
      <c r="BA511" s="411"/>
      <c r="BB511" s="561"/>
      <c r="BC511" s="467"/>
      <c r="BD511" s="411"/>
      <c r="BE511" s="561"/>
      <c r="BF511" s="467"/>
      <c r="BG511" s="411"/>
    </row>
    <row r="512" spans="5:59" x14ac:dyDescent="0.25">
      <c r="E512" s="393"/>
      <c r="F512" s="395"/>
      <c r="G512" s="368"/>
      <c r="H512" s="467"/>
      <c r="I512" s="368"/>
      <c r="J512" s="368"/>
      <c r="K512" s="368"/>
      <c r="L512" s="368"/>
      <c r="M512" s="368"/>
      <c r="N512" s="361"/>
      <c r="O512" s="394"/>
      <c r="P512" s="368"/>
      <c r="Q512" s="467"/>
      <c r="R512" s="411"/>
      <c r="S512" s="368"/>
      <c r="T512" s="467"/>
      <c r="U512" s="411"/>
      <c r="V512" s="368"/>
      <c r="W512" s="467"/>
      <c r="X512" s="411"/>
      <c r="Z512" s="411"/>
      <c r="AB512" s="368"/>
      <c r="AC512" s="467"/>
      <c r="AD512" s="411"/>
      <c r="AE512" s="368"/>
      <c r="AF512" s="467"/>
      <c r="AG512" s="411"/>
      <c r="AH512" s="368"/>
      <c r="AI512" s="467"/>
      <c r="AJ512" s="411"/>
      <c r="AM512" s="368"/>
      <c r="AN512" s="368"/>
      <c r="AO512" s="411"/>
      <c r="AP512" s="368"/>
      <c r="AQ512" s="368"/>
      <c r="AR512" s="411"/>
      <c r="AS512" s="368"/>
      <c r="AT512" s="368"/>
      <c r="AU512" s="411"/>
      <c r="AW512" s="411"/>
      <c r="AY512" s="561"/>
      <c r="AZ512" s="467"/>
      <c r="BA512" s="411"/>
      <c r="BB512" s="561"/>
      <c r="BC512" s="467"/>
      <c r="BD512" s="411"/>
      <c r="BE512" s="561"/>
      <c r="BF512" s="467"/>
      <c r="BG512" s="411"/>
    </row>
    <row r="513" spans="5:59" x14ac:dyDescent="0.25">
      <c r="E513" s="393"/>
      <c r="F513" s="395"/>
      <c r="G513" s="368"/>
      <c r="H513" s="467"/>
      <c r="I513" s="368"/>
      <c r="J513" s="368"/>
      <c r="K513" s="368"/>
      <c r="L513" s="368"/>
      <c r="M513" s="368"/>
      <c r="N513" s="361"/>
      <c r="O513" s="394"/>
      <c r="P513" s="368"/>
      <c r="Q513" s="467"/>
      <c r="R513" s="411"/>
      <c r="S513" s="368"/>
      <c r="T513" s="467"/>
      <c r="U513" s="411"/>
      <c r="V513" s="368"/>
      <c r="W513" s="467"/>
      <c r="X513" s="411"/>
      <c r="Z513" s="411"/>
      <c r="AB513" s="368"/>
      <c r="AC513" s="467"/>
      <c r="AD513" s="411"/>
      <c r="AE513" s="368"/>
      <c r="AF513" s="467"/>
      <c r="AG513" s="411"/>
      <c r="AH513" s="368"/>
      <c r="AI513" s="467"/>
      <c r="AJ513" s="411"/>
      <c r="AM513" s="368"/>
      <c r="AN513" s="368"/>
      <c r="AO513" s="411"/>
      <c r="AP513" s="368"/>
      <c r="AQ513" s="368"/>
      <c r="AR513" s="411"/>
      <c r="AS513" s="368"/>
      <c r="AT513" s="368"/>
      <c r="AU513" s="411"/>
      <c r="AW513" s="411"/>
      <c r="AY513" s="561"/>
      <c r="AZ513" s="467"/>
      <c r="BA513" s="411"/>
      <c r="BB513" s="561"/>
      <c r="BC513" s="467"/>
      <c r="BD513" s="411"/>
      <c r="BE513" s="561"/>
      <c r="BF513" s="467"/>
      <c r="BG513" s="411"/>
    </row>
    <row r="514" spans="5:59" x14ac:dyDescent="0.25">
      <c r="E514" s="393"/>
      <c r="F514" s="395"/>
      <c r="G514" s="368"/>
      <c r="H514" s="467"/>
      <c r="I514" s="368"/>
      <c r="J514" s="368"/>
      <c r="K514" s="368"/>
      <c r="L514" s="368"/>
      <c r="M514" s="368"/>
      <c r="N514" s="361"/>
      <c r="O514" s="394"/>
      <c r="P514" s="368"/>
      <c r="Q514" s="467"/>
      <c r="R514" s="411"/>
      <c r="S514" s="368"/>
      <c r="T514" s="467"/>
      <c r="U514" s="411"/>
      <c r="V514" s="368"/>
      <c r="W514" s="467"/>
      <c r="X514" s="411"/>
      <c r="Z514" s="411"/>
      <c r="AB514" s="368"/>
      <c r="AC514" s="467"/>
      <c r="AD514" s="411"/>
      <c r="AE514" s="368"/>
      <c r="AF514" s="467"/>
      <c r="AG514" s="411"/>
      <c r="AH514" s="368"/>
      <c r="AI514" s="467"/>
      <c r="AJ514" s="411"/>
      <c r="AM514" s="368"/>
      <c r="AN514" s="368"/>
      <c r="AO514" s="411"/>
      <c r="AP514" s="368"/>
      <c r="AQ514" s="368"/>
      <c r="AR514" s="411"/>
      <c r="AS514" s="368"/>
      <c r="AT514" s="368"/>
      <c r="AU514" s="411"/>
      <c r="AW514" s="411"/>
      <c r="AY514" s="561"/>
      <c r="AZ514" s="467"/>
      <c r="BA514" s="411"/>
      <c r="BB514" s="561"/>
      <c r="BC514" s="467"/>
      <c r="BD514" s="411"/>
      <c r="BE514" s="561"/>
      <c r="BF514" s="467"/>
      <c r="BG514" s="411"/>
    </row>
    <row r="515" spans="5:59" x14ac:dyDescent="0.25">
      <c r="E515" s="393"/>
      <c r="F515" s="395"/>
      <c r="G515" s="368"/>
      <c r="H515" s="467"/>
      <c r="I515" s="368"/>
      <c r="J515" s="368"/>
      <c r="K515" s="368"/>
      <c r="L515" s="368"/>
      <c r="M515" s="368"/>
      <c r="N515" s="361"/>
      <c r="O515" s="394"/>
      <c r="P515" s="368"/>
      <c r="Q515" s="467"/>
      <c r="R515" s="411"/>
      <c r="S515" s="368"/>
      <c r="T515" s="467"/>
      <c r="U515" s="411"/>
      <c r="V515" s="368"/>
      <c r="W515" s="467"/>
      <c r="X515" s="411"/>
      <c r="Z515" s="411"/>
      <c r="AB515" s="368"/>
      <c r="AC515" s="467"/>
      <c r="AD515" s="411"/>
      <c r="AE515" s="368"/>
      <c r="AF515" s="467"/>
      <c r="AG515" s="411"/>
      <c r="AH515" s="368"/>
      <c r="AI515" s="467"/>
      <c r="AJ515" s="411"/>
      <c r="AM515" s="368"/>
      <c r="AN515" s="368"/>
      <c r="AO515" s="411"/>
      <c r="AP515" s="368"/>
      <c r="AQ515" s="368"/>
      <c r="AR515" s="411"/>
      <c r="AS515" s="368"/>
      <c r="AT515" s="368"/>
      <c r="AU515" s="411"/>
      <c r="AW515" s="411"/>
      <c r="AY515" s="561"/>
      <c r="AZ515" s="467"/>
      <c r="BA515" s="411"/>
      <c r="BB515" s="561"/>
      <c r="BC515" s="467"/>
      <c r="BD515" s="411"/>
      <c r="BE515" s="561"/>
      <c r="BF515" s="467"/>
      <c r="BG515" s="411"/>
    </row>
  </sheetData>
  <sortState ref="A1:AF447">
    <sortCondition descending="1" ref="G3"/>
  </sortState>
  <mergeCells count="10">
    <mergeCell ref="BW1:CD1"/>
    <mergeCell ref="BO1:BV1"/>
    <mergeCell ref="CE1:CL1"/>
    <mergeCell ref="CM1:CT1"/>
    <mergeCell ref="AM1:AU1"/>
    <mergeCell ref="AA1:AJ1"/>
    <mergeCell ref="N1:X1"/>
    <mergeCell ref="A1:M1"/>
    <mergeCell ref="AX1:BG1"/>
    <mergeCell ref="BJ1:BN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90"/>
  <sheetViews>
    <sheetView workbookViewId="0">
      <pane ySplit="2" topLeftCell="A3" activePane="bottomLeft" state="frozen"/>
      <selection pane="bottomLeft" activeCell="T6" sqref="T6"/>
    </sheetView>
  </sheetViews>
  <sheetFormatPr defaultRowHeight="15" x14ac:dyDescent="0.25"/>
  <cols>
    <col min="1" max="1" width="7.28515625" style="413" customWidth="1"/>
    <col min="2" max="2" width="7.85546875" style="413" customWidth="1"/>
    <col min="3" max="3" width="46.42578125" bestFit="1" customWidth="1"/>
    <col min="4" max="4" width="9.140625" style="359" customWidth="1"/>
    <col min="5" max="5" width="11" bestFit="1" customWidth="1"/>
    <col min="6" max="6" width="11.42578125" style="392" customWidth="1"/>
    <col min="7" max="9" width="14.28515625" bestFit="1" customWidth="1"/>
    <col min="10" max="10" width="11.85546875" bestFit="1" customWidth="1"/>
    <col min="11" max="11" width="10.140625" style="392" customWidth="1"/>
    <col min="12" max="12" width="7.5703125" bestFit="1" customWidth="1"/>
    <col min="13" max="13" width="13" bestFit="1" customWidth="1"/>
    <col min="14" max="14" width="11.5703125" style="392" customWidth="1"/>
    <col min="15" max="15" width="13" bestFit="1" customWidth="1"/>
    <col min="16" max="16" width="9.85546875" style="392" customWidth="1"/>
    <col min="17" max="17" width="13" bestFit="1" customWidth="1"/>
    <col min="18" max="18" width="9.7109375" style="392" customWidth="1"/>
    <col min="19" max="19" width="13" style="397" bestFit="1" customWidth="1"/>
    <col min="20" max="20" width="9.7109375" style="392" customWidth="1"/>
    <col min="21" max="21" width="57.85546875" style="451" bestFit="1" customWidth="1"/>
    <col min="22" max="22" width="13" bestFit="1" customWidth="1"/>
    <col min="23" max="23" width="11.7109375" style="392" customWidth="1"/>
    <col min="24" max="24" width="13" bestFit="1" customWidth="1"/>
    <col min="25" max="25" width="9.5703125" style="392" customWidth="1"/>
    <col min="26" max="26" width="13" bestFit="1" customWidth="1"/>
    <col min="27" max="27" width="9.28515625" style="392" customWidth="1"/>
    <col min="28" max="28" width="15" style="397" customWidth="1"/>
    <col min="29" max="29" width="9.85546875" style="397" customWidth="1"/>
    <col min="30" max="30" width="15" customWidth="1"/>
    <col min="31" max="31" width="12" style="392" customWidth="1"/>
    <col min="32" max="32" width="13.7109375" customWidth="1"/>
    <col min="33" max="33" width="9.85546875" style="392" customWidth="1"/>
    <col min="34" max="34" width="14" customWidth="1"/>
    <col min="35" max="35" width="9.85546875" style="392" customWidth="1"/>
    <col min="36" max="36" width="15.140625" style="1" customWidth="1"/>
    <col min="37" max="37" width="9.7109375" style="392" customWidth="1"/>
    <col min="38" max="38" width="57.85546875" style="451" bestFit="1" customWidth="1"/>
    <col min="39" max="39" width="13" style="562" bestFit="1" customWidth="1"/>
    <col min="40" max="40" width="17.7109375" style="392" bestFit="1" customWidth="1"/>
    <col min="41" max="41" width="13" style="562" bestFit="1" customWidth="1"/>
    <col min="42" max="42" width="9.5703125" style="392" customWidth="1"/>
    <col min="43" max="43" width="13" style="562" bestFit="1" customWidth="1"/>
    <col min="44" max="44" width="9.28515625" style="392" customWidth="1"/>
    <col min="45" max="45" width="15" style="397" customWidth="1"/>
  </cols>
  <sheetData>
    <row r="1" spans="1:52" s="401" customFormat="1" ht="19.5" x14ac:dyDescent="0.35">
      <c r="A1" s="608" t="s">
        <v>2093</v>
      </c>
      <c r="B1" s="608"/>
      <c r="C1" s="608"/>
      <c r="D1" s="608"/>
      <c r="E1" s="608"/>
      <c r="F1" s="608"/>
      <c r="G1" s="608"/>
      <c r="H1" s="608"/>
      <c r="I1" s="608"/>
      <c r="J1" s="608"/>
      <c r="K1" s="609" t="s">
        <v>2094</v>
      </c>
      <c r="L1" s="610"/>
      <c r="M1" s="610"/>
      <c r="N1" s="610"/>
      <c r="O1" s="610"/>
      <c r="P1" s="610"/>
      <c r="Q1" s="610"/>
      <c r="R1" s="610"/>
      <c r="S1" s="456"/>
      <c r="T1" s="416"/>
      <c r="U1" s="608" t="s">
        <v>2097</v>
      </c>
      <c r="V1" s="608"/>
      <c r="W1" s="608"/>
      <c r="X1" s="608"/>
      <c r="Y1" s="608"/>
      <c r="Z1" s="608"/>
      <c r="AA1" s="608"/>
      <c r="AB1" s="460"/>
      <c r="AC1" s="417"/>
      <c r="AD1" s="617" t="s">
        <v>2107</v>
      </c>
      <c r="AE1" s="617"/>
      <c r="AF1" s="617"/>
      <c r="AG1" s="617"/>
      <c r="AH1" s="617"/>
      <c r="AI1" s="617"/>
      <c r="AJ1" s="456"/>
      <c r="AK1" s="416"/>
      <c r="AL1" s="608" t="s">
        <v>2108</v>
      </c>
      <c r="AM1" s="608"/>
      <c r="AN1" s="608"/>
      <c r="AO1" s="608"/>
      <c r="AP1" s="608"/>
      <c r="AQ1" s="608"/>
      <c r="AR1" s="608"/>
      <c r="AS1" s="456"/>
      <c r="AT1" s="485"/>
    </row>
    <row r="2" spans="1:52" s="409" customFormat="1" ht="63.75" x14ac:dyDescent="0.35">
      <c r="A2" s="399" t="s">
        <v>2109</v>
      </c>
      <c r="B2" s="399" t="s">
        <v>2110</v>
      </c>
      <c r="C2" s="399" t="s">
        <v>2106</v>
      </c>
      <c r="D2" s="289" t="s">
        <v>2111</v>
      </c>
      <c r="E2" s="402" t="s">
        <v>556</v>
      </c>
      <c r="F2" s="399" t="s">
        <v>557</v>
      </c>
      <c r="G2" s="403" t="s">
        <v>558</v>
      </c>
      <c r="H2" s="403" t="s">
        <v>2087</v>
      </c>
      <c r="I2" s="403" t="s">
        <v>2088</v>
      </c>
      <c r="J2" s="403" t="s">
        <v>2089</v>
      </c>
      <c r="K2" s="404" t="s">
        <v>996</v>
      </c>
      <c r="L2" s="405" t="s">
        <v>995</v>
      </c>
      <c r="M2" s="406" t="s">
        <v>992</v>
      </c>
      <c r="N2" s="407" t="s">
        <v>993</v>
      </c>
      <c r="O2" s="406" t="s">
        <v>2091</v>
      </c>
      <c r="P2" s="407" t="s">
        <v>2256</v>
      </c>
      <c r="Q2" s="406" t="s">
        <v>2090</v>
      </c>
      <c r="R2" s="407" t="s">
        <v>555</v>
      </c>
      <c r="S2" s="457" t="s">
        <v>2328</v>
      </c>
      <c r="T2" s="454" t="s">
        <v>2261</v>
      </c>
      <c r="U2" s="447" t="s">
        <v>2287</v>
      </c>
      <c r="V2" s="403" t="s">
        <v>1443</v>
      </c>
      <c r="W2" s="408" t="s">
        <v>993</v>
      </c>
      <c r="X2" s="403" t="s">
        <v>2225</v>
      </c>
      <c r="Y2" s="408" t="s">
        <v>2256</v>
      </c>
      <c r="Z2" s="403" t="s">
        <v>2096</v>
      </c>
      <c r="AA2" s="408" t="s">
        <v>555</v>
      </c>
      <c r="AB2" s="457" t="s">
        <v>2330</v>
      </c>
      <c r="AC2" s="418" t="s">
        <v>2262</v>
      </c>
      <c r="AD2" s="406" t="s">
        <v>1442</v>
      </c>
      <c r="AE2" s="407" t="s">
        <v>993</v>
      </c>
      <c r="AF2" s="406" t="s">
        <v>2257</v>
      </c>
      <c r="AG2" s="407" t="s">
        <v>2256</v>
      </c>
      <c r="AH2" s="406" t="s">
        <v>2258</v>
      </c>
      <c r="AI2" s="407" t="s">
        <v>555</v>
      </c>
      <c r="AJ2" s="457" t="s">
        <v>2329</v>
      </c>
      <c r="AK2" s="454" t="s">
        <v>2261</v>
      </c>
      <c r="AL2" s="447" t="s">
        <v>2287</v>
      </c>
      <c r="AM2" s="557" t="s">
        <v>1443</v>
      </c>
      <c r="AN2" s="408" t="s">
        <v>993</v>
      </c>
      <c r="AO2" s="557" t="s">
        <v>2225</v>
      </c>
      <c r="AP2" s="408" t="s">
        <v>2256</v>
      </c>
      <c r="AQ2" s="557" t="s">
        <v>2096</v>
      </c>
      <c r="AR2" s="408" t="s">
        <v>555</v>
      </c>
      <c r="AS2" s="457" t="s">
        <v>2330</v>
      </c>
    </row>
    <row r="3" spans="1:52" s="396" customFormat="1" ht="25.5" x14ac:dyDescent="0.25">
      <c r="A3" s="435"/>
      <c r="B3" s="435">
        <v>406</v>
      </c>
      <c r="C3" s="436" t="s">
        <v>2206</v>
      </c>
      <c r="D3" s="437">
        <v>7</v>
      </c>
      <c r="E3" s="438">
        <v>13307.822204589844</v>
      </c>
      <c r="F3" s="439" t="s">
        <v>1006</v>
      </c>
      <c r="G3" s="440">
        <v>22886737</v>
      </c>
      <c r="H3" s="440">
        <v>9672282</v>
      </c>
      <c r="I3" s="440">
        <v>9657479</v>
      </c>
      <c r="J3" s="440">
        <v>-14803</v>
      </c>
      <c r="K3" s="441">
        <v>18</v>
      </c>
      <c r="L3" s="442">
        <v>399.78602614462591</v>
      </c>
      <c r="M3" s="443">
        <v>9843171</v>
      </c>
      <c r="N3" s="444">
        <f t="shared" ref="N3:N34" si="0">M3/G3</f>
        <v>0.43008188541686831</v>
      </c>
      <c r="O3" s="443">
        <v>3816230</v>
      </c>
      <c r="P3" s="444">
        <f t="shared" ref="P3:P34" si="1">O3/H3</f>
        <v>0.39455321918860514</v>
      </c>
      <c r="Q3" s="443">
        <v>4343886</v>
      </c>
      <c r="R3" s="444">
        <f t="shared" ref="R3:R34" si="2">Q3/I3</f>
        <v>0.44979502414657074</v>
      </c>
      <c r="S3" s="458">
        <f t="shared" ref="S3:S34" si="3">Q3-O3</f>
        <v>527656</v>
      </c>
      <c r="T3" s="437">
        <v>7</v>
      </c>
      <c r="U3" s="448" t="s">
        <v>2264</v>
      </c>
      <c r="V3" s="440">
        <v>8685819</v>
      </c>
      <c r="W3" s="445">
        <f t="shared" ref="W3:W34" si="4">V3/G3</f>
        <v>0.37951320889474111</v>
      </c>
      <c r="X3" s="440">
        <v>3353562</v>
      </c>
      <c r="Y3" s="445">
        <f t="shared" ref="Y3:Y34" si="5">X3/H3</f>
        <v>0.34671879914171239</v>
      </c>
      <c r="Z3" s="440">
        <v>3743689</v>
      </c>
      <c r="AA3" s="445">
        <f t="shared" ref="AA3:AA34" si="6">Z3/I3</f>
        <v>0.38764661046635462</v>
      </c>
      <c r="AB3" s="461">
        <f t="shared" ref="AB3:AB34" si="7">Z3-X3</f>
        <v>390127</v>
      </c>
      <c r="AC3" s="446">
        <f t="shared" ref="AC3:AC31" si="8">K3-T3</f>
        <v>11</v>
      </c>
      <c r="AD3" s="443">
        <v>1157352</v>
      </c>
      <c r="AE3" s="444">
        <f t="shared" ref="AE3:AE31" si="9">AD3/G3</f>
        <v>5.0568676522127202E-2</v>
      </c>
      <c r="AF3" s="443">
        <f t="shared" ref="AF3:AF31" si="10">O3-X3</f>
        <v>462668</v>
      </c>
      <c r="AG3" s="444">
        <f t="shared" ref="AG3:AG31" si="11">AF3/H3</f>
        <v>4.7834420046892763E-2</v>
      </c>
      <c r="AH3" s="443">
        <v>600197</v>
      </c>
      <c r="AI3" s="444">
        <f t="shared" ref="AI3:AI31" si="12">AH3/I3</f>
        <v>6.2148413680216133E-2</v>
      </c>
      <c r="AJ3" s="458">
        <f t="shared" ref="AJ3:AJ31" si="13">AH3-AF3</f>
        <v>137529</v>
      </c>
      <c r="AK3" s="437">
        <v>7</v>
      </c>
      <c r="AL3" s="448" t="s">
        <v>2343</v>
      </c>
      <c r="AM3" s="558">
        <v>8615027</v>
      </c>
      <c r="AN3" s="445">
        <f t="shared" ref="AN3:AN34" si="14">AM3/G3</f>
        <v>0.37642006372511733</v>
      </c>
      <c r="AO3" s="558">
        <v>3341374</v>
      </c>
      <c r="AP3" s="445">
        <f t="shared" ref="AP3:AP34" si="15">AO3/H3</f>
        <v>0.34545870354069497</v>
      </c>
      <c r="AQ3" s="558">
        <v>3786427</v>
      </c>
      <c r="AR3" s="445">
        <f t="shared" ref="AR3:AR34" si="16">AQ3/I3</f>
        <v>0.39207198897351991</v>
      </c>
      <c r="AS3" s="458">
        <f t="shared" ref="AS3:AS34" si="17">AQ3-AO3</f>
        <v>445053</v>
      </c>
    </row>
    <row r="4" spans="1:52" x14ac:dyDescent="0.25">
      <c r="A4" s="412"/>
      <c r="B4" s="412">
        <v>348</v>
      </c>
      <c r="C4" s="354" t="s">
        <v>2194</v>
      </c>
      <c r="D4" s="353">
        <v>3</v>
      </c>
      <c r="E4" s="427">
        <v>34161.240844726563</v>
      </c>
      <c r="F4" s="40" t="s">
        <v>1006</v>
      </c>
      <c r="G4" s="420">
        <v>17877006</v>
      </c>
      <c r="H4" s="420">
        <v>6968876</v>
      </c>
      <c r="I4" s="420">
        <v>7036843</v>
      </c>
      <c r="J4" s="420">
        <v>67967</v>
      </c>
      <c r="K4" s="428">
        <v>31</v>
      </c>
      <c r="L4" s="429">
        <v>607.08987808227539</v>
      </c>
      <c r="M4" s="422">
        <v>8214031</v>
      </c>
      <c r="N4" s="423">
        <f t="shared" si="0"/>
        <v>0.45947464581037789</v>
      </c>
      <c r="O4" s="422">
        <v>3104563</v>
      </c>
      <c r="P4" s="423">
        <f t="shared" si="1"/>
        <v>0.44548977482164986</v>
      </c>
      <c r="Q4" s="422">
        <v>3887146</v>
      </c>
      <c r="R4" s="444">
        <f t="shared" si="2"/>
        <v>0.55239913694251808</v>
      </c>
      <c r="S4" s="458">
        <f t="shared" si="3"/>
        <v>782583</v>
      </c>
      <c r="T4" s="353">
        <v>3</v>
      </c>
      <c r="U4" s="449" t="s">
        <v>2265</v>
      </c>
      <c r="V4" s="420">
        <v>4294391</v>
      </c>
      <c r="W4" s="425">
        <f t="shared" si="4"/>
        <v>0.24021869210090324</v>
      </c>
      <c r="X4" s="420">
        <v>1604278</v>
      </c>
      <c r="Y4" s="425">
        <f t="shared" si="5"/>
        <v>0.23020613367205844</v>
      </c>
      <c r="Z4" s="420">
        <v>1787327</v>
      </c>
      <c r="AA4" s="425">
        <f t="shared" si="6"/>
        <v>0.25399557727804928</v>
      </c>
      <c r="AB4" s="461">
        <f t="shared" si="7"/>
        <v>183049</v>
      </c>
      <c r="AC4" s="421">
        <f t="shared" si="8"/>
        <v>28</v>
      </c>
      <c r="AD4" s="422">
        <v>3919640</v>
      </c>
      <c r="AE4" s="423">
        <f t="shared" si="9"/>
        <v>0.21925595370947462</v>
      </c>
      <c r="AF4" s="422">
        <f t="shared" si="10"/>
        <v>1500285</v>
      </c>
      <c r="AG4" s="423">
        <f t="shared" si="11"/>
        <v>0.21528364114959142</v>
      </c>
      <c r="AH4" s="422">
        <v>2099819</v>
      </c>
      <c r="AI4" s="423">
        <f t="shared" si="12"/>
        <v>0.29840355966446885</v>
      </c>
      <c r="AJ4" s="458">
        <f t="shared" si="13"/>
        <v>599534</v>
      </c>
      <c r="AK4" s="353">
        <v>3</v>
      </c>
      <c r="AL4" s="449" t="s">
        <v>2344</v>
      </c>
      <c r="AM4" s="559">
        <v>4223175</v>
      </c>
      <c r="AN4" s="445">
        <f t="shared" si="14"/>
        <v>0.23623502727470136</v>
      </c>
      <c r="AO4" s="559">
        <v>1596411</v>
      </c>
      <c r="AP4" s="445">
        <f t="shared" si="15"/>
        <v>0.22907725722196809</v>
      </c>
      <c r="AQ4" s="559">
        <v>1794718</v>
      </c>
      <c r="AR4" s="445">
        <f t="shared" si="16"/>
        <v>0.25504590623948836</v>
      </c>
      <c r="AS4" s="458">
        <f t="shared" si="17"/>
        <v>198307</v>
      </c>
    </row>
    <row r="5" spans="1:52" x14ac:dyDescent="0.25">
      <c r="A5" s="412"/>
      <c r="B5" s="412">
        <v>176</v>
      </c>
      <c r="C5" s="354" t="s">
        <v>2170</v>
      </c>
      <c r="D5" s="353">
        <v>3</v>
      </c>
      <c r="E5" s="427">
        <v>8575.616455078125</v>
      </c>
      <c r="F5" s="40" t="s">
        <v>1006</v>
      </c>
      <c r="G5" s="420">
        <v>9686021</v>
      </c>
      <c r="H5" s="420">
        <v>4159124</v>
      </c>
      <c r="I5" s="420">
        <v>4244251</v>
      </c>
      <c r="J5" s="420">
        <v>85127</v>
      </c>
      <c r="K5" s="428">
        <v>13</v>
      </c>
      <c r="L5" s="429">
        <v>262.94089984893799</v>
      </c>
      <c r="M5" s="422">
        <v>3505859</v>
      </c>
      <c r="N5" s="423">
        <f t="shared" si="0"/>
        <v>0.36195038189572376</v>
      </c>
      <c r="O5" s="422">
        <v>1412646</v>
      </c>
      <c r="P5" s="423">
        <f t="shared" si="1"/>
        <v>0.33964988781291444</v>
      </c>
      <c r="Q5" s="422">
        <v>1703328</v>
      </c>
      <c r="R5" s="444">
        <f t="shared" si="2"/>
        <v>0.40132593477624201</v>
      </c>
      <c r="S5" s="458">
        <f t="shared" si="3"/>
        <v>290682</v>
      </c>
      <c r="T5" s="353">
        <v>3</v>
      </c>
      <c r="U5" s="449" t="s">
        <v>2266</v>
      </c>
      <c r="V5" s="420">
        <v>2754614</v>
      </c>
      <c r="W5" s="425">
        <f t="shared" si="4"/>
        <v>0.28439066981168015</v>
      </c>
      <c r="X5" s="420">
        <v>1077989</v>
      </c>
      <c r="Y5" s="425">
        <f t="shared" si="5"/>
        <v>0.2591865498600186</v>
      </c>
      <c r="Z5" s="420">
        <v>1280290</v>
      </c>
      <c r="AA5" s="425">
        <f t="shared" si="6"/>
        <v>0.30165275333621883</v>
      </c>
      <c r="AB5" s="461">
        <f t="shared" si="7"/>
        <v>202301</v>
      </c>
      <c r="AC5" s="421">
        <f t="shared" si="8"/>
        <v>10</v>
      </c>
      <c r="AD5" s="422">
        <v>751245</v>
      </c>
      <c r="AE5" s="423">
        <f t="shared" si="9"/>
        <v>7.7559712084043594E-2</v>
      </c>
      <c r="AF5" s="422">
        <f t="shared" si="10"/>
        <v>334657</v>
      </c>
      <c r="AG5" s="423">
        <f t="shared" si="11"/>
        <v>8.0463337952895855E-2</v>
      </c>
      <c r="AH5" s="422">
        <v>423038</v>
      </c>
      <c r="AI5" s="423">
        <f t="shared" si="12"/>
        <v>9.9673181440023226E-2</v>
      </c>
      <c r="AJ5" s="458">
        <f t="shared" si="13"/>
        <v>88381</v>
      </c>
      <c r="AK5" s="353">
        <v>3</v>
      </c>
      <c r="AL5" s="449" t="s">
        <v>2266</v>
      </c>
      <c r="AM5" s="559">
        <v>2754614</v>
      </c>
      <c r="AN5" s="445">
        <f t="shared" si="14"/>
        <v>0.28439066981168015</v>
      </c>
      <c r="AO5" s="559">
        <v>1077989</v>
      </c>
      <c r="AP5" s="445">
        <f t="shared" si="15"/>
        <v>0.2591865498600186</v>
      </c>
      <c r="AQ5" s="559">
        <v>1280290</v>
      </c>
      <c r="AR5" s="445">
        <f t="shared" si="16"/>
        <v>0.30165275333621883</v>
      </c>
      <c r="AS5" s="458">
        <f t="shared" si="17"/>
        <v>202301</v>
      </c>
    </row>
    <row r="6" spans="1:52" s="276" customFormat="1" ht="25.5" x14ac:dyDescent="0.25">
      <c r="A6" s="435"/>
      <c r="B6" s="435">
        <v>548</v>
      </c>
      <c r="C6" s="436" t="s">
        <v>2224</v>
      </c>
      <c r="D6" s="437">
        <v>6</v>
      </c>
      <c r="E6" s="438">
        <v>11947.324951171875</v>
      </c>
      <c r="F6" s="439" t="s">
        <v>1006</v>
      </c>
      <c r="G6" s="440">
        <v>8981561</v>
      </c>
      <c r="H6" s="440">
        <v>4103105</v>
      </c>
      <c r="I6" s="440">
        <v>4246093</v>
      </c>
      <c r="J6" s="440">
        <v>142988</v>
      </c>
      <c r="K6" s="441">
        <v>19</v>
      </c>
      <c r="L6" s="442">
        <v>183.92457540586813</v>
      </c>
      <c r="M6" s="443">
        <v>2239595</v>
      </c>
      <c r="N6" s="444">
        <f t="shared" si="0"/>
        <v>0.24935476138279303</v>
      </c>
      <c r="O6" s="443">
        <v>985024</v>
      </c>
      <c r="P6" s="444">
        <f t="shared" si="1"/>
        <v>0.2400679485414095</v>
      </c>
      <c r="Q6" s="443">
        <v>1691348</v>
      </c>
      <c r="R6" s="444">
        <f t="shared" si="2"/>
        <v>0.39833041810436087</v>
      </c>
      <c r="S6" s="458">
        <f t="shared" si="3"/>
        <v>706324</v>
      </c>
      <c r="T6" s="437">
        <v>6</v>
      </c>
      <c r="U6" s="452" t="s">
        <v>2263</v>
      </c>
      <c r="V6" s="440">
        <v>1320674</v>
      </c>
      <c r="W6" s="445">
        <f t="shared" si="4"/>
        <v>0.14704281360445026</v>
      </c>
      <c r="X6" s="440">
        <v>549352</v>
      </c>
      <c r="Y6" s="445">
        <f t="shared" si="5"/>
        <v>0.13388689784931168</v>
      </c>
      <c r="Z6" s="440">
        <v>1021072</v>
      </c>
      <c r="AA6" s="445">
        <f t="shared" si="6"/>
        <v>0.24047330098516448</v>
      </c>
      <c r="AB6" s="461">
        <f t="shared" si="7"/>
        <v>471720</v>
      </c>
      <c r="AC6" s="446">
        <f t="shared" si="8"/>
        <v>13</v>
      </c>
      <c r="AD6" s="443">
        <v>918921</v>
      </c>
      <c r="AE6" s="444">
        <f t="shared" si="9"/>
        <v>0.10231194777834277</v>
      </c>
      <c r="AF6" s="443">
        <f t="shared" si="10"/>
        <v>435672</v>
      </c>
      <c r="AG6" s="444">
        <f t="shared" si="11"/>
        <v>0.10618105069209781</v>
      </c>
      <c r="AH6" s="443">
        <v>670276</v>
      </c>
      <c r="AI6" s="444">
        <f t="shared" si="12"/>
        <v>0.15785711711919639</v>
      </c>
      <c r="AJ6" s="458">
        <f t="shared" si="13"/>
        <v>234604</v>
      </c>
      <c r="AK6" s="437">
        <v>6</v>
      </c>
      <c r="AL6" s="452" t="s">
        <v>2348</v>
      </c>
      <c r="AM6" s="558">
        <v>1320443</v>
      </c>
      <c r="AN6" s="445">
        <f t="shared" si="14"/>
        <v>0.14701709424453055</v>
      </c>
      <c r="AO6" s="558">
        <v>549721</v>
      </c>
      <c r="AP6" s="445">
        <f t="shared" si="15"/>
        <v>0.13397682974235367</v>
      </c>
      <c r="AQ6" s="558">
        <v>1022843</v>
      </c>
      <c r="AR6" s="445">
        <f t="shared" si="16"/>
        <v>0.24089039029526674</v>
      </c>
      <c r="AS6" s="458">
        <f t="shared" si="17"/>
        <v>473122</v>
      </c>
    </row>
    <row r="7" spans="1:52" s="276" customFormat="1" ht="25.5" x14ac:dyDescent="0.25">
      <c r="A7" s="435"/>
      <c r="B7" s="435">
        <v>488</v>
      </c>
      <c r="C7" s="436" t="s">
        <v>2218</v>
      </c>
      <c r="D7" s="437">
        <v>7</v>
      </c>
      <c r="E7" s="438">
        <v>10304.388244628906</v>
      </c>
      <c r="F7" s="439" t="s">
        <v>1006</v>
      </c>
      <c r="G7" s="440">
        <v>8153696</v>
      </c>
      <c r="H7" s="440">
        <v>3371058</v>
      </c>
      <c r="I7" s="440">
        <v>3463350</v>
      </c>
      <c r="J7" s="440">
        <v>92292</v>
      </c>
      <c r="K7" s="441">
        <v>26</v>
      </c>
      <c r="L7" s="442">
        <v>381.57821655273437</v>
      </c>
      <c r="M7" s="443">
        <v>4339472</v>
      </c>
      <c r="N7" s="444">
        <f t="shared" si="0"/>
        <v>0.53220919690898461</v>
      </c>
      <c r="O7" s="443">
        <v>1697367</v>
      </c>
      <c r="P7" s="444">
        <f t="shared" si="1"/>
        <v>0.50351165717113144</v>
      </c>
      <c r="Q7" s="443">
        <v>2093236</v>
      </c>
      <c r="R7" s="444">
        <f t="shared" si="2"/>
        <v>0.60439632148064737</v>
      </c>
      <c r="S7" s="458">
        <f t="shared" si="3"/>
        <v>395869</v>
      </c>
      <c r="T7" s="437">
        <v>7</v>
      </c>
      <c r="U7" s="452" t="s">
        <v>2267</v>
      </c>
      <c r="V7" s="440">
        <v>2463502</v>
      </c>
      <c r="W7" s="445">
        <f t="shared" si="4"/>
        <v>0.30213316758436909</v>
      </c>
      <c r="X7" s="440">
        <v>965331</v>
      </c>
      <c r="Y7" s="445">
        <f t="shared" si="5"/>
        <v>0.28635846668909287</v>
      </c>
      <c r="Z7" s="440">
        <v>1141901</v>
      </c>
      <c r="AA7" s="445">
        <f t="shared" si="6"/>
        <v>0.3297099628971949</v>
      </c>
      <c r="AB7" s="461">
        <f t="shared" si="7"/>
        <v>176570</v>
      </c>
      <c r="AC7" s="446">
        <f t="shared" si="8"/>
        <v>19</v>
      </c>
      <c r="AD7" s="443">
        <v>1875970</v>
      </c>
      <c r="AE7" s="444">
        <f t="shared" si="9"/>
        <v>0.23007602932461549</v>
      </c>
      <c r="AF7" s="443">
        <f t="shared" si="10"/>
        <v>732036</v>
      </c>
      <c r="AG7" s="444">
        <f t="shared" si="11"/>
        <v>0.21715319048203857</v>
      </c>
      <c r="AH7" s="443">
        <v>951335</v>
      </c>
      <c r="AI7" s="444">
        <f t="shared" si="12"/>
        <v>0.27468635858345242</v>
      </c>
      <c r="AJ7" s="458">
        <f t="shared" si="13"/>
        <v>219299</v>
      </c>
      <c r="AK7" s="437">
        <v>7</v>
      </c>
      <c r="AL7" s="452" t="s">
        <v>2267</v>
      </c>
      <c r="AM7" s="558">
        <v>2463502</v>
      </c>
      <c r="AN7" s="445">
        <f t="shared" si="14"/>
        <v>0.30213316758436909</v>
      </c>
      <c r="AO7" s="558">
        <v>965331</v>
      </c>
      <c r="AP7" s="445">
        <f t="shared" si="15"/>
        <v>0.28635846668909287</v>
      </c>
      <c r="AQ7" s="558">
        <v>1141901</v>
      </c>
      <c r="AR7" s="445">
        <f t="shared" si="16"/>
        <v>0.3297099628971949</v>
      </c>
      <c r="AS7" s="458">
        <f t="shared" si="17"/>
        <v>176570</v>
      </c>
    </row>
    <row r="8" spans="1:52" x14ac:dyDescent="0.25">
      <c r="A8" s="412"/>
      <c r="B8" s="412">
        <v>148</v>
      </c>
      <c r="C8" s="354" t="s">
        <v>2165</v>
      </c>
      <c r="D8" s="353">
        <v>5</v>
      </c>
      <c r="E8" s="427">
        <v>8656.6609802246094</v>
      </c>
      <c r="F8" s="40" t="s">
        <v>1006</v>
      </c>
      <c r="G8" s="420">
        <v>7686843</v>
      </c>
      <c r="H8" s="420">
        <v>3746882</v>
      </c>
      <c r="I8" s="420">
        <v>3761760</v>
      </c>
      <c r="J8" s="420">
        <v>14878</v>
      </c>
      <c r="K8" s="428">
        <v>11</v>
      </c>
      <c r="L8" s="429">
        <v>204.44118881225586</v>
      </c>
      <c r="M8" s="422">
        <v>1619863</v>
      </c>
      <c r="N8" s="423">
        <f t="shared" si="0"/>
        <v>0.21073189604627024</v>
      </c>
      <c r="O8" s="422">
        <v>561271</v>
      </c>
      <c r="P8" s="423">
        <f t="shared" si="1"/>
        <v>0.14979681772737974</v>
      </c>
      <c r="Q8" s="422">
        <v>1213974</v>
      </c>
      <c r="R8" s="444">
        <f t="shared" si="2"/>
        <v>0.32271436774275869</v>
      </c>
      <c r="S8" s="458">
        <f t="shared" si="3"/>
        <v>652703</v>
      </c>
      <c r="T8" s="353">
        <v>5</v>
      </c>
      <c r="U8" s="453" t="s">
        <v>2268</v>
      </c>
      <c r="V8" s="420">
        <v>1131439</v>
      </c>
      <c r="W8" s="425">
        <f t="shared" si="4"/>
        <v>0.14719163641042232</v>
      </c>
      <c r="X8" s="420">
        <v>377723</v>
      </c>
      <c r="Y8" s="425">
        <f t="shared" si="5"/>
        <v>0.10080995344929464</v>
      </c>
      <c r="Z8" s="420">
        <v>852587</v>
      </c>
      <c r="AA8" s="425">
        <f t="shared" si="6"/>
        <v>0.22664577219174004</v>
      </c>
      <c r="AB8" s="461">
        <f t="shared" si="7"/>
        <v>474864</v>
      </c>
      <c r="AC8" s="421">
        <f t="shared" si="8"/>
        <v>6</v>
      </c>
      <c r="AD8" s="422">
        <v>488424</v>
      </c>
      <c r="AE8" s="423">
        <f t="shared" si="9"/>
        <v>6.3540259635847904E-2</v>
      </c>
      <c r="AF8" s="422">
        <f t="shared" si="10"/>
        <v>183548</v>
      </c>
      <c r="AG8" s="423">
        <f t="shared" si="11"/>
        <v>4.8986864278085088E-2</v>
      </c>
      <c r="AH8" s="422">
        <v>361387</v>
      </c>
      <c r="AI8" s="423">
        <f t="shared" si="12"/>
        <v>9.6068595551018668E-2</v>
      </c>
      <c r="AJ8" s="458">
        <f t="shared" si="13"/>
        <v>177839</v>
      </c>
      <c r="AK8" s="353">
        <v>5</v>
      </c>
      <c r="AL8" s="453" t="s">
        <v>2268</v>
      </c>
      <c r="AM8" s="559">
        <v>1131439</v>
      </c>
      <c r="AN8" s="445">
        <f t="shared" si="14"/>
        <v>0.14719163641042232</v>
      </c>
      <c r="AO8" s="559">
        <v>377723</v>
      </c>
      <c r="AP8" s="445">
        <f t="shared" si="15"/>
        <v>0.10080995344929464</v>
      </c>
      <c r="AQ8" s="559">
        <v>852587</v>
      </c>
      <c r="AR8" s="445">
        <f t="shared" si="16"/>
        <v>0.22664577219174004</v>
      </c>
      <c r="AS8" s="458">
        <f t="shared" si="17"/>
        <v>474864</v>
      </c>
    </row>
    <row r="9" spans="1:52" s="276" customFormat="1" ht="25.5" x14ac:dyDescent="0.25">
      <c r="A9" s="435"/>
      <c r="B9" s="435">
        <v>428</v>
      </c>
      <c r="C9" s="436" t="s">
        <v>2209</v>
      </c>
      <c r="D9" s="437">
        <v>6</v>
      </c>
      <c r="E9" s="438">
        <v>7485.2742309570312</v>
      </c>
      <c r="F9" s="439" t="s">
        <v>1006</v>
      </c>
      <c r="G9" s="440">
        <v>7067807</v>
      </c>
      <c r="H9" s="440">
        <v>3082013</v>
      </c>
      <c r="I9" s="440">
        <v>3033987</v>
      </c>
      <c r="J9" s="440">
        <v>-48026</v>
      </c>
      <c r="K9" s="441">
        <v>10</v>
      </c>
      <c r="L9" s="442">
        <v>257.16041231155396</v>
      </c>
      <c r="M9" s="443">
        <v>1950453</v>
      </c>
      <c r="N9" s="444">
        <f t="shared" si="0"/>
        <v>0.27596296842853801</v>
      </c>
      <c r="O9" s="443">
        <v>684157</v>
      </c>
      <c r="P9" s="444">
        <f t="shared" si="1"/>
        <v>0.22198381382557439</v>
      </c>
      <c r="Q9" s="443">
        <v>860296</v>
      </c>
      <c r="R9" s="444">
        <f t="shared" si="2"/>
        <v>0.28355296182877515</v>
      </c>
      <c r="S9" s="458">
        <f t="shared" si="3"/>
        <v>176139</v>
      </c>
      <c r="T9" s="437">
        <v>6</v>
      </c>
      <c r="U9" s="452" t="s">
        <v>2269</v>
      </c>
      <c r="V9" s="440">
        <v>1762118</v>
      </c>
      <c r="W9" s="445">
        <f t="shared" si="4"/>
        <v>0.24931608913486178</v>
      </c>
      <c r="X9" s="440">
        <v>618383</v>
      </c>
      <c r="Y9" s="445">
        <f t="shared" si="5"/>
        <v>0.20064256704952249</v>
      </c>
      <c r="Z9" s="440">
        <v>766485</v>
      </c>
      <c r="AA9" s="445">
        <f t="shared" si="6"/>
        <v>0.25263292163084416</v>
      </c>
      <c r="AB9" s="461">
        <f t="shared" si="7"/>
        <v>148102</v>
      </c>
      <c r="AC9" s="446">
        <f t="shared" si="8"/>
        <v>4</v>
      </c>
      <c r="AD9" s="443">
        <v>188335</v>
      </c>
      <c r="AE9" s="444">
        <f t="shared" si="9"/>
        <v>2.6646879293676241E-2</v>
      </c>
      <c r="AF9" s="443">
        <f t="shared" si="10"/>
        <v>65774</v>
      </c>
      <c r="AG9" s="444">
        <f t="shared" si="11"/>
        <v>2.1341246776051887E-2</v>
      </c>
      <c r="AH9" s="443">
        <v>93811</v>
      </c>
      <c r="AI9" s="444">
        <f t="shared" si="12"/>
        <v>3.0920040197930973E-2</v>
      </c>
      <c r="AJ9" s="458">
        <f t="shared" si="13"/>
        <v>28037</v>
      </c>
      <c r="AK9" s="437">
        <v>6</v>
      </c>
      <c r="AL9" s="452" t="s">
        <v>2269</v>
      </c>
      <c r="AM9" s="558">
        <v>1762118</v>
      </c>
      <c r="AN9" s="445">
        <f t="shared" si="14"/>
        <v>0.24931608913486178</v>
      </c>
      <c r="AO9" s="558">
        <v>618383</v>
      </c>
      <c r="AP9" s="445">
        <f t="shared" si="15"/>
        <v>0.20064256704952249</v>
      </c>
      <c r="AQ9" s="558">
        <v>766485</v>
      </c>
      <c r="AR9" s="445">
        <f t="shared" si="16"/>
        <v>0.25263292163084416</v>
      </c>
      <c r="AS9" s="458">
        <f t="shared" si="17"/>
        <v>148102</v>
      </c>
    </row>
    <row r="10" spans="1:52" x14ac:dyDescent="0.25">
      <c r="A10" s="412"/>
      <c r="B10" s="412">
        <v>206</v>
      </c>
      <c r="C10" s="354" t="s">
        <v>2173</v>
      </c>
      <c r="D10" s="353">
        <v>2</v>
      </c>
      <c r="E10" s="427">
        <v>10619.41259765625</v>
      </c>
      <c r="F10" s="40" t="s">
        <v>1006</v>
      </c>
      <c r="G10" s="420">
        <v>6547091</v>
      </c>
      <c r="H10" s="420">
        <v>2836239</v>
      </c>
      <c r="I10" s="420">
        <v>2925743</v>
      </c>
      <c r="J10" s="420">
        <v>89504</v>
      </c>
      <c r="K10" s="428">
        <v>9</v>
      </c>
      <c r="L10" s="429">
        <v>424.4323844909668</v>
      </c>
      <c r="M10" s="422">
        <v>3054400</v>
      </c>
      <c r="N10" s="423">
        <f t="shared" si="0"/>
        <v>0.46652780601338822</v>
      </c>
      <c r="O10" s="422">
        <v>1281629</v>
      </c>
      <c r="P10" s="423">
        <f t="shared" si="1"/>
        <v>0.45187623468967181</v>
      </c>
      <c r="Q10" s="422">
        <v>1781335</v>
      </c>
      <c r="R10" s="444">
        <f t="shared" si="2"/>
        <v>0.60884876081050177</v>
      </c>
      <c r="S10" s="458">
        <f t="shared" si="3"/>
        <v>499706</v>
      </c>
      <c r="T10" s="353">
        <v>2</v>
      </c>
      <c r="U10" s="453" t="s">
        <v>2270</v>
      </c>
      <c r="V10" s="420">
        <v>1236337</v>
      </c>
      <c r="W10" s="425">
        <f t="shared" si="4"/>
        <v>0.18883760741984493</v>
      </c>
      <c r="X10" s="420">
        <v>509923</v>
      </c>
      <c r="Y10" s="425">
        <f t="shared" si="5"/>
        <v>0.17978844519097298</v>
      </c>
      <c r="Z10" s="420">
        <v>802791</v>
      </c>
      <c r="AA10" s="425">
        <f t="shared" si="6"/>
        <v>0.27438876210248131</v>
      </c>
      <c r="AB10" s="461">
        <f t="shared" si="7"/>
        <v>292868</v>
      </c>
      <c r="AC10" s="421">
        <f t="shared" si="8"/>
        <v>7</v>
      </c>
      <c r="AD10" s="422">
        <v>1818063</v>
      </c>
      <c r="AE10" s="423">
        <f t="shared" si="9"/>
        <v>0.27769019859354332</v>
      </c>
      <c r="AF10" s="422">
        <f t="shared" si="10"/>
        <v>771706</v>
      </c>
      <c r="AG10" s="423">
        <f t="shared" si="11"/>
        <v>0.27208778949869883</v>
      </c>
      <c r="AH10" s="422">
        <v>978544</v>
      </c>
      <c r="AI10" s="423">
        <f t="shared" si="12"/>
        <v>0.33445999870802051</v>
      </c>
      <c r="AJ10" s="458">
        <f t="shared" si="13"/>
        <v>206838</v>
      </c>
      <c r="AK10" s="353">
        <v>2</v>
      </c>
      <c r="AL10" s="453" t="s">
        <v>2270</v>
      </c>
      <c r="AM10" s="559">
        <v>1236337</v>
      </c>
      <c r="AN10" s="445">
        <f t="shared" si="14"/>
        <v>0.18883760741984493</v>
      </c>
      <c r="AO10" s="559">
        <v>509923</v>
      </c>
      <c r="AP10" s="445">
        <f t="shared" si="15"/>
        <v>0.17978844519097298</v>
      </c>
      <c r="AQ10" s="559">
        <v>802791</v>
      </c>
      <c r="AR10" s="445">
        <f t="shared" si="16"/>
        <v>0.27438876210248131</v>
      </c>
      <c r="AS10" s="458">
        <f t="shared" si="17"/>
        <v>292868</v>
      </c>
    </row>
    <row r="11" spans="1:52" x14ac:dyDescent="0.25">
      <c r="A11" s="412"/>
      <c r="B11" s="412">
        <v>370</v>
      </c>
      <c r="C11" s="354" t="s">
        <v>2199</v>
      </c>
      <c r="D11" s="353">
        <v>3</v>
      </c>
      <c r="E11" s="427">
        <v>7271.0477294921875</v>
      </c>
      <c r="F11" s="40" t="s">
        <v>1006</v>
      </c>
      <c r="G11" s="420">
        <v>6126770</v>
      </c>
      <c r="H11" s="420">
        <v>2279074</v>
      </c>
      <c r="I11" s="420">
        <v>2277159</v>
      </c>
      <c r="J11" s="420">
        <v>-1915</v>
      </c>
      <c r="K11" s="428">
        <v>13</v>
      </c>
      <c r="L11" s="429">
        <v>126.22935962677002</v>
      </c>
      <c r="M11" s="422">
        <v>1404732</v>
      </c>
      <c r="N11" s="423">
        <f t="shared" si="0"/>
        <v>0.22927774341129176</v>
      </c>
      <c r="O11" s="422">
        <v>464781</v>
      </c>
      <c r="P11" s="423">
        <f t="shared" si="1"/>
        <v>0.20393414167332874</v>
      </c>
      <c r="Q11" s="422">
        <v>756696</v>
      </c>
      <c r="R11" s="444">
        <f t="shared" si="2"/>
        <v>0.33229827166218961</v>
      </c>
      <c r="S11" s="458">
        <f t="shared" si="3"/>
        <v>291915</v>
      </c>
      <c r="T11" s="353">
        <v>3</v>
      </c>
      <c r="U11" s="453" t="s">
        <v>2271</v>
      </c>
      <c r="V11" s="420">
        <v>585989</v>
      </c>
      <c r="W11" s="425">
        <f t="shared" si="4"/>
        <v>9.5644034295395447E-2</v>
      </c>
      <c r="X11" s="420">
        <v>183618</v>
      </c>
      <c r="Y11" s="425">
        <f t="shared" si="5"/>
        <v>8.0566932008350758E-2</v>
      </c>
      <c r="Z11" s="420">
        <v>276210</v>
      </c>
      <c r="AA11" s="425">
        <f t="shared" si="6"/>
        <v>0.12129587788994971</v>
      </c>
      <c r="AB11" s="461">
        <f t="shared" si="7"/>
        <v>92592</v>
      </c>
      <c r="AC11" s="421">
        <f t="shared" si="8"/>
        <v>10</v>
      </c>
      <c r="AD11" s="422">
        <v>818743</v>
      </c>
      <c r="AE11" s="423">
        <f t="shared" si="9"/>
        <v>0.13363370911589631</v>
      </c>
      <c r="AF11" s="422">
        <f t="shared" si="10"/>
        <v>281163</v>
      </c>
      <c r="AG11" s="423">
        <f t="shared" si="11"/>
        <v>0.12336720966497797</v>
      </c>
      <c r="AH11" s="422">
        <v>480486</v>
      </c>
      <c r="AI11" s="423">
        <f t="shared" si="12"/>
        <v>0.21100239377223989</v>
      </c>
      <c r="AJ11" s="458">
        <f t="shared" si="13"/>
        <v>199323</v>
      </c>
      <c r="AK11" s="353">
        <v>3</v>
      </c>
      <c r="AL11" s="453" t="s">
        <v>2345</v>
      </c>
      <c r="AM11" s="559">
        <v>579280</v>
      </c>
      <c r="AN11" s="445">
        <f t="shared" si="14"/>
        <v>9.4549003798086104E-2</v>
      </c>
      <c r="AO11" s="559">
        <v>184690</v>
      </c>
      <c r="AP11" s="445">
        <f t="shared" si="15"/>
        <v>8.1037298481751799E-2</v>
      </c>
      <c r="AQ11" s="559">
        <v>285191</v>
      </c>
      <c r="AR11" s="445">
        <f t="shared" si="16"/>
        <v>0.12523982734626787</v>
      </c>
      <c r="AS11" s="458">
        <f t="shared" si="17"/>
        <v>100501</v>
      </c>
    </row>
    <row r="12" spans="1:52" x14ac:dyDescent="0.25">
      <c r="A12" s="412" t="s">
        <v>1734</v>
      </c>
      <c r="B12" s="412"/>
      <c r="C12" s="398" t="s">
        <v>1735</v>
      </c>
      <c r="D12" s="353">
        <v>1</v>
      </c>
      <c r="E12" s="427">
        <v>8558.083984375</v>
      </c>
      <c r="F12" s="40" t="s">
        <v>1006</v>
      </c>
      <c r="G12" s="420">
        <v>5920416</v>
      </c>
      <c r="H12" s="420">
        <v>2457177</v>
      </c>
      <c r="I12" s="420">
        <v>2528846</v>
      </c>
      <c r="J12" s="420">
        <v>71669</v>
      </c>
      <c r="K12" s="428">
        <v>5</v>
      </c>
      <c r="L12" s="429">
        <v>602.36871337890625</v>
      </c>
      <c r="M12" s="422">
        <v>2400124</v>
      </c>
      <c r="N12" s="423">
        <f t="shared" si="0"/>
        <v>0.40539786393388572</v>
      </c>
      <c r="O12" s="422">
        <v>889920</v>
      </c>
      <c r="P12" s="423">
        <f t="shared" si="1"/>
        <v>0.36217171168377371</v>
      </c>
      <c r="Q12" s="422">
        <v>1565825</v>
      </c>
      <c r="R12" s="444">
        <f t="shared" si="2"/>
        <v>0.61918558899988374</v>
      </c>
      <c r="S12" s="458">
        <f t="shared" si="3"/>
        <v>675905</v>
      </c>
      <c r="T12" s="353">
        <v>1</v>
      </c>
      <c r="U12" s="449" t="s">
        <v>356</v>
      </c>
      <c r="V12" s="420">
        <v>2099451</v>
      </c>
      <c r="W12" s="425">
        <f t="shared" si="4"/>
        <v>0.35461207455692301</v>
      </c>
      <c r="X12" s="420">
        <v>799308</v>
      </c>
      <c r="Y12" s="425">
        <f t="shared" si="5"/>
        <v>0.32529524735092341</v>
      </c>
      <c r="Z12" s="420">
        <v>1437414</v>
      </c>
      <c r="AA12" s="425">
        <f t="shared" si="6"/>
        <v>0.56840709161411962</v>
      </c>
      <c r="AB12" s="461">
        <f t="shared" si="7"/>
        <v>638106</v>
      </c>
      <c r="AC12" s="421">
        <f t="shared" si="8"/>
        <v>4</v>
      </c>
      <c r="AD12" s="422">
        <v>300673</v>
      </c>
      <c r="AE12" s="423">
        <f t="shared" si="9"/>
        <v>5.0785789376962702E-2</v>
      </c>
      <c r="AF12" s="422">
        <f t="shared" si="10"/>
        <v>90612</v>
      </c>
      <c r="AG12" s="423">
        <f t="shared" si="11"/>
        <v>3.6876464332850259E-2</v>
      </c>
      <c r="AH12" s="422">
        <v>128411</v>
      </c>
      <c r="AI12" s="423">
        <f t="shared" si="12"/>
        <v>5.07784973857641E-2</v>
      </c>
      <c r="AJ12" s="458">
        <f t="shared" si="13"/>
        <v>37799</v>
      </c>
      <c r="AK12" s="353">
        <v>1</v>
      </c>
      <c r="AL12" s="449" t="s">
        <v>356</v>
      </c>
      <c r="AM12" s="559">
        <v>2099451</v>
      </c>
      <c r="AN12" s="445">
        <f t="shared" si="14"/>
        <v>0.35461207455692301</v>
      </c>
      <c r="AO12" s="559">
        <v>799308</v>
      </c>
      <c r="AP12" s="445">
        <f t="shared" si="15"/>
        <v>0.32529524735092341</v>
      </c>
      <c r="AQ12" s="559">
        <v>1437414</v>
      </c>
      <c r="AR12" s="445">
        <f t="shared" si="16"/>
        <v>0.56840709161411962</v>
      </c>
      <c r="AS12" s="458">
        <f t="shared" si="17"/>
        <v>638106</v>
      </c>
    </row>
    <row r="13" spans="1:52" x14ac:dyDescent="0.25">
      <c r="A13" s="412"/>
      <c r="B13" s="412">
        <v>122</v>
      </c>
      <c r="C13" s="354" t="s">
        <v>2164</v>
      </c>
      <c r="D13" s="353">
        <v>3</v>
      </c>
      <c r="E13" s="427">
        <v>10303.699249267578</v>
      </c>
      <c r="F13" s="40" t="s">
        <v>1006</v>
      </c>
      <c r="G13" s="420">
        <v>5658953</v>
      </c>
      <c r="H13" s="420">
        <v>2266993</v>
      </c>
      <c r="I13" s="420">
        <v>2355493</v>
      </c>
      <c r="J13" s="420">
        <v>88500</v>
      </c>
      <c r="K13" s="428">
        <v>7</v>
      </c>
      <c r="L13" s="429">
        <v>279.57059669494629</v>
      </c>
      <c r="M13" s="422">
        <v>865588</v>
      </c>
      <c r="N13" s="423">
        <f t="shared" si="0"/>
        <v>0.15295903676881573</v>
      </c>
      <c r="O13" s="422">
        <v>320089</v>
      </c>
      <c r="P13" s="423">
        <f t="shared" si="1"/>
        <v>0.14119540730827135</v>
      </c>
      <c r="Q13" s="422">
        <v>683207</v>
      </c>
      <c r="R13" s="444">
        <f t="shared" si="2"/>
        <v>0.29004841024787592</v>
      </c>
      <c r="S13" s="458">
        <f t="shared" si="3"/>
        <v>363118</v>
      </c>
      <c r="T13" s="353">
        <v>3</v>
      </c>
      <c r="U13" s="449" t="s">
        <v>2272</v>
      </c>
      <c r="V13" s="420">
        <v>569259</v>
      </c>
      <c r="W13" s="425">
        <f t="shared" si="4"/>
        <v>0.10059440324031671</v>
      </c>
      <c r="X13" s="420">
        <v>209690</v>
      </c>
      <c r="Y13" s="425">
        <f t="shared" si="5"/>
        <v>9.2496977273419018E-2</v>
      </c>
      <c r="Z13" s="420">
        <v>458446</v>
      </c>
      <c r="AA13" s="425">
        <f t="shared" si="6"/>
        <v>0.19462847055796811</v>
      </c>
      <c r="AB13" s="461">
        <f t="shared" si="7"/>
        <v>248756</v>
      </c>
      <c r="AC13" s="421">
        <f t="shared" si="8"/>
        <v>4</v>
      </c>
      <c r="AD13" s="422">
        <v>296329</v>
      </c>
      <c r="AE13" s="423">
        <f t="shared" si="9"/>
        <v>5.2364633528499002E-2</v>
      </c>
      <c r="AF13" s="422">
        <f t="shared" si="10"/>
        <v>110399</v>
      </c>
      <c r="AG13" s="423">
        <f t="shared" si="11"/>
        <v>4.8698430034852337E-2</v>
      </c>
      <c r="AH13" s="422">
        <v>224761</v>
      </c>
      <c r="AI13" s="423">
        <f t="shared" si="12"/>
        <v>9.5419939689907807E-2</v>
      </c>
      <c r="AJ13" s="458">
        <f t="shared" si="13"/>
        <v>114362</v>
      </c>
      <c r="AK13" s="353">
        <v>3</v>
      </c>
      <c r="AL13" s="449" t="s">
        <v>2272</v>
      </c>
      <c r="AM13" s="559">
        <v>569259</v>
      </c>
      <c r="AN13" s="445">
        <f t="shared" si="14"/>
        <v>0.10059440324031671</v>
      </c>
      <c r="AO13" s="559">
        <v>209690</v>
      </c>
      <c r="AP13" s="445">
        <f t="shared" si="15"/>
        <v>9.2496977273419018E-2</v>
      </c>
      <c r="AQ13" s="559">
        <v>458446</v>
      </c>
      <c r="AR13" s="445">
        <f t="shared" si="16"/>
        <v>0.19462847055796811</v>
      </c>
      <c r="AS13" s="458">
        <f t="shared" si="17"/>
        <v>248756</v>
      </c>
    </row>
    <row r="14" spans="1:52" x14ac:dyDescent="0.25">
      <c r="A14" s="412"/>
      <c r="B14" s="412">
        <v>220</v>
      </c>
      <c r="C14" s="357" t="s">
        <v>2177</v>
      </c>
      <c r="D14" s="414">
        <v>4</v>
      </c>
      <c r="E14" s="427">
        <v>5900.2344970703125</v>
      </c>
      <c r="F14" s="40" t="s">
        <v>1006</v>
      </c>
      <c r="G14" s="420">
        <v>5218852</v>
      </c>
      <c r="H14" s="420">
        <v>2005783</v>
      </c>
      <c r="I14" s="420">
        <v>2003676</v>
      </c>
      <c r="J14" s="420">
        <v>-2107</v>
      </c>
      <c r="K14" s="428">
        <v>13</v>
      </c>
      <c r="L14" s="429">
        <v>210.46200656890869</v>
      </c>
      <c r="M14" s="422">
        <v>1690358</v>
      </c>
      <c r="N14" s="423">
        <f t="shared" si="0"/>
        <v>0.32389460364080069</v>
      </c>
      <c r="O14" s="422">
        <v>552407</v>
      </c>
      <c r="P14" s="423">
        <f t="shared" si="1"/>
        <v>0.27540716019629241</v>
      </c>
      <c r="Q14" s="422">
        <v>932339</v>
      </c>
      <c r="R14" s="444">
        <f t="shared" si="2"/>
        <v>0.46531425240408131</v>
      </c>
      <c r="S14" s="458">
        <f t="shared" si="3"/>
        <v>379932</v>
      </c>
      <c r="T14" s="414">
        <v>4</v>
      </c>
      <c r="U14" s="449" t="s">
        <v>2273</v>
      </c>
      <c r="V14" s="420">
        <v>950878</v>
      </c>
      <c r="W14" s="425">
        <f t="shared" si="4"/>
        <v>0.18220060657018056</v>
      </c>
      <c r="X14" s="420">
        <v>258108</v>
      </c>
      <c r="Y14" s="425">
        <f t="shared" si="5"/>
        <v>0.12868191623919437</v>
      </c>
      <c r="Z14" s="420">
        <v>400238</v>
      </c>
      <c r="AA14" s="425">
        <f t="shared" si="6"/>
        <v>0.19975185608850932</v>
      </c>
      <c r="AB14" s="461">
        <f t="shared" si="7"/>
        <v>142130</v>
      </c>
      <c r="AC14" s="421">
        <f t="shared" si="8"/>
        <v>9</v>
      </c>
      <c r="AD14" s="422">
        <v>739480</v>
      </c>
      <c r="AE14" s="423">
        <f t="shared" si="9"/>
        <v>0.14169399707062014</v>
      </c>
      <c r="AF14" s="422">
        <f t="shared" si="10"/>
        <v>294299</v>
      </c>
      <c r="AG14" s="423">
        <f t="shared" si="11"/>
        <v>0.14672524395709804</v>
      </c>
      <c r="AH14" s="422">
        <v>532101</v>
      </c>
      <c r="AI14" s="423">
        <f t="shared" si="12"/>
        <v>0.26556239631557199</v>
      </c>
      <c r="AJ14" s="458">
        <f t="shared" si="13"/>
        <v>237802</v>
      </c>
      <c r="AK14" s="414">
        <v>4</v>
      </c>
      <c r="AL14" s="449" t="s">
        <v>2273</v>
      </c>
      <c r="AM14" s="559">
        <v>950878</v>
      </c>
      <c r="AN14" s="445">
        <f t="shared" si="14"/>
        <v>0.18220060657018056</v>
      </c>
      <c r="AO14" s="559">
        <v>258108</v>
      </c>
      <c r="AP14" s="445">
        <f t="shared" si="15"/>
        <v>0.12868191623919437</v>
      </c>
      <c r="AQ14" s="559">
        <v>400238</v>
      </c>
      <c r="AR14" s="445">
        <f t="shared" si="16"/>
        <v>0.19975185608850932</v>
      </c>
      <c r="AS14" s="458">
        <f t="shared" si="17"/>
        <v>142130</v>
      </c>
    </row>
    <row r="15" spans="1:52" x14ac:dyDescent="0.25">
      <c r="A15" s="412" t="s">
        <v>1902</v>
      </c>
      <c r="B15" s="412"/>
      <c r="C15" s="398" t="s">
        <v>1903</v>
      </c>
      <c r="D15" s="353">
        <v>1</v>
      </c>
      <c r="E15" s="427">
        <v>14605.2314453125</v>
      </c>
      <c r="F15" s="40" t="s">
        <v>1019</v>
      </c>
      <c r="G15" s="420">
        <v>4192887</v>
      </c>
      <c r="H15" s="420">
        <v>1622185</v>
      </c>
      <c r="I15" s="420">
        <v>1661476</v>
      </c>
      <c r="J15" s="420">
        <v>39291</v>
      </c>
      <c r="K15" s="428">
        <v>4</v>
      </c>
      <c r="L15" s="429">
        <v>475.265625</v>
      </c>
      <c r="M15" s="422">
        <v>2263777</v>
      </c>
      <c r="N15" s="423">
        <f t="shared" si="0"/>
        <v>0.53990889809336617</v>
      </c>
      <c r="O15" s="422">
        <v>878273</v>
      </c>
      <c r="P15" s="423">
        <f t="shared" si="1"/>
        <v>0.54141358722957</v>
      </c>
      <c r="Q15" s="422">
        <v>1239361</v>
      </c>
      <c r="R15" s="423">
        <f t="shared" si="2"/>
        <v>0.74593975477226271</v>
      </c>
      <c r="S15" s="458">
        <f t="shared" si="3"/>
        <v>361088</v>
      </c>
      <c r="T15" s="353">
        <v>1</v>
      </c>
      <c r="U15" s="449" t="s">
        <v>169</v>
      </c>
      <c r="V15" s="420">
        <v>1445632</v>
      </c>
      <c r="W15" s="425">
        <f t="shared" si="4"/>
        <v>0.34478200819626192</v>
      </c>
      <c r="X15" s="420">
        <v>550026</v>
      </c>
      <c r="Y15" s="425">
        <f t="shared" si="5"/>
        <v>0.33906490320154609</v>
      </c>
      <c r="Z15" s="420">
        <v>802516</v>
      </c>
      <c r="AA15" s="425">
        <f t="shared" si="6"/>
        <v>0.48301389848544307</v>
      </c>
      <c r="AB15" s="461">
        <f t="shared" si="7"/>
        <v>252490</v>
      </c>
      <c r="AC15" s="421">
        <f t="shared" si="8"/>
        <v>3</v>
      </c>
      <c r="AD15" s="422">
        <v>818145</v>
      </c>
      <c r="AE15" s="423">
        <f t="shared" si="9"/>
        <v>0.19512688989710431</v>
      </c>
      <c r="AF15" s="422">
        <f t="shared" si="10"/>
        <v>328247</v>
      </c>
      <c r="AG15" s="423">
        <f t="shared" si="11"/>
        <v>0.20234868402802392</v>
      </c>
      <c r="AH15" s="422">
        <v>436845</v>
      </c>
      <c r="AI15" s="423">
        <f t="shared" si="12"/>
        <v>0.26292585628681969</v>
      </c>
      <c r="AJ15" s="458">
        <f t="shared" si="13"/>
        <v>108598</v>
      </c>
      <c r="AK15" s="353">
        <v>1</v>
      </c>
      <c r="AL15" s="449" t="s">
        <v>169</v>
      </c>
      <c r="AM15" s="559">
        <v>1445632</v>
      </c>
      <c r="AN15" s="445">
        <f t="shared" si="14"/>
        <v>0.34478200819626192</v>
      </c>
      <c r="AO15" s="559">
        <v>550026</v>
      </c>
      <c r="AP15" s="445">
        <f t="shared" si="15"/>
        <v>0.33906490320154609</v>
      </c>
      <c r="AQ15" s="559">
        <v>802516</v>
      </c>
      <c r="AR15" s="445">
        <f t="shared" si="16"/>
        <v>0.48301389848544307</v>
      </c>
      <c r="AS15" s="458">
        <f t="shared" si="17"/>
        <v>252490</v>
      </c>
    </row>
    <row r="16" spans="1:52" s="392" customFormat="1" x14ac:dyDescent="0.25">
      <c r="A16" s="412"/>
      <c r="B16" s="412">
        <v>500</v>
      </c>
      <c r="C16" s="354" t="s">
        <v>2220</v>
      </c>
      <c r="D16" s="353">
        <v>4</v>
      </c>
      <c r="E16" s="427">
        <v>8813.8181762695312</v>
      </c>
      <c r="F16" s="40" t="s">
        <v>1019</v>
      </c>
      <c r="G16" s="420">
        <v>4060107</v>
      </c>
      <c r="H16" s="420">
        <v>1730685</v>
      </c>
      <c r="I16" s="420">
        <v>1803498</v>
      </c>
      <c r="J16" s="420">
        <v>72813</v>
      </c>
      <c r="K16" s="428">
        <v>15</v>
      </c>
      <c r="L16" s="429">
        <v>135.71800804138184</v>
      </c>
      <c r="M16" s="422">
        <v>1566567</v>
      </c>
      <c r="N16" s="423">
        <f t="shared" si="0"/>
        <v>0.38584377209763193</v>
      </c>
      <c r="O16" s="422">
        <v>645062</v>
      </c>
      <c r="P16" s="423">
        <f t="shared" si="1"/>
        <v>0.3727206279594496</v>
      </c>
      <c r="Q16" s="422">
        <v>1124135</v>
      </c>
      <c r="R16" s="423">
        <f t="shared" si="2"/>
        <v>0.62330814894166775</v>
      </c>
      <c r="S16" s="458">
        <f t="shared" si="3"/>
        <v>479073</v>
      </c>
      <c r="T16" s="353">
        <v>4</v>
      </c>
      <c r="U16" s="449" t="s">
        <v>2274</v>
      </c>
      <c r="V16" s="420">
        <v>724610</v>
      </c>
      <c r="W16" s="425">
        <f t="shared" si="4"/>
        <v>0.17847066592087352</v>
      </c>
      <c r="X16" s="420">
        <v>337076</v>
      </c>
      <c r="Y16" s="425">
        <f t="shared" si="5"/>
        <v>0.19476450076125926</v>
      </c>
      <c r="Z16" s="420">
        <v>579115</v>
      </c>
      <c r="AA16" s="425">
        <f t="shared" si="6"/>
        <v>0.3211065385157067</v>
      </c>
      <c r="AB16" s="461">
        <f t="shared" si="7"/>
        <v>242039</v>
      </c>
      <c r="AC16" s="421">
        <f t="shared" si="8"/>
        <v>11</v>
      </c>
      <c r="AD16" s="422">
        <v>841957</v>
      </c>
      <c r="AE16" s="423">
        <f t="shared" si="9"/>
        <v>0.20737310617675839</v>
      </c>
      <c r="AF16" s="422">
        <f t="shared" si="10"/>
        <v>307986</v>
      </c>
      <c r="AG16" s="423">
        <f t="shared" si="11"/>
        <v>0.17795612719819032</v>
      </c>
      <c r="AH16" s="422">
        <v>545020</v>
      </c>
      <c r="AI16" s="423">
        <f t="shared" si="12"/>
        <v>0.30220161042596111</v>
      </c>
      <c r="AJ16" s="458">
        <f t="shared" si="13"/>
        <v>237034</v>
      </c>
      <c r="AK16" s="353">
        <v>4</v>
      </c>
      <c r="AL16" s="449" t="s">
        <v>2274</v>
      </c>
      <c r="AM16" s="559">
        <v>724610</v>
      </c>
      <c r="AN16" s="445">
        <f t="shared" si="14"/>
        <v>0.17847066592087352</v>
      </c>
      <c r="AO16" s="559">
        <v>337076</v>
      </c>
      <c r="AP16" s="445">
        <f t="shared" si="15"/>
        <v>0.19476450076125926</v>
      </c>
      <c r="AQ16" s="559">
        <v>579115</v>
      </c>
      <c r="AR16" s="445">
        <f t="shared" si="16"/>
        <v>0.3211065385157067</v>
      </c>
      <c r="AS16" s="458">
        <f t="shared" si="17"/>
        <v>242039</v>
      </c>
      <c r="AT16"/>
      <c r="AU16"/>
      <c r="AV16"/>
      <c r="AW16"/>
      <c r="AX16"/>
      <c r="AY16"/>
      <c r="AZ16"/>
    </row>
    <row r="17" spans="1:52" s="392" customFormat="1" x14ac:dyDescent="0.25">
      <c r="A17" s="412"/>
      <c r="B17" s="412">
        <v>378</v>
      </c>
      <c r="C17" s="354" t="s">
        <v>2202</v>
      </c>
      <c r="D17" s="353">
        <v>2</v>
      </c>
      <c r="E17" s="427">
        <v>9900.3231201171875</v>
      </c>
      <c r="F17" s="40" t="s">
        <v>1019</v>
      </c>
      <c r="G17" s="420">
        <v>3537952</v>
      </c>
      <c r="H17" s="420">
        <v>1735516</v>
      </c>
      <c r="I17" s="420">
        <v>1788768</v>
      </c>
      <c r="J17" s="420">
        <v>53252</v>
      </c>
      <c r="K17" s="428">
        <v>7</v>
      </c>
      <c r="L17" s="429">
        <v>89.057348251342773</v>
      </c>
      <c r="M17" s="422">
        <v>1011960</v>
      </c>
      <c r="N17" s="423">
        <f t="shared" si="0"/>
        <v>0.28602988395546353</v>
      </c>
      <c r="O17" s="422">
        <v>462235</v>
      </c>
      <c r="P17" s="423">
        <f t="shared" si="1"/>
        <v>0.26633865663007428</v>
      </c>
      <c r="Q17" s="422">
        <v>742042</v>
      </c>
      <c r="R17" s="423">
        <f t="shared" si="2"/>
        <v>0.41483412046727131</v>
      </c>
      <c r="S17" s="458">
        <f t="shared" si="3"/>
        <v>279807</v>
      </c>
      <c r="T17" s="353">
        <v>2</v>
      </c>
      <c r="U17" s="449" t="s">
        <v>2275</v>
      </c>
      <c r="V17" s="420">
        <v>448420</v>
      </c>
      <c r="W17" s="425">
        <f t="shared" si="4"/>
        <v>0.12674564267689331</v>
      </c>
      <c r="X17" s="420">
        <v>193906</v>
      </c>
      <c r="Y17" s="425">
        <f t="shared" si="5"/>
        <v>0.11172815462375454</v>
      </c>
      <c r="Z17" s="420">
        <v>328494</v>
      </c>
      <c r="AA17" s="425">
        <f t="shared" si="6"/>
        <v>0.18364259646863093</v>
      </c>
      <c r="AB17" s="461">
        <f t="shared" si="7"/>
        <v>134588</v>
      </c>
      <c r="AC17" s="421">
        <f t="shared" si="8"/>
        <v>5</v>
      </c>
      <c r="AD17" s="422">
        <v>563540</v>
      </c>
      <c r="AE17" s="423">
        <f t="shared" si="9"/>
        <v>0.15928424127857019</v>
      </c>
      <c r="AF17" s="422">
        <f t="shared" si="10"/>
        <v>268329</v>
      </c>
      <c r="AG17" s="423">
        <f t="shared" si="11"/>
        <v>0.15461050200631973</v>
      </c>
      <c r="AH17" s="422">
        <v>413548</v>
      </c>
      <c r="AI17" s="423">
        <f t="shared" si="12"/>
        <v>0.2311915239986404</v>
      </c>
      <c r="AJ17" s="458">
        <f t="shared" si="13"/>
        <v>145219</v>
      </c>
      <c r="AK17" s="353">
        <v>2</v>
      </c>
      <c r="AL17" s="449" t="s">
        <v>2275</v>
      </c>
      <c r="AM17" s="559">
        <v>448420</v>
      </c>
      <c r="AN17" s="445">
        <f t="shared" si="14"/>
        <v>0.12674564267689331</v>
      </c>
      <c r="AO17" s="559">
        <v>193906</v>
      </c>
      <c r="AP17" s="445">
        <f t="shared" si="15"/>
        <v>0.11172815462375454</v>
      </c>
      <c r="AQ17" s="559">
        <v>328494</v>
      </c>
      <c r="AR17" s="445">
        <f t="shared" si="16"/>
        <v>0.18364259646863093</v>
      </c>
      <c r="AS17" s="458">
        <f t="shared" si="17"/>
        <v>134588</v>
      </c>
      <c r="AT17"/>
      <c r="AU17"/>
      <c r="AV17"/>
      <c r="AW17"/>
      <c r="AX17"/>
      <c r="AY17"/>
      <c r="AZ17"/>
    </row>
    <row r="18" spans="1:52" s="392" customFormat="1" x14ac:dyDescent="0.25">
      <c r="A18" s="412"/>
      <c r="B18" s="412">
        <v>184</v>
      </c>
      <c r="C18" s="354" t="s">
        <v>2171</v>
      </c>
      <c r="D18" s="353">
        <v>3</v>
      </c>
      <c r="E18" s="427">
        <v>3917.512939453125</v>
      </c>
      <c r="F18" s="40" t="s">
        <v>1019</v>
      </c>
      <c r="G18" s="420">
        <v>3184862</v>
      </c>
      <c r="H18" s="420">
        <v>1362394</v>
      </c>
      <c r="I18" s="420">
        <v>1414028</v>
      </c>
      <c r="J18" s="420">
        <v>51634</v>
      </c>
      <c r="K18" s="428">
        <v>5</v>
      </c>
      <c r="L18" s="429">
        <v>160.61909294128418</v>
      </c>
      <c r="M18" s="422">
        <v>755614</v>
      </c>
      <c r="N18" s="423">
        <f t="shared" si="0"/>
        <v>0.23725172393654734</v>
      </c>
      <c r="O18" s="422">
        <v>283530</v>
      </c>
      <c r="P18" s="423">
        <f t="shared" si="1"/>
        <v>0.20811160354493635</v>
      </c>
      <c r="Q18" s="422">
        <v>446410</v>
      </c>
      <c r="R18" s="423">
        <f t="shared" si="2"/>
        <v>0.31570096207430121</v>
      </c>
      <c r="S18" s="458">
        <f t="shared" si="3"/>
        <v>162880</v>
      </c>
      <c r="T18" s="353">
        <v>3</v>
      </c>
      <c r="U18" s="449" t="s">
        <v>2276</v>
      </c>
      <c r="V18" s="420">
        <v>668932</v>
      </c>
      <c r="W18" s="425">
        <f t="shared" si="4"/>
        <v>0.21003484609380249</v>
      </c>
      <c r="X18" s="420">
        <v>249921</v>
      </c>
      <c r="Y18" s="425">
        <f t="shared" si="5"/>
        <v>0.18344252837284955</v>
      </c>
      <c r="Z18" s="420">
        <v>411401</v>
      </c>
      <c r="AA18" s="425">
        <f t="shared" si="6"/>
        <v>0.29094261216892453</v>
      </c>
      <c r="AB18" s="461">
        <f t="shared" si="7"/>
        <v>161480</v>
      </c>
      <c r="AC18" s="421">
        <f t="shared" si="8"/>
        <v>2</v>
      </c>
      <c r="AD18" s="422">
        <v>86682</v>
      </c>
      <c r="AE18" s="423">
        <f t="shared" si="9"/>
        <v>2.7216877842744836E-2</v>
      </c>
      <c r="AF18" s="422">
        <f t="shared" si="10"/>
        <v>33609</v>
      </c>
      <c r="AG18" s="423">
        <f t="shared" si="11"/>
        <v>2.4669075172086781E-2</v>
      </c>
      <c r="AH18" s="422">
        <v>35009</v>
      </c>
      <c r="AI18" s="423">
        <f t="shared" si="12"/>
        <v>2.4758349905376696E-2</v>
      </c>
      <c r="AJ18" s="458">
        <f t="shared" si="13"/>
        <v>1400</v>
      </c>
      <c r="AK18" s="353">
        <v>3</v>
      </c>
      <c r="AL18" s="449" t="s">
        <v>2276</v>
      </c>
      <c r="AM18" s="559">
        <v>668932</v>
      </c>
      <c r="AN18" s="445">
        <f t="shared" si="14"/>
        <v>0.21003484609380249</v>
      </c>
      <c r="AO18" s="559">
        <v>249921</v>
      </c>
      <c r="AP18" s="445">
        <f t="shared" si="15"/>
        <v>0.18344252837284955</v>
      </c>
      <c r="AQ18" s="559">
        <v>411401</v>
      </c>
      <c r="AR18" s="445">
        <f t="shared" si="16"/>
        <v>0.29094261216892453</v>
      </c>
      <c r="AS18" s="458">
        <f t="shared" si="17"/>
        <v>161480</v>
      </c>
      <c r="AT18"/>
      <c r="AU18"/>
      <c r="AV18"/>
      <c r="AW18"/>
      <c r="AX18"/>
      <c r="AY18"/>
      <c r="AZ18"/>
    </row>
    <row r="19" spans="1:52" s="392" customFormat="1" x14ac:dyDescent="0.25">
      <c r="A19" s="412" t="s">
        <v>1955</v>
      </c>
      <c r="B19" s="412"/>
      <c r="C19" s="398" t="s">
        <v>1956</v>
      </c>
      <c r="D19" s="353">
        <v>1</v>
      </c>
      <c r="E19" s="427">
        <v>4239.8984375</v>
      </c>
      <c r="F19" s="40" t="s">
        <v>1019</v>
      </c>
      <c r="G19" s="420">
        <v>3095313</v>
      </c>
      <c r="H19" s="420">
        <v>1253748</v>
      </c>
      <c r="I19" s="420">
        <v>1230279</v>
      </c>
      <c r="J19" s="420">
        <v>-23469</v>
      </c>
      <c r="K19" s="428">
        <v>2</v>
      </c>
      <c r="L19" s="429">
        <v>330.10690307617187</v>
      </c>
      <c r="M19" s="422">
        <v>1412730</v>
      </c>
      <c r="N19" s="423">
        <f t="shared" si="0"/>
        <v>0.45640941643058391</v>
      </c>
      <c r="O19" s="422">
        <v>593320</v>
      </c>
      <c r="P19" s="423">
        <f t="shared" si="1"/>
        <v>0.47323704604115019</v>
      </c>
      <c r="Q19" s="422">
        <v>755717</v>
      </c>
      <c r="R19" s="423">
        <f t="shared" si="2"/>
        <v>0.6142647318209935</v>
      </c>
      <c r="S19" s="458">
        <f t="shared" si="3"/>
        <v>162397</v>
      </c>
      <c r="T19" s="353">
        <v>1</v>
      </c>
      <c r="U19" s="449" t="s">
        <v>115</v>
      </c>
      <c r="V19" s="420">
        <v>1307402</v>
      </c>
      <c r="W19" s="425">
        <f t="shared" si="4"/>
        <v>0.42238119375972638</v>
      </c>
      <c r="X19" s="420">
        <v>550528</v>
      </c>
      <c r="Y19" s="425">
        <f t="shared" si="5"/>
        <v>0.43910578521361548</v>
      </c>
      <c r="Z19" s="420">
        <v>693107</v>
      </c>
      <c r="AA19" s="425">
        <f t="shared" si="6"/>
        <v>0.56337383634118765</v>
      </c>
      <c r="AB19" s="461">
        <f t="shared" si="7"/>
        <v>142579</v>
      </c>
      <c r="AC19" s="421">
        <f t="shared" si="8"/>
        <v>1</v>
      </c>
      <c r="AD19" s="422">
        <v>105328</v>
      </c>
      <c r="AE19" s="423">
        <f t="shared" si="9"/>
        <v>3.4028222670857519E-2</v>
      </c>
      <c r="AF19" s="422">
        <f t="shared" si="10"/>
        <v>42792</v>
      </c>
      <c r="AG19" s="423">
        <f t="shared" si="11"/>
        <v>3.4131260827534718E-2</v>
      </c>
      <c r="AH19" s="422">
        <v>62610</v>
      </c>
      <c r="AI19" s="423">
        <f t="shared" si="12"/>
        <v>5.0890895479805798E-2</v>
      </c>
      <c r="AJ19" s="458">
        <f t="shared" si="13"/>
        <v>19818</v>
      </c>
      <c r="AK19" s="353">
        <v>1</v>
      </c>
      <c r="AL19" s="449" t="s">
        <v>115</v>
      </c>
      <c r="AM19" s="559">
        <v>1307402</v>
      </c>
      <c r="AN19" s="445">
        <f t="shared" si="14"/>
        <v>0.42238119375972638</v>
      </c>
      <c r="AO19" s="559">
        <v>550528</v>
      </c>
      <c r="AP19" s="445">
        <f t="shared" si="15"/>
        <v>0.43910578521361548</v>
      </c>
      <c r="AQ19" s="559">
        <v>693107</v>
      </c>
      <c r="AR19" s="445">
        <f t="shared" si="16"/>
        <v>0.56337383634118765</v>
      </c>
      <c r="AS19" s="458">
        <f t="shared" si="17"/>
        <v>142579</v>
      </c>
      <c r="AT19"/>
      <c r="AU19"/>
      <c r="AV19"/>
      <c r="AW19"/>
      <c r="AX19"/>
      <c r="AY19"/>
      <c r="AZ19"/>
    </row>
    <row r="20" spans="1:52" s="392" customFormat="1" x14ac:dyDescent="0.25">
      <c r="A20" s="412"/>
      <c r="B20" s="412">
        <v>216</v>
      </c>
      <c r="C20" s="354" t="s">
        <v>2175</v>
      </c>
      <c r="D20" s="353">
        <v>3</v>
      </c>
      <c r="E20" s="427">
        <v>13145.399475097656</v>
      </c>
      <c r="F20" s="40" t="s">
        <v>1019</v>
      </c>
      <c r="G20" s="420">
        <v>3090874</v>
      </c>
      <c r="H20" s="420">
        <v>1392312</v>
      </c>
      <c r="I20" s="420">
        <v>1435097</v>
      </c>
      <c r="J20" s="420">
        <v>42785</v>
      </c>
      <c r="K20" s="428">
        <v>6</v>
      </c>
      <c r="L20" s="429">
        <v>210.08900451660156</v>
      </c>
      <c r="M20" s="422">
        <v>1314379</v>
      </c>
      <c r="N20" s="423">
        <f t="shared" si="0"/>
        <v>0.42524509248840298</v>
      </c>
      <c r="O20" s="422">
        <v>540325</v>
      </c>
      <c r="P20" s="423">
        <f t="shared" si="1"/>
        <v>0.38807752859991151</v>
      </c>
      <c r="Q20" s="422">
        <v>707043</v>
      </c>
      <c r="R20" s="423">
        <f t="shared" si="2"/>
        <v>0.49267958890583702</v>
      </c>
      <c r="S20" s="458">
        <f t="shared" si="3"/>
        <v>166718</v>
      </c>
      <c r="T20" s="353">
        <v>3</v>
      </c>
      <c r="U20" s="449" t="s">
        <v>2277</v>
      </c>
      <c r="V20" s="420">
        <v>790432</v>
      </c>
      <c r="W20" s="425">
        <f t="shared" si="4"/>
        <v>0.25573090329790216</v>
      </c>
      <c r="X20" s="420">
        <v>319058</v>
      </c>
      <c r="Y20" s="425">
        <f t="shared" si="5"/>
        <v>0.22915697056406897</v>
      </c>
      <c r="Z20" s="420">
        <v>511534</v>
      </c>
      <c r="AA20" s="425">
        <f t="shared" si="6"/>
        <v>0.35644559217948335</v>
      </c>
      <c r="AB20" s="461">
        <f t="shared" si="7"/>
        <v>192476</v>
      </c>
      <c r="AC20" s="421">
        <f t="shared" si="8"/>
        <v>3</v>
      </c>
      <c r="AD20" s="422">
        <v>523947</v>
      </c>
      <c r="AE20" s="423">
        <f t="shared" si="9"/>
        <v>0.16951418919050082</v>
      </c>
      <c r="AF20" s="422">
        <f t="shared" si="10"/>
        <v>221267</v>
      </c>
      <c r="AG20" s="423">
        <f t="shared" si="11"/>
        <v>0.15892055803584254</v>
      </c>
      <c r="AH20" s="422">
        <v>195509</v>
      </c>
      <c r="AI20" s="423">
        <f t="shared" si="12"/>
        <v>0.1362339967263537</v>
      </c>
      <c r="AJ20" s="458">
        <f t="shared" si="13"/>
        <v>-25758</v>
      </c>
      <c r="AK20" s="353">
        <v>3</v>
      </c>
      <c r="AL20" s="449" t="s">
        <v>2277</v>
      </c>
      <c r="AM20" s="559">
        <v>790432</v>
      </c>
      <c r="AN20" s="445">
        <f t="shared" si="14"/>
        <v>0.25573090329790216</v>
      </c>
      <c r="AO20" s="559">
        <v>319058</v>
      </c>
      <c r="AP20" s="445">
        <f t="shared" si="15"/>
        <v>0.22915697056406897</v>
      </c>
      <c r="AQ20" s="559">
        <v>511534</v>
      </c>
      <c r="AR20" s="445">
        <f t="shared" si="16"/>
        <v>0.35644559217948335</v>
      </c>
      <c r="AS20" s="458">
        <f t="shared" si="17"/>
        <v>192476</v>
      </c>
      <c r="AT20"/>
      <c r="AU20"/>
      <c r="AV20"/>
      <c r="AW20"/>
      <c r="AX20"/>
      <c r="AY20"/>
      <c r="AZ20"/>
    </row>
    <row r="21" spans="1:52" s="392" customFormat="1" x14ac:dyDescent="0.25">
      <c r="A21" s="412"/>
      <c r="B21" s="412">
        <v>440</v>
      </c>
      <c r="C21" s="354" t="s">
        <v>2212</v>
      </c>
      <c r="D21" s="353">
        <v>5</v>
      </c>
      <c r="E21" s="427">
        <v>12884.244506835938</v>
      </c>
      <c r="F21" s="40" t="s">
        <v>1019</v>
      </c>
      <c r="G21" s="420">
        <v>2921408</v>
      </c>
      <c r="H21" s="420">
        <v>1225938</v>
      </c>
      <c r="I21" s="420">
        <v>1227612</v>
      </c>
      <c r="J21" s="420">
        <v>1674</v>
      </c>
      <c r="K21" s="428">
        <v>8</v>
      </c>
      <c r="L21" s="429">
        <v>235.16342066143312</v>
      </c>
      <c r="M21" s="422">
        <v>1222886</v>
      </c>
      <c r="N21" s="423">
        <f t="shared" si="0"/>
        <v>0.41859473240300565</v>
      </c>
      <c r="O21" s="422">
        <v>503304</v>
      </c>
      <c r="P21" s="423">
        <f t="shared" si="1"/>
        <v>0.41054604718998838</v>
      </c>
      <c r="Q21" s="422">
        <v>684320</v>
      </c>
      <c r="R21" s="423">
        <f t="shared" si="2"/>
        <v>0.55743997289045721</v>
      </c>
      <c r="S21" s="458">
        <f t="shared" si="3"/>
        <v>181016</v>
      </c>
      <c r="T21" s="353">
        <v>5</v>
      </c>
      <c r="U21" s="449" t="s">
        <v>2278</v>
      </c>
      <c r="V21" s="420">
        <v>879681</v>
      </c>
      <c r="W21" s="425">
        <f t="shared" si="4"/>
        <v>0.30111542105724365</v>
      </c>
      <c r="X21" s="420">
        <v>365720</v>
      </c>
      <c r="Y21" s="425">
        <f t="shared" si="5"/>
        <v>0.29831851202915644</v>
      </c>
      <c r="Z21" s="420">
        <v>512613</v>
      </c>
      <c r="AA21" s="425">
        <f t="shared" si="6"/>
        <v>0.41756923197231699</v>
      </c>
      <c r="AB21" s="461">
        <f t="shared" si="7"/>
        <v>146893</v>
      </c>
      <c r="AC21" s="421">
        <f t="shared" si="8"/>
        <v>3</v>
      </c>
      <c r="AD21" s="422">
        <v>343205</v>
      </c>
      <c r="AE21" s="423">
        <f t="shared" si="9"/>
        <v>0.11747931134576205</v>
      </c>
      <c r="AF21" s="422">
        <f t="shared" si="10"/>
        <v>137584</v>
      </c>
      <c r="AG21" s="423">
        <f t="shared" si="11"/>
        <v>0.11222753516083195</v>
      </c>
      <c r="AH21" s="422">
        <v>171707</v>
      </c>
      <c r="AI21" s="423">
        <f t="shared" si="12"/>
        <v>0.13987074091814025</v>
      </c>
      <c r="AJ21" s="458">
        <f t="shared" si="13"/>
        <v>34123</v>
      </c>
      <c r="AK21" s="353">
        <v>5</v>
      </c>
      <c r="AL21" s="449" t="s">
        <v>2278</v>
      </c>
      <c r="AM21" s="559">
        <v>879681</v>
      </c>
      <c r="AN21" s="445">
        <f t="shared" si="14"/>
        <v>0.30111542105724365</v>
      </c>
      <c r="AO21" s="559">
        <v>365720</v>
      </c>
      <c r="AP21" s="445">
        <f t="shared" si="15"/>
        <v>0.29831851202915644</v>
      </c>
      <c r="AQ21" s="559">
        <v>512613</v>
      </c>
      <c r="AR21" s="445">
        <f t="shared" si="16"/>
        <v>0.41756923197231699</v>
      </c>
      <c r="AS21" s="458">
        <f t="shared" si="17"/>
        <v>146893</v>
      </c>
      <c r="AT21"/>
      <c r="AU21"/>
      <c r="AV21"/>
      <c r="AW21"/>
      <c r="AX21"/>
      <c r="AY21"/>
      <c r="AZ21"/>
    </row>
    <row r="22" spans="1:52" s="392" customFormat="1" x14ac:dyDescent="0.25">
      <c r="A22" s="412"/>
      <c r="B22" s="412">
        <v>422</v>
      </c>
      <c r="C22" s="354" t="s">
        <v>2208</v>
      </c>
      <c r="D22" s="353">
        <v>3</v>
      </c>
      <c r="E22" s="427">
        <v>6373.7630004882812</v>
      </c>
      <c r="F22" s="40" t="s">
        <v>1019</v>
      </c>
      <c r="G22" s="420">
        <v>2818120</v>
      </c>
      <c r="H22" s="420">
        <v>1138371</v>
      </c>
      <c r="I22" s="420">
        <v>1169678</v>
      </c>
      <c r="J22" s="420">
        <v>31307</v>
      </c>
      <c r="K22" s="428">
        <v>7</v>
      </c>
      <c r="L22" s="429">
        <v>167.76391943450051</v>
      </c>
      <c r="M22" s="422">
        <v>587318</v>
      </c>
      <c r="N22" s="423">
        <f t="shared" si="0"/>
        <v>0.20840773281478434</v>
      </c>
      <c r="O22" s="422">
        <v>190949</v>
      </c>
      <c r="P22" s="423">
        <f t="shared" si="1"/>
        <v>0.16773881274206739</v>
      </c>
      <c r="Q22" s="422">
        <v>327748</v>
      </c>
      <c r="R22" s="423">
        <f t="shared" si="2"/>
        <v>0.28020361159225016</v>
      </c>
      <c r="S22" s="458">
        <f t="shared" si="3"/>
        <v>136799</v>
      </c>
      <c r="T22" s="353">
        <v>3</v>
      </c>
      <c r="U22" s="449" t="s">
        <v>2279</v>
      </c>
      <c r="V22" s="420">
        <v>374924</v>
      </c>
      <c r="W22" s="425">
        <f t="shared" si="4"/>
        <v>0.13304046669410813</v>
      </c>
      <c r="X22" s="420">
        <v>118404</v>
      </c>
      <c r="Y22" s="425">
        <f t="shared" si="5"/>
        <v>0.10401178526157114</v>
      </c>
      <c r="Z22" s="420">
        <v>224902</v>
      </c>
      <c r="AA22" s="425">
        <f t="shared" si="6"/>
        <v>0.19227684884215998</v>
      </c>
      <c r="AB22" s="461">
        <f t="shared" si="7"/>
        <v>106498</v>
      </c>
      <c r="AC22" s="421">
        <f t="shared" si="8"/>
        <v>4</v>
      </c>
      <c r="AD22" s="422">
        <v>212394</v>
      </c>
      <c r="AE22" s="423">
        <f t="shared" si="9"/>
        <v>7.5367266120676193E-2</v>
      </c>
      <c r="AF22" s="422">
        <f t="shared" si="10"/>
        <v>72545</v>
      </c>
      <c r="AG22" s="423">
        <f t="shared" si="11"/>
        <v>6.3727027480496259E-2</v>
      </c>
      <c r="AH22" s="422">
        <v>102846</v>
      </c>
      <c r="AI22" s="423">
        <f t="shared" si="12"/>
        <v>8.792676275009019E-2</v>
      </c>
      <c r="AJ22" s="458">
        <f t="shared" si="13"/>
        <v>30301</v>
      </c>
      <c r="AK22" s="353">
        <v>3</v>
      </c>
      <c r="AL22" s="449" t="s">
        <v>2347</v>
      </c>
      <c r="AM22" s="559">
        <v>350747</v>
      </c>
      <c r="AN22" s="445">
        <f t="shared" si="14"/>
        <v>0.12446134302300825</v>
      </c>
      <c r="AO22" s="559">
        <v>120003</v>
      </c>
      <c r="AP22" s="445">
        <f t="shared" si="15"/>
        <v>0.10541642399534071</v>
      </c>
      <c r="AQ22" s="559">
        <v>270410</v>
      </c>
      <c r="AR22" s="445">
        <f t="shared" si="16"/>
        <v>0.23118328292059867</v>
      </c>
      <c r="AS22" s="458">
        <f t="shared" si="17"/>
        <v>150407</v>
      </c>
      <c r="AT22"/>
      <c r="AU22"/>
      <c r="AV22"/>
      <c r="AW22"/>
      <c r="AX22"/>
      <c r="AY22"/>
      <c r="AZ22"/>
    </row>
    <row r="23" spans="1:52" s="392" customFormat="1" x14ac:dyDescent="0.25">
      <c r="A23" s="412" t="s">
        <v>1945</v>
      </c>
      <c r="B23" s="412"/>
      <c r="C23" s="398" t="s">
        <v>1341</v>
      </c>
      <c r="D23" s="353">
        <v>1</v>
      </c>
      <c r="E23" s="427">
        <v>8076.19189453125</v>
      </c>
      <c r="F23" s="40" t="s">
        <v>1019</v>
      </c>
      <c r="G23" s="420">
        <v>2787701</v>
      </c>
      <c r="H23" s="420">
        <v>1228715</v>
      </c>
      <c r="I23" s="420">
        <v>1256692</v>
      </c>
      <c r="J23" s="420">
        <v>27977</v>
      </c>
      <c r="K23" s="428">
        <v>2</v>
      </c>
      <c r="L23" s="429">
        <v>66.099853515625</v>
      </c>
      <c r="M23" s="422">
        <v>385088</v>
      </c>
      <c r="N23" s="423">
        <f t="shared" si="0"/>
        <v>0.13813820061764157</v>
      </c>
      <c r="O23" s="422">
        <v>158654</v>
      </c>
      <c r="P23" s="423">
        <f t="shared" si="1"/>
        <v>0.12912188750035605</v>
      </c>
      <c r="Q23" s="422">
        <v>252722</v>
      </c>
      <c r="R23" s="423">
        <f t="shared" si="2"/>
        <v>0.20110098576262123</v>
      </c>
      <c r="S23" s="458">
        <f t="shared" si="3"/>
        <v>94068</v>
      </c>
      <c r="T23" s="353">
        <v>1</v>
      </c>
      <c r="U23" s="449" t="s">
        <v>121</v>
      </c>
      <c r="V23" s="420">
        <v>319294</v>
      </c>
      <c r="W23" s="425">
        <f t="shared" si="4"/>
        <v>0.1145366737680978</v>
      </c>
      <c r="X23" s="420">
        <v>132307</v>
      </c>
      <c r="Y23" s="425">
        <f t="shared" si="5"/>
        <v>0.10767916074923803</v>
      </c>
      <c r="Z23" s="420">
        <v>231227</v>
      </c>
      <c r="AA23" s="425">
        <f t="shared" si="6"/>
        <v>0.18399655603759713</v>
      </c>
      <c r="AB23" s="461">
        <f t="shared" si="7"/>
        <v>98920</v>
      </c>
      <c r="AC23" s="421">
        <f t="shared" si="8"/>
        <v>1</v>
      </c>
      <c r="AD23" s="422">
        <v>65794</v>
      </c>
      <c r="AE23" s="423">
        <f t="shared" si="9"/>
        <v>2.3601526849543763E-2</v>
      </c>
      <c r="AF23" s="422">
        <f t="shared" si="10"/>
        <v>26347</v>
      </c>
      <c r="AG23" s="423">
        <f t="shared" si="11"/>
        <v>2.1442726751118038E-2</v>
      </c>
      <c r="AH23" s="422">
        <v>21495</v>
      </c>
      <c r="AI23" s="423">
        <f t="shared" si="12"/>
        <v>1.7104429725024111E-2</v>
      </c>
      <c r="AJ23" s="458">
        <f t="shared" si="13"/>
        <v>-4852</v>
      </c>
      <c r="AK23" s="353">
        <v>1</v>
      </c>
      <c r="AL23" s="449" t="s">
        <v>121</v>
      </c>
      <c r="AM23" s="559">
        <v>319294</v>
      </c>
      <c r="AN23" s="445">
        <f t="shared" si="14"/>
        <v>0.1145366737680978</v>
      </c>
      <c r="AO23" s="559">
        <v>132307</v>
      </c>
      <c r="AP23" s="445">
        <f t="shared" si="15"/>
        <v>0.10767916074923803</v>
      </c>
      <c r="AQ23" s="559">
        <v>231227</v>
      </c>
      <c r="AR23" s="445">
        <f t="shared" si="16"/>
        <v>0.18399655603759713</v>
      </c>
      <c r="AS23" s="458">
        <f t="shared" si="17"/>
        <v>98920</v>
      </c>
      <c r="AT23"/>
      <c r="AU23"/>
      <c r="AV23"/>
      <c r="AW23"/>
      <c r="AX23"/>
      <c r="AY23"/>
      <c r="AZ23"/>
    </row>
    <row r="24" spans="1:52" s="392" customFormat="1" x14ac:dyDescent="0.25">
      <c r="A24" s="412" t="s">
        <v>2025</v>
      </c>
      <c r="B24" s="412"/>
      <c r="C24" s="398" t="s">
        <v>1398</v>
      </c>
      <c r="D24" s="353">
        <v>1</v>
      </c>
      <c r="E24" s="427">
        <v>2617.275146484375</v>
      </c>
      <c r="F24" s="40" t="s">
        <v>1019</v>
      </c>
      <c r="G24" s="420">
        <v>2783243</v>
      </c>
      <c r="H24" s="420">
        <v>1066064</v>
      </c>
      <c r="I24" s="420">
        <v>1046561</v>
      </c>
      <c r="J24" s="420">
        <v>-19503</v>
      </c>
      <c r="K24" s="428">
        <v>4</v>
      </c>
      <c r="L24" s="429">
        <v>114.15908813476562</v>
      </c>
      <c r="M24" s="422">
        <v>765811</v>
      </c>
      <c r="N24" s="423">
        <f t="shared" si="0"/>
        <v>0.27515060668436064</v>
      </c>
      <c r="O24" s="422">
        <v>284657</v>
      </c>
      <c r="P24" s="423">
        <f t="shared" si="1"/>
        <v>0.26701680199312611</v>
      </c>
      <c r="Q24" s="422">
        <v>448337</v>
      </c>
      <c r="R24" s="423">
        <f t="shared" si="2"/>
        <v>0.42839070058983664</v>
      </c>
      <c r="S24" s="458">
        <f t="shared" si="3"/>
        <v>163680</v>
      </c>
      <c r="T24" s="353">
        <v>1</v>
      </c>
      <c r="U24" s="449" t="s">
        <v>53</v>
      </c>
      <c r="V24" s="420">
        <v>335709</v>
      </c>
      <c r="W24" s="425">
        <f t="shared" si="4"/>
        <v>0.12061792664169101</v>
      </c>
      <c r="X24" s="420">
        <v>128901</v>
      </c>
      <c r="Y24" s="425">
        <f t="shared" si="5"/>
        <v>0.12091300334689099</v>
      </c>
      <c r="Z24" s="420">
        <v>274327</v>
      </c>
      <c r="AA24" s="425">
        <f t="shared" si="6"/>
        <v>0.26212232254020551</v>
      </c>
      <c r="AB24" s="461">
        <f t="shared" si="7"/>
        <v>145426</v>
      </c>
      <c r="AC24" s="421">
        <f t="shared" si="8"/>
        <v>3</v>
      </c>
      <c r="AD24" s="422">
        <v>430102</v>
      </c>
      <c r="AE24" s="423">
        <f t="shared" si="9"/>
        <v>0.15453268004266965</v>
      </c>
      <c r="AF24" s="422">
        <f t="shared" si="10"/>
        <v>155756</v>
      </c>
      <c r="AG24" s="423">
        <f t="shared" si="11"/>
        <v>0.14610379864623513</v>
      </c>
      <c r="AH24" s="422">
        <v>174010</v>
      </c>
      <c r="AI24" s="423">
        <f t="shared" si="12"/>
        <v>0.16626837804963113</v>
      </c>
      <c r="AJ24" s="458">
        <f t="shared" si="13"/>
        <v>18254</v>
      </c>
      <c r="AK24" s="353">
        <v>1</v>
      </c>
      <c r="AL24" s="449" t="s">
        <v>53</v>
      </c>
      <c r="AM24" s="559">
        <v>335709</v>
      </c>
      <c r="AN24" s="445">
        <f t="shared" si="14"/>
        <v>0.12061792664169101</v>
      </c>
      <c r="AO24" s="559">
        <v>128901</v>
      </c>
      <c r="AP24" s="445">
        <f t="shared" si="15"/>
        <v>0.12091300334689099</v>
      </c>
      <c r="AQ24" s="559">
        <v>274327</v>
      </c>
      <c r="AR24" s="445">
        <f t="shared" si="16"/>
        <v>0.26212232254020551</v>
      </c>
      <c r="AS24" s="458">
        <f t="shared" si="17"/>
        <v>145426</v>
      </c>
      <c r="AT24"/>
      <c r="AU24"/>
      <c r="AV24"/>
      <c r="AW24"/>
      <c r="AX24"/>
      <c r="AY24"/>
      <c r="AZ24"/>
    </row>
    <row r="25" spans="1:52" s="392" customFormat="1" x14ac:dyDescent="0.25">
      <c r="A25" s="412"/>
      <c r="B25" s="412">
        <v>430</v>
      </c>
      <c r="C25" s="354" t="s">
        <v>2210</v>
      </c>
      <c r="D25" s="353">
        <v>2</v>
      </c>
      <c r="E25" s="427">
        <v>5927.5321655273437</v>
      </c>
      <c r="F25" s="40" t="s">
        <v>652</v>
      </c>
      <c r="G25" s="420">
        <v>2480739</v>
      </c>
      <c r="H25" s="420">
        <v>1115507</v>
      </c>
      <c r="I25" s="420">
        <v>1134900</v>
      </c>
      <c r="J25" s="420">
        <v>19393</v>
      </c>
      <c r="K25" s="428">
        <v>3</v>
      </c>
      <c r="L25" s="429">
        <v>68.560604095458984</v>
      </c>
      <c r="M25" s="422">
        <v>344109</v>
      </c>
      <c r="N25" s="423">
        <f t="shared" si="0"/>
        <v>0.13871229500564147</v>
      </c>
      <c r="O25" s="422">
        <v>140800</v>
      </c>
      <c r="P25" s="423">
        <f t="shared" si="1"/>
        <v>0.1262206333084418</v>
      </c>
      <c r="Q25" s="422">
        <v>292546</v>
      </c>
      <c r="R25" s="423">
        <f t="shared" si="2"/>
        <v>0.25777249096836724</v>
      </c>
      <c r="S25" s="458">
        <f t="shared" si="3"/>
        <v>151746</v>
      </c>
      <c r="T25" s="353">
        <v>2</v>
      </c>
      <c r="U25" s="449" t="s">
        <v>2280</v>
      </c>
      <c r="V25" s="420">
        <v>325450</v>
      </c>
      <c r="W25" s="425">
        <f t="shared" si="4"/>
        <v>0.13119074598335415</v>
      </c>
      <c r="X25" s="420">
        <v>134471</v>
      </c>
      <c r="Y25" s="425">
        <f t="shared" si="5"/>
        <v>0.12054697998309288</v>
      </c>
      <c r="Z25" s="420">
        <v>281616</v>
      </c>
      <c r="AA25" s="425">
        <f t="shared" si="6"/>
        <v>0.24814168649220195</v>
      </c>
      <c r="AB25" s="461">
        <f t="shared" si="7"/>
        <v>147145</v>
      </c>
      <c r="AC25" s="421">
        <f t="shared" si="8"/>
        <v>1</v>
      </c>
      <c r="AD25" s="422">
        <v>18659</v>
      </c>
      <c r="AE25" s="423">
        <f t="shared" si="9"/>
        <v>7.5215490222873107E-3</v>
      </c>
      <c r="AF25" s="422">
        <f t="shared" si="10"/>
        <v>6329</v>
      </c>
      <c r="AG25" s="423">
        <f t="shared" si="11"/>
        <v>5.6736533253489221E-3</v>
      </c>
      <c r="AH25" s="422">
        <v>10930</v>
      </c>
      <c r="AI25" s="423">
        <f t="shared" si="12"/>
        <v>9.6308044761653014E-3</v>
      </c>
      <c r="AJ25" s="458">
        <f t="shared" si="13"/>
        <v>4601</v>
      </c>
      <c r="AK25" s="353">
        <v>2</v>
      </c>
      <c r="AL25" s="449" t="s">
        <v>2371</v>
      </c>
      <c r="AM25" s="559">
        <v>324363</v>
      </c>
      <c r="AN25" s="445">
        <f t="shared" si="14"/>
        <v>0.13075257010108682</v>
      </c>
      <c r="AO25" s="559">
        <v>133413</v>
      </c>
      <c r="AP25" s="445">
        <f t="shared" si="15"/>
        <v>0.11959853232655644</v>
      </c>
      <c r="AQ25" s="559">
        <v>288223</v>
      </c>
      <c r="AR25" s="445">
        <f t="shared" si="16"/>
        <v>0.25396334478808708</v>
      </c>
      <c r="AS25" s="458">
        <f t="shared" si="17"/>
        <v>154810</v>
      </c>
      <c r="AT25"/>
      <c r="AU25"/>
      <c r="AV25"/>
      <c r="AW25"/>
      <c r="AX25"/>
      <c r="AY25"/>
      <c r="AZ25"/>
    </row>
    <row r="26" spans="1:52" s="392" customFormat="1" x14ac:dyDescent="0.25">
      <c r="A26" s="412"/>
      <c r="B26" s="412">
        <v>472</v>
      </c>
      <c r="C26" s="354" t="s">
        <v>2215</v>
      </c>
      <c r="D26" s="353">
        <v>2</v>
      </c>
      <c r="E26" s="427">
        <v>6557.2449951171875</v>
      </c>
      <c r="F26" s="40" t="s">
        <v>652</v>
      </c>
      <c r="G26" s="420">
        <v>2316019</v>
      </c>
      <c r="H26" s="420">
        <v>893921</v>
      </c>
      <c r="I26" s="420">
        <v>880252</v>
      </c>
      <c r="J26" s="420">
        <v>-13669</v>
      </c>
      <c r="K26" s="428">
        <v>6</v>
      </c>
      <c r="L26" s="429">
        <v>108.58611965179443</v>
      </c>
      <c r="M26" s="422">
        <v>879366</v>
      </c>
      <c r="N26" s="423">
        <f t="shared" si="0"/>
        <v>0.37968859495539542</v>
      </c>
      <c r="O26" s="422">
        <v>303007</v>
      </c>
      <c r="P26" s="423">
        <f t="shared" si="1"/>
        <v>0.3389639576651628</v>
      </c>
      <c r="Q26" s="422">
        <v>467911</v>
      </c>
      <c r="R26" s="423">
        <f t="shared" si="2"/>
        <v>0.53156482461840471</v>
      </c>
      <c r="S26" s="458">
        <f t="shared" si="3"/>
        <v>164904</v>
      </c>
      <c r="T26" s="353">
        <v>2</v>
      </c>
      <c r="U26" s="449" t="s">
        <v>2281</v>
      </c>
      <c r="V26" s="420">
        <v>531413</v>
      </c>
      <c r="W26" s="425">
        <f t="shared" si="4"/>
        <v>0.22945105372624316</v>
      </c>
      <c r="X26" s="420">
        <v>174172</v>
      </c>
      <c r="Y26" s="425">
        <f t="shared" si="5"/>
        <v>0.19484048366690121</v>
      </c>
      <c r="Z26" s="420">
        <v>289185</v>
      </c>
      <c r="AA26" s="425">
        <f t="shared" si="6"/>
        <v>0.32852524049931159</v>
      </c>
      <c r="AB26" s="461">
        <f t="shared" si="7"/>
        <v>115013</v>
      </c>
      <c r="AC26" s="421">
        <f t="shared" si="8"/>
        <v>4</v>
      </c>
      <c r="AD26" s="422">
        <v>347953</v>
      </c>
      <c r="AE26" s="423">
        <f t="shared" si="9"/>
        <v>0.15023754122915225</v>
      </c>
      <c r="AF26" s="422">
        <f t="shared" si="10"/>
        <v>128835</v>
      </c>
      <c r="AG26" s="423">
        <f t="shared" si="11"/>
        <v>0.14412347399826159</v>
      </c>
      <c r="AH26" s="422">
        <v>178726</v>
      </c>
      <c r="AI26" s="423">
        <f t="shared" si="12"/>
        <v>0.20303958411909317</v>
      </c>
      <c r="AJ26" s="458">
        <f t="shared" si="13"/>
        <v>49891</v>
      </c>
      <c r="AK26" s="353">
        <v>2</v>
      </c>
      <c r="AL26" s="449" t="s">
        <v>2281</v>
      </c>
      <c r="AM26" s="559">
        <v>531413</v>
      </c>
      <c r="AN26" s="445">
        <f t="shared" si="14"/>
        <v>0.22945105372624316</v>
      </c>
      <c r="AO26" s="559">
        <v>174172</v>
      </c>
      <c r="AP26" s="445">
        <f t="shared" si="15"/>
        <v>0.19484048366690121</v>
      </c>
      <c r="AQ26" s="559">
        <v>289185</v>
      </c>
      <c r="AR26" s="445">
        <f t="shared" si="16"/>
        <v>0.32852524049931159</v>
      </c>
      <c r="AS26" s="458">
        <f t="shared" si="17"/>
        <v>115013</v>
      </c>
      <c r="AT26"/>
      <c r="AU26"/>
      <c r="AV26"/>
      <c r="AW26"/>
      <c r="AX26"/>
      <c r="AY26"/>
      <c r="AZ26"/>
    </row>
    <row r="27" spans="1:52" s="392" customFormat="1" x14ac:dyDescent="0.25">
      <c r="A27" s="412"/>
      <c r="B27" s="412">
        <v>312</v>
      </c>
      <c r="C27" s="354" t="s">
        <v>2190</v>
      </c>
      <c r="D27" s="353">
        <v>3</v>
      </c>
      <c r="E27" s="427">
        <v>9513.4095153808594</v>
      </c>
      <c r="F27" s="40" t="s">
        <v>652</v>
      </c>
      <c r="G27" s="420">
        <v>2247497</v>
      </c>
      <c r="H27" s="420">
        <v>1014911</v>
      </c>
      <c r="I27" s="420">
        <v>1034639</v>
      </c>
      <c r="J27" s="420">
        <v>19728</v>
      </c>
      <c r="K27" s="428">
        <v>5</v>
      </c>
      <c r="L27" s="429">
        <v>390.6661376953125</v>
      </c>
      <c r="M27" s="422">
        <v>943368</v>
      </c>
      <c r="N27" s="423">
        <f t="shared" si="0"/>
        <v>0.41974160588423476</v>
      </c>
      <c r="O27" s="422">
        <v>402001</v>
      </c>
      <c r="P27" s="423">
        <f t="shared" si="1"/>
        <v>0.39609482999001883</v>
      </c>
      <c r="Q27" s="422">
        <v>538011</v>
      </c>
      <c r="R27" s="423">
        <f t="shared" si="2"/>
        <v>0.51999876285351698</v>
      </c>
      <c r="S27" s="458">
        <f t="shared" si="3"/>
        <v>136010</v>
      </c>
      <c r="T27" s="353">
        <v>3</v>
      </c>
      <c r="U27" s="449" t="s">
        <v>2282</v>
      </c>
      <c r="V27" s="420">
        <v>624210</v>
      </c>
      <c r="W27" s="425">
        <f t="shared" si="4"/>
        <v>0.27773563212765134</v>
      </c>
      <c r="X27" s="420">
        <v>258425</v>
      </c>
      <c r="Y27" s="425">
        <f t="shared" si="5"/>
        <v>0.25462823833813997</v>
      </c>
      <c r="Z27" s="420">
        <v>350284</v>
      </c>
      <c r="AA27" s="425">
        <f t="shared" si="6"/>
        <v>0.3385567333147117</v>
      </c>
      <c r="AB27" s="461">
        <f t="shared" si="7"/>
        <v>91859</v>
      </c>
      <c r="AC27" s="421">
        <f t="shared" si="8"/>
        <v>2</v>
      </c>
      <c r="AD27" s="422">
        <v>319158</v>
      </c>
      <c r="AE27" s="423">
        <f t="shared" si="9"/>
        <v>0.14200597375658344</v>
      </c>
      <c r="AF27" s="422">
        <f t="shared" si="10"/>
        <v>143576</v>
      </c>
      <c r="AG27" s="423">
        <f t="shared" si="11"/>
        <v>0.14146659165187883</v>
      </c>
      <c r="AH27" s="422">
        <v>187727</v>
      </c>
      <c r="AI27" s="423">
        <f t="shared" si="12"/>
        <v>0.18144202953880531</v>
      </c>
      <c r="AJ27" s="458">
        <f t="shared" si="13"/>
        <v>44151</v>
      </c>
      <c r="AK27" s="353">
        <v>3</v>
      </c>
      <c r="AL27" s="449" t="s">
        <v>2282</v>
      </c>
      <c r="AM27" s="559">
        <v>624210</v>
      </c>
      <c r="AN27" s="445">
        <f t="shared" si="14"/>
        <v>0.27773563212765134</v>
      </c>
      <c r="AO27" s="559">
        <v>258425</v>
      </c>
      <c r="AP27" s="445">
        <f t="shared" si="15"/>
        <v>0.25462823833813997</v>
      </c>
      <c r="AQ27" s="559">
        <v>350284</v>
      </c>
      <c r="AR27" s="445">
        <f t="shared" si="16"/>
        <v>0.3385567333147117</v>
      </c>
      <c r="AS27" s="458">
        <f t="shared" si="17"/>
        <v>91859</v>
      </c>
      <c r="AT27"/>
      <c r="AU27"/>
      <c r="AV27"/>
      <c r="AW27"/>
      <c r="AX27"/>
      <c r="AY27"/>
      <c r="AZ27"/>
    </row>
    <row r="28" spans="1:52" s="392" customFormat="1" x14ac:dyDescent="0.25">
      <c r="A28" s="412" t="s">
        <v>1555</v>
      </c>
      <c r="B28" s="412"/>
      <c r="C28" s="398" t="s">
        <v>1556</v>
      </c>
      <c r="D28" s="353">
        <v>1</v>
      </c>
      <c r="E28" s="427">
        <v>5179.0048828125</v>
      </c>
      <c r="F28" s="40" t="s">
        <v>652</v>
      </c>
      <c r="G28" s="420">
        <v>2217012</v>
      </c>
      <c r="H28" s="420">
        <v>888779</v>
      </c>
      <c r="I28" s="420">
        <v>910853</v>
      </c>
      <c r="J28" s="420">
        <v>22074</v>
      </c>
      <c r="K28" s="428">
        <v>4</v>
      </c>
      <c r="L28" s="429">
        <v>242.91767883300781</v>
      </c>
      <c r="M28" s="422">
        <v>948385</v>
      </c>
      <c r="N28" s="423">
        <f t="shared" si="0"/>
        <v>0.42777621411160605</v>
      </c>
      <c r="O28" s="422">
        <v>314581</v>
      </c>
      <c r="P28" s="423">
        <f t="shared" si="1"/>
        <v>0.35394738174506823</v>
      </c>
      <c r="Q28" s="422">
        <v>471844</v>
      </c>
      <c r="R28" s="423">
        <f t="shared" si="2"/>
        <v>0.51802431347319489</v>
      </c>
      <c r="S28" s="458">
        <f t="shared" si="3"/>
        <v>157263</v>
      </c>
      <c r="T28" s="353">
        <v>1</v>
      </c>
      <c r="U28" s="449" t="s">
        <v>475</v>
      </c>
      <c r="V28" s="420">
        <v>731424</v>
      </c>
      <c r="W28" s="425">
        <f t="shared" si="4"/>
        <v>0.32991431710789115</v>
      </c>
      <c r="X28" s="420">
        <v>248805</v>
      </c>
      <c r="Y28" s="425">
        <f t="shared" si="5"/>
        <v>0.27994023261125656</v>
      </c>
      <c r="Z28" s="420">
        <v>390126</v>
      </c>
      <c r="AA28" s="425">
        <f t="shared" si="6"/>
        <v>0.42830840980926671</v>
      </c>
      <c r="AB28" s="461">
        <f t="shared" si="7"/>
        <v>141321</v>
      </c>
      <c r="AC28" s="421">
        <f t="shared" si="8"/>
        <v>3</v>
      </c>
      <c r="AD28" s="422">
        <v>216961</v>
      </c>
      <c r="AE28" s="423">
        <f t="shared" si="9"/>
        <v>9.7861897003714907E-2</v>
      </c>
      <c r="AF28" s="422">
        <f t="shared" si="10"/>
        <v>65776</v>
      </c>
      <c r="AG28" s="423">
        <f t="shared" si="11"/>
        <v>7.4007149133811664E-2</v>
      </c>
      <c r="AH28" s="422">
        <v>81718</v>
      </c>
      <c r="AI28" s="423">
        <f t="shared" si="12"/>
        <v>8.9715903663928204E-2</v>
      </c>
      <c r="AJ28" s="458">
        <f t="shared" si="13"/>
        <v>15942</v>
      </c>
      <c r="AK28" s="353">
        <v>1</v>
      </c>
      <c r="AL28" s="449" t="s">
        <v>475</v>
      </c>
      <c r="AM28" s="559">
        <v>731424</v>
      </c>
      <c r="AN28" s="445">
        <f t="shared" si="14"/>
        <v>0.32991431710789115</v>
      </c>
      <c r="AO28" s="559">
        <v>248805</v>
      </c>
      <c r="AP28" s="445">
        <f t="shared" si="15"/>
        <v>0.27994023261125656</v>
      </c>
      <c r="AQ28" s="559">
        <v>390126</v>
      </c>
      <c r="AR28" s="445">
        <f t="shared" si="16"/>
        <v>0.42830840980926671</v>
      </c>
      <c r="AS28" s="458">
        <f t="shared" si="17"/>
        <v>141321</v>
      </c>
      <c r="AT28"/>
      <c r="AU28"/>
      <c r="AV28"/>
      <c r="AW28"/>
      <c r="AX28"/>
      <c r="AY28"/>
      <c r="AZ28"/>
    </row>
    <row r="29" spans="1:52" s="392" customFormat="1" x14ac:dyDescent="0.25">
      <c r="A29" s="412"/>
      <c r="B29" s="412">
        <v>482</v>
      </c>
      <c r="C29" s="354" t="s">
        <v>2217</v>
      </c>
      <c r="D29" s="353">
        <v>3</v>
      </c>
      <c r="E29" s="427">
        <v>22247.25244140625</v>
      </c>
      <c r="F29" s="40" t="s">
        <v>652</v>
      </c>
      <c r="G29" s="420">
        <v>2211842</v>
      </c>
      <c r="H29" s="420">
        <v>909632</v>
      </c>
      <c r="I29" s="420">
        <v>931095</v>
      </c>
      <c r="J29" s="420">
        <v>21463</v>
      </c>
      <c r="K29" s="428">
        <v>5</v>
      </c>
      <c r="L29" s="429">
        <v>178.56981086730957</v>
      </c>
      <c r="M29" s="422">
        <v>500193</v>
      </c>
      <c r="N29" s="423">
        <f t="shared" si="0"/>
        <v>0.22614318744286435</v>
      </c>
      <c r="O29" s="422">
        <v>185198</v>
      </c>
      <c r="P29" s="423">
        <f t="shared" si="1"/>
        <v>0.20359661929219727</v>
      </c>
      <c r="Q29" s="422">
        <v>371251</v>
      </c>
      <c r="R29" s="423">
        <f t="shared" si="2"/>
        <v>0.39872515693887306</v>
      </c>
      <c r="S29" s="458">
        <f t="shared" si="3"/>
        <v>186053</v>
      </c>
      <c r="T29" s="353">
        <v>3</v>
      </c>
      <c r="U29" s="449" t="s">
        <v>2283</v>
      </c>
      <c r="V29" s="420">
        <v>381753</v>
      </c>
      <c r="W29" s="425">
        <f t="shared" si="4"/>
        <v>0.17259505877906289</v>
      </c>
      <c r="X29" s="420">
        <v>145877</v>
      </c>
      <c r="Y29" s="425">
        <f t="shared" si="5"/>
        <v>0.16036924822345741</v>
      </c>
      <c r="Z29" s="420">
        <v>329727</v>
      </c>
      <c r="AA29" s="425">
        <f t="shared" si="6"/>
        <v>0.35412820388896943</v>
      </c>
      <c r="AB29" s="461">
        <f t="shared" si="7"/>
        <v>183850</v>
      </c>
      <c r="AC29" s="421">
        <f t="shared" si="8"/>
        <v>2</v>
      </c>
      <c r="AD29" s="422">
        <v>118440</v>
      </c>
      <c r="AE29" s="423">
        <f t="shared" si="9"/>
        <v>5.3548128663801486E-2</v>
      </c>
      <c r="AF29" s="422">
        <f t="shared" si="10"/>
        <v>39321</v>
      </c>
      <c r="AG29" s="423">
        <f t="shared" si="11"/>
        <v>4.3227371068739889E-2</v>
      </c>
      <c r="AH29" s="422">
        <v>41524</v>
      </c>
      <c r="AI29" s="423">
        <f t="shared" si="12"/>
        <v>4.4596953049903611E-2</v>
      </c>
      <c r="AJ29" s="458">
        <f t="shared" si="13"/>
        <v>2203</v>
      </c>
      <c r="AK29" s="353">
        <v>3</v>
      </c>
      <c r="AL29" s="449" t="s">
        <v>2283</v>
      </c>
      <c r="AM29" s="559">
        <v>381753</v>
      </c>
      <c r="AN29" s="445">
        <f t="shared" si="14"/>
        <v>0.17259505877906289</v>
      </c>
      <c r="AO29" s="559">
        <v>145877</v>
      </c>
      <c r="AP29" s="445">
        <f t="shared" si="15"/>
        <v>0.16036924822345741</v>
      </c>
      <c r="AQ29" s="559">
        <v>329727</v>
      </c>
      <c r="AR29" s="445">
        <f t="shared" si="16"/>
        <v>0.35412820388896943</v>
      </c>
      <c r="AS29" s="458">
        <f t="shared" si="17"/>
        <v>183850</v>
      </c>
      <c r="AT29"/>
      <c r="AU29"/>
      <c r="AV29"/>
      <c r="AW29"/>
      <c r="AX29"/>
      <c r="AY29"/>
      <c r="AZ29"/>
    </row>
    <row r="30" spans="1:52" s="392" customFormat="1" x14ac:dyDescent="0.25">
      <c r="A30" s="412"/>
      <c r="B30" s="412">
        <v>332</v>
      </c>
      <c r="C30" s="354" t="s">
        <v>2192</v>
      </c>
      <c r="D30" s="353">
        <v>2</v>
      </c>
      <c r="E30" s="427">
        <v>21553.84423828125</v>
      </c>
      <c r="F30" s="40" t="s">
        <v>652</v>
      </c>
      <c r="G30" s="420">
        <v>2151455</v>
      </c>
      <c r="H30" s="420">
        <v>852167</v>
      </c>
      <c r="I30" s="420">
        <v>857108</v>
      </c>
      <c r="J30" s="420">
        <v>4941</v>
      </c>
      <c r="K30" s="428">
        <v>5</v>
      </c>
      <c r="L30" s="429">
        <v>89.802265167236328</v>
      </c>
      <c r="M30" s="422">
        <v>1145247</v>
      </c>
      <c r="N30" s="423">
        <f t="shared" si="0"/>
        <v>0.53231278367430412</v>
      </c>
      <c r="O30" s="422">
        <v>431350</v>
      </c>
      <c r="P30" s="423">
        <f t="shared" si="1"/>
        <v>0.5061801266653132</v>
      </c>
      <c r="Q30" s="422">
        <v>587745</v>
      </c>
      <c r="R30" s="423">
        <f t="shared" si="2"/>
        <v>0.68573038636904571</v>
      </c>
      <c r="S30" s="458">
        <f t="shared" si="3"/>
        <v>156395</v>
      </c>
      <c r="T30" s="353">
        <v>2</v>
      </c>
      <c r="U30" s="449" t="s">
        <v>2284</v>
      </c>
      <c r="V30" s="420">
        <v>636283</v>
      </c>
      <c r="W30" s="425">
        <f t="shared" si="4"/>
        <v>0.29574543739004533</v>
      </c>
      <c r="X30" s="420">
        <v>221737</v>
      </c>
      <c r="Y30" s="425">
        <f t="shared" si="5"/>
        <v>0.26020369246872971</v>
      </c>
      <c r="Z30" s="420">
        <v>196520</v>
      </c>
      <c r="AA30" s="425">
        <f t="shared" si="6"/>
        <v>0.22928265749473811</v>
      </c>
      <c r="AB30" s="461">
        <f t="shared" si="7"/>
        <v>-25217</v>
      </c>
      <c r="AC30" s="421">
        <f t="shared" si="8"/>
        <v>3</v>
      </c>
      <c r="AD30" s="422">
        <v>508964</v>
      </c>
      <c r="AE30" s="423">
        <f t="shared" si="9"/>
        <v>0.23656734628425879</v>
      </c>
      <c r="AF30" s="422">
        <f t="shared" si="10"/>
        <v>209613</v>
      </c>
      <c r="AG30" s="423">
        <f t="shared" si="11"/>
        <v>0.24597643419658352</v>
      </c>
      <c r="AH30" s="422">
        <v>391225</v>
      </c>
      <c r="AI30" s="423">
        <f t="shared" si="12"/>
        <v>0.45644772887430757</v>
      </c>
      <c r="AJ30" s="458">
        <f t="shared" si="13"/>
        <v>181612</v>
      </c>
      <c r="AK30" s="353">
        <v>2</v>
      </c>
      <c r="AL30" s="449" t="s">
        <v>2346</v>
      </c>
      <c r="AM30" s="559">
        <v>275694</v>
      </c>
      <c r="AN30" s="445">
        <f t="shared" si="14"/>
        <v>0.12814304737956406</v>
      </c>
      <c r="AO30" s="559">
        <v>108900</v>
      </c>
      <c r="AP30" s="445">
        <f t="shared" si="15"/>
        <v>0.12779185300533816</v>
      </c>
      <c r="AQ30" s="559">
        <v>347871</v>
      </c>
      <c r="AR30" s="445">
        <f t="shared" si="16"/>
        <v>0.40586600521754551</v>
      </c>
      <c r="AS30" s="458">
        <f t="shared" si="17"/>
        <v>238971</v>
      </c>
      <c r="AT30"/>
      <c r="AU30"/>
      <c r="AV30"/>
      <c r="AW30"/>
      <c r="AX30"/>
      <c r="AY30"/>
      <c r="AZ30"/>
    </row>
    <row r="31" spans="1:52" s="392" customFormat="1" x14ac:dyDescent="0.25">
      <c r="A31" s="412" t="s">
        <v>1953</v>
      </c>
      <c r="B31" s="412"/>
      <c r="C31" s="398" t="s">
        <v>1343</v>
      </c>
      <c r="D31" s="353">
        <v>1</v>
      </c>
      <c r="E31" s="427">
        <v>7378.1171875</v>
      </c>
      <c r="F31" s="40" t="s">
        <v>652</v>
      </c>
      <c r="G31" s="420">
        <v>2142508</v>
      </c>
      <c r="H31" s="420">
        <v>835629</v>
      </c>
      <c r="I31" s="420">
        <v>801317</v>
      </c>
      <c r="J31" s="420">
        <v>-34312</v>
      </c>
      <c r="K31" s="428">
        <v>2</v>
      </c>
      <c r="L31" s="429">
        <v>412.57379150390625</v>
      </c>
      <c r="M31" s="422">
        <v>1385147</v>
      </c>
      <c r="N31" s="423">
        <f t="shared" si="0"/>
        <v>0.64650727091800819</v>
      </c>
      <c r="O31" s="422">
        <v>535573</v>
      </c>
      <c r="P31" s="423">
        <f t="shared" si="1"/>
        <v>0.64092198810716239</v>
      </c>
      <c r="Q31" s="422">
        <v>626338</v>
      </c>
      <c r="R31" s="423">
        <f t="shared" si="2"/>
        <v>0.78163573217590543</v>
      </c>
      <c r="S31" s="458">
        <f t="shared" si="3"/>
        <v>90765</v>
      </c>
      <c r="T31" s="353">
        <v>1</v>
      </c>
      <c r="U31" s="449" t="s">
        <v>118</v>
      </c>
      <c r="V31" s="420">
        <v>1327407</v>
      </c>
      <c r="W31" s="425">
        <f t="shared" si="4"/>
        <v>0.6195575465762555</v>
      </c>
      <c r="X31" s="420">
        <v>518071</v>
      </c>
      <c r="Y31" s="425">
        <f t="shared" si="5"/>
        <v>0.6199772865709543</v>
      </c>
      <c r="Z31" s="420">
        <v>606820</v>
      </c>
      <c r="AA31" s="425">
        <f t="shared" si="6"/>
        <v>0.75727833054833482</v>
      </c>
      <c r="AB31" s="461">
        <f t="shared" si="7"/>
        <v>88749</v>
      </c>
      <c r="AC31" s="421">
        <f t="shared" si="8"/>
        <v>1</v>
      </c>
      <c r="AD31" s="422">
        <v>57740</v>
      </c>
      <c r="AE31" s="423">
        <f t="shared" si="9"/>
        <v>2.6949724341752749E-2</v>
      </c>
      <c r="AF31" s="422">
        <f t="shared" si="10"/>
        <v>17502</v>
      </c>
      <c r="AG31" s="423">
        <f t="shared" si="11"/>
        <v>2.0944701536208053E-2</v>
      </c>
      <c r="AH31" s="422">
        <v>19518</v>
      </c>
      <c r="AI31" s="423">
        <f t="shared" si="12"/>
        <v>2.4357401627570611E-2</v>
      </c>
      <c r="AJ31" s="458">
        <f t="shared" si="13"/>
        <v>2016</v>
      </c>
      <c r="AK31" s="353">
        <v>1</v>
      </c>
      <c r="AL31" s="449" t="s">
        <v>118</v>
      </c>
      <c r="AM31" s="559">
        <v>1327407</v>
      </c>
      <c r="AN31" s="445">
        <f t="shared" si="14"/>
        <v>0.6195575465762555</v>
      </c>
      <c r="AO31" s="559">
        <v>518071</v>
      </c>
      <c r="AP31" s="445">
        <f t="shared" si="15"/>
        <v>0.6199772865709543</v>
      </c>
      <c r="AQ31" s="559">
        <v>606820</v>
      </c>
      <c r="AR31" s="445">
        <f t="shared" si="16"/>
        <v>0.75727833054833482</v>
      </c>
      <c r="AS31" s="458">
        <f t="shared" si="17"/>
        <v>88749</v>
      </c>
      <c r="AT31"/>
      <c r="AU31"/>
      <c r="AV31"/>
      <c r="AW31"/>
      <c r="AX31"/>
      <c r="AY31"/>
      <c r="AZ31"/>
    </row>
    <row r="32" spans="1:52" s="392" customFormat="1" x14ac:dyDescent="0.25">
      <c r="A32" s="412" t="s">
        <v>1577</v>
      </c>
      <c r="B32" s="412"/>
      <c r="C32" s="398" t="s">
        <v>1578</v>
      </c>
      <c r="D32" s="353">
        <v>1</v>
      </c>
      <c r="E32" s="427">
        <v>4236.34619140625</v>
      </c>
      <c r="F32" s="40" t="s">
        <v>652</v>
      </c>
      <c r="G32" s="420">
        <v>2114580</v>
      </c>
      <c r="H32" s="420">
        <v>931060</v>
      </c>
      <c r="I32" s="420">
        <v>941995</v>
      </c>
      <c r="J32" s="420">
        <v>10935</v>
      </c>
      <c r="K32" s="428">
        <v>1</v>
      </c>
      <c r="L32" s="429">
        <v>79.369583129882813</v>
      </c>
      <c r="M32" s="422">
        <v>296943</v>
      </c>
      <c r="N32" s="423">
        <f t="shared" si="0"/>
        <v>0.14042646766733818</v>
      </c>
      <c r="O32" s="422">
        <v>118190</v>
      </c>
      <c r="P32" s="423">
        <f t="shared" si="1"/>
        <v>0.12694133568191093</v>
      </c>
      <c r="Q32" s="422">
        <v>218461</v>
      </c>
      <c r="R32" s="423">
        <f t="shared" si="2"/>
        <v>0.23191312055796476</v>
      </c>
      <c r="S32" s="458">
        <f t="shared" si="3"/>
        <v>100271</v>
      </c>
      <c r="T32" s="353">
        <v>1</v>
      </c>
      <c r="U32" s="449" t="s">
        <v>458</v>
      </c>
      <c r="V32" s="420">
        <v>296943</v>
      </c>
      <c r="W32" s="425">
        <f t="shared" si="4"/>
        <v>0.14042646766733818</v>
      </c>
      <c r="X32" s="420">
        <v>118190</v>
      </c>
      <c r="Y32" s="425">
        <f t="shared" si="5"/>
        <v>0.12694133568191093</v>
      </c>
      <c r="Z32" s="420">
        <v>218461</v>
      </c>
      <c r="AA32" s="425">
        <f t="shared" si="6"/>
        <v>0.23191312055796476</v>
      </c>
      <c r="AB32" s="461">
        <f t="shared" si="7"/>
        <v>100271</v>
      </c>
      <c r="AC32" s="421"/>
      <c r="AD32" s="422"/>
      <c r="AE32" s="423"/>
      <c r="AF32" s="422"/>
      <c r="AG32" s="423"/>
      <c r="AH32" s="422"/>
      <c r="AI32" s="423"/>
      <c r="AJ32" s="458"/>
      <c r="AK32" s="353">
        <v>1</v>
      </c>
      <c r="AL32" s="449" t="s">
        <v>458</v>
      </c>
      <c r="AM32" s="559">
        <v>296943</v>
      </c>
      <c r="AN32" s="445">
        <f t="shared" si="14"/>
        <v>0.14042646766733818</v>
      </c>
      <c r="AO32" s="559">
        <v>118190</v>
      </c>
      <c r="AP32" s="445">
        <f t="shared" si="15"/>
        <v>0.12694133568191093</v>
      </c>
      <c r="AQ32" s="559">
        <v>218461</v>
      </c>
      <c r="AR32" s="445">
        <f t="shared" si="16"/>
        <v>0.23191312055796476</v>
      </c>
      <c r="AS32" s="458">
        <f t="shared" si="17"/>
        <v>100271</v>
      </c>
      <c r="AT32"/>
      <c r="AU32"/>
      <c r="AV32"/>
      <c r="AW32"/>
      <c r="AX32"/>
      <c r="AY32"/>
      <c r="AZ32"/>
    </row>
    <row r="33" spans="1:52" s="392" customFormat="1" x14ac:dyDescent="0.25">
      <c r="A33" s="412"/>
      <c r="B33" s="412">
        <v>294</v>
      </c>
      <c r="C33" s="354" t="s">
        <v>2187</v>
      </c>
      <c r="D33" s="353">
        <v>3</v>
      </c>
      <c r="E33" s="427">
        <v>5141.0150756835937</v>
      </c>
      <c r="F33" s="40" t="s">
        <v>652</v>
      </c>
      <c r="G33" s="420">
        <v>2082342</v>
      </c>
      <c r="H33" s="420">
        <v>911722</v>
      </c>
      <c r="I33" s="420">
        <v>988169</v>
      </c>
      <c r="J33" s="420">
        <v>76447</v>
      </c>
      <c r="K33" s="428">
        <v>5</v>
      </c>
      <c r="L33" s="429">
        <v>418.42098808288574</v>
      </c>
      <c r="M33" s="422">
        <v>1069911</v>
      </c>
      <c r="N33" s="423">
        <f t="shared" si="0"/>
        <v>0.51380176743301531</v>
      </c>
      <c r="O33" s="422">
        <v>429246</v>
      </c>
      <c r="P33" s="423">
        <f t="shared" si="1"/>
        <v>0.47080798752251235</v>
      </c>
      <c r="Q33" s="422">
        <v>638697</v>
      </c>
      <c r="R33" s="423">
        <f t="shared" si="2"/>
        <v>0.64634389461721631</v>
      </c>
      <c r="S33" s="458">
        <f t="shared" si="3"/>
        <v>209451</v>
      </c>
      <c r="T33" s="353">
        <v>3</v>
      </c>
      <c r="U33" s="449" t="s">
        <v>2285</v>
      </c>
      <c r="V33" s="420">
        <v>934591</v>
      </c>
      <c r="W33" s="425">
        <f t="shared" si="4"/>
        <v>0.44881724519795502</v>
      </c>
      <c r="X33" s="420">
        <v>389599</v>
      </c>
      <c r="Y33" s="425">
        <f t="shared" si="5"/>
        <v>0.42732214425011134</v>
      </c>
      <c r="Z33" s="420">
        <v>592199</v>
      </c>
      <c r="AA33" s="425">
        <f t="shared" si="6"/>
        <v>0.59928919041176154</v>
      </c>
      <c r="AB33" s="461">
        <f t="shared" si="7"/>
        <v>202600</v>
      </c>
      <c r="AC33" s="421">
        <f>K33-T33</f>
        <v>2</v>
      </c>
      <c r="AD33" s="422">
        <v>135320</v>
      </c>
      <c r="AE33" s="423">
        <f>AD33/G33</f>
        <v>6.4984522235060335E-2</v>
      </c>
      <c r="AF33" s="422">
        <f>O33-X33</f>
        <v>39647</v>
      </c>
      <c r="AG33" s="423">
        <f>AF33/H33</f>
        <v>4.3485843272401015E-2</v>
      </c>
      <c r="AH33" s="422">
        <v>46498</v>
      </c>
      <c r="AI33" s="423">
        <f>AH33/I33</f>
        <v>4.7054704205454732E-2</v>
      </c>
      <c r="AJ33" s="458">
        <f>AH33-AF33</f>
        <v>6851</v>
      </c>
      <c r="AK33" s="353">
        <v>3</v>
      </c>
      <c r="AL33" s="449" t="s">
        <v>2285</v>
      </c>
      <c r="AM33" s="559">
        <v>934591</v>
      </c>
      <c r="AN33" s="445">
        <f t="shared" si="14"/>
        <v>0.44881724519795502</v>
      </c>
      <c r="AO33" s="559">
        <v>389599</v>
      </c>
      <c r="AP33" s="445">
        <f t="shared" si="15"/>
        <v>0.42732214425011134</v>
      </c>
      <c r="AQ33" s="559">
        <v>592199</v>
      </c>
      <c r="AR33" s="445">
        <f t="shared" si="16"/>
        <v>0.59928919041176154</v>
      </c>
      <c r="AS33" s="458">
        <f t="shared" si="17"/>
        <v>202600</v>
      </c>
      <c r="AT33"/>
      <c r="AU33"/>
      <c r="AV33"/>
      <c r="AW33"/>
      <c r="AX33"/>
      <c r="AY33"/>
      <c r="AZ33"/>
    </row>
    <row r="34" spans="1:52" s="392" customFormat="1" x14ac:dyDescent="0.25">
      <c r="A34" s="412" t="s">
        <v>1592</v>
      </c>
      <c r="B34" s="412"/>
      <c r="C34" s="398" t="s">
        <v>651</v>
      </c>
      <c r="D34" s="353">
        <v>1</v>
      </c>
      <c r="E34" s="427">
        <v>4845.43310546875</v>
      </c>
      <c r="F34" s="40" t="s">
        <v>652</v>
      </c>
      <c r="G34" s="420">
        <v>1901974</v>
      </c>
      <c r="H34" s="420">
        <v>827727</v>
      </c>
      <c r="I34" s="420">
        <v>877731</v>
      </c>
      <c r="J34" s="420">
        <v>50004</v>
      </c>
      <c r="K34" s="428">
        <v>1</v>
      </c>
      <c r="L34" s="429">
        <v>212.25090026855469</v>
      </c>
      <c r="M34" s="422">
        <v>787033</v>
      </c>
      <c r="N34" s="423">
        <f t="shared" si="0"/>
        <v>0.41379798041403298</v>
      </c>
      <c r="O34" s="422">
        <v>289343</v>
      </c>
      <c r="P34" s="423">
        <f t="shared" si="1"/>
        <v>0.34956332220647629</v>
      </c>
      <c r="Q34" s="422">
        <v>439763</v>
      </c>
      <c r="R34" s="423">
        <f t="shared" si="2"/>
        <v>0.5010225228458377</v>
      </c>
      <c r="S34" s="458">
        <f t="shared" si="3"/>
        <v>150420</v>
      </c>
      <c r="T34" s="353">
        <v>1</v>
      </c>
      <c r="U34" s="450" t="s">
        <v>445</v>
      </c>
      <c r="V34" s="420">
        <v>787033</v>
      </c>
      <c r="W34" s="425">
        <f t="shared" si="4"/>
        <v>0.41379798041403298</v>
      </c>
      <c r="X34" s="420">
        <v>289343</v>
      </c>
      <c r="Y34" s="425">
        <f t="shared" si="5"/>
        <v>0.34956332220647629</v>
      </c>
      <c r="Z34" s="420">
        <v>439763</v>
      </c>
      <c r="AA34" s="425">
        <f t="shared" si="6"/>
        <v>0.5010225228458377</v>
      </c>
      <c r="AB34" s="461">
        <f t="shared" si="7"/>
        <v>150420</v>
      </c>
      <c r="AC34" s="421"/>
      <c r="AD34" s="422"/>
      <c r="AE34" s="423"/>
      <c r="AF34" s="422"/>
      <c r="AG34" s="423"/>
      <c r="AH34" s="422"/>
      <c r="AI34" s="423"/>
      <c r="AJ34" s="458"/>
      <c r="AK34" s="353">
        <v>1</v>
      </c>
      <c r="AL34" s="450" t="s">
        <v>445</v>
      </c>
      <c r="AM34" s="559">
        <v>787033</v>
      </c>
      <c r="AN34" s="445">
        <f t="shared" si="14"/>
        <v>0.41379798041403298</v>
      </c>
      <c r="AO34" s="559">
        <v>289343</v>
      </c>
      <c r="AP34" s="445">
        <f t="shared" si="15"/>
        <v>0.34956332220647629</v>
      </c>
      <c r="AQ34" s="559">
        <v>439763</v>
      </c>
      <c r="AR34" s="445">
        <f t="shared" si="16"/>
        <v>0.5010225228458377</v>
      </c>
      <c r="AS34" s="458">
        <f t="shared" si="17"/>
        <v>150420</v>
      </c>
      <c r="AT34"/>
      <c r="AU34"/>
      <c r="AV34"/>
      <c r="AW34"/>
      <c r="AX34"/>
      <c r="AY34"/>
      <c r="AZ34"/>
    </row>
    <row r="35" spans="1:52" s="392" customFormat="1" x14ac:dyDescent="0.25">
      <c r="A35" s="412"/>
      <c r="B35" s="412">
        <v>376</v>
      </c>
      <c r="C35" s="354" t="s">
        <v>2201</v>
      </c>
      <c r="D35" s="353">
        <v>2</v>
      </c>
      <c r="E35" s="427">
        <v>1830.4219055175781</v>
      </c>
      <c r="F35" s="40" t="s">
        <v>652</v>
      </c>
      <c r="G35" s="420">
        <v>1751316</v>
      </c>
      <c r="H35" s="420">
        <v>811299</v>
      </c>
      <c r="I35" s="420">
        <v>864872</v>
      </c>
      <c r="J35" s="420">
        <v>53573</v>
      </c>
      <c r="K35" s="428">
        <v>4</v>
      </c>
      <c r="L35" s="429">
        <v>112.00380992889404</v>
      </c>
      <c r="M35" s="422">
        <v>804822</v>
      </c>
      <c r="N35" s="423">
        <f t="shared" ref="N35:N56" si="18">M35/G35</f>
        <v>0.4595527020823198</v>
      </c>
      <c r="O35" s="422">
        <v>323848</v>
      </c>
      <c r="P35" s="423">
        <f t="shared" ref="P35:P56" si="19">O35/H35</f>
        <v>0.39917219175667662</v>
      </c>
      <c r="Q35" s="422">
        <v>387670</v>
      </c>
      <c r="R35" s="423">
        <f t="shared" ref="R35:R56" si="20">Q35/I35</f>
        <v>0.44823973952214896</v>
      </c>
      <c r="S35" s="458">
        <f t="shared" ref="S35:S56" si="21">Q35-O35</f>
        <v>63822</v>
      </c>
      <c r="T35" s="353">
        <v>2</v>
      </c>
      <c r="U35" s="450" t="s">
        <v>2286</v>
      </c>
      <c r="V35" s="420">
        <v>673693</v>
      </c>
      <c r="W35" s="425">
        <f t="shared" ref="W35:W56" si="22">V35/G35</f>
        <v>0.38467815060217575</v>
      </c>
      <c r="X35" s="420">
        <v>265422</v>
      </c>
      <c r="Y35" s="425">
        <f t="shared" ref="Y35:Y56" si="23">X35/H35</f>
        <v>0.32715681887935272</v>
      </c>
      <c r="Z35" s="420">
        <v>311088</v>
      </c>
      <c r="AA35" s="425">
        <f t="shared" ref="AA35:AA56" si="24">Z35/I35</f>
        <v>0.35969253253660655</v>
      </c>
      <c r="AB35" s="461">
        <f t="shared" ref="AB35:AB56" si="25">Z35-X35</f>
        <v>45666</v>
      </c>
      <c r="AC35" s="421">
        <f t="shared" ref="AC35:AC42" si="26">K35-T35</f>
        <v>2</v>
      </c>
      <c r="AD35" s="422">
        <v>131129</v>
      </c>
      <c r="AE35" s="423">
        <f t="shared" ref="AE35:AE42" si="27">AD35/G35</f>
        <v>7.4874551480144075E-2</v>
      </c>
      <c r="AF35" s="422">
        <f t="shared" ref="AF35:AF42" si="28">O35-X35</f>
        <v>58426</v>
      </c>
      <c r="AG35" s="423">
        <f t="shared" ref="AG35:AG42" si="29">AF35/H35</f>
        <v>7.2015372877323902E-2</v>
      </c>
      <c r="AH35" s="422">
        <v>76582</v>
      </c>
      <c r="AI35" s="423">
        <f t="shared" ref="AI35:AI42" si="30">AH35/I35</f>
        <v>8.8547206985542373E-2</v>
      </c>
      <c r="AJ35" s="458">
        <f t="shared" ref="AJ35:AJ42" si="31">AH35-AF35</f>
        <v>18156</v>
      </c>
      <c r="AK35" s="353">
        <v>2</v>
      </c>
      <c r="AL35" s="450" t="s">
        <v>2286</v>
      </c>
      <c r="AM35" s="559">
        <v>673693</v>
      </c>
      <c r="AN35" s="445">
        <f t="shared" ref="AN35:AN56" si="32">AM35/G35</f>
        <v>0.38467815060217575</v>
      </c>
      <c r="AO35" s="559">
        <v>265422</v>
      </c>
      <c r="AP35" s="445">
        <f t="shared" ref="AP35:AP56" si="33">AO35/H35</f>
        <v>0.32715681887935272</v>
      </c>
      <c r="AQ35" s="559">
        <v>311088</v>
      </c>
      <c r="AR35" s="445">
        <f t="shared" ref="AR35:AR56" si="34">AQ35/I35</f>
        <v>0.35969253253660655</v>
      </c>
      <c r="AS35" s="458">
        <f t="shared" ref="AS35:AS56" si="35">AQ35-AO35</f>
        <v>45666</v>
      </c>
      <c r="AT35"/>
      <c r="AU35"/>
      <c r="AV35"/>
      <c r="AW35"/>
      <c r="AX35"/>
      <c r="AY35"/>
      <c r="AZ35"/>
    </row>
    <row r="36" spans="1:52" s="392" customFormat="1" x14ac:dyDescent="0.25">
      <c r="A36" s="412" t="s">
        <v>1479</v>
      </c>
      <c r="B36" s="412"/>
      <c r="C36" s="398" t="s">
        <v>1480</v>
      </c>
      <c r="D36" s="353">
        <v>1</v>
      </c>
      <c r="E36" s="427">
        <v>4284.80419921875</v>
      </c>
      <c r="F36" s="40" t="s">
        <v>652</v>
      </c>
      <c r="G36" s="420">
        <v>1716289</v>
      </c>
      <c r="H36" s="420">
        <v>753790</v>
      </c>
      <c r="I36" s="420">
        <v>800514</v>
      </c>
      <c r="J36" s="420">
        <v>46724</v>
      </c>
      <c r="K36" s="428">
        <v>2</v>
      </c>
      <c r="L36" s="429">
        <v>259.9024658203125</v>
      </c>
      <c r="M36" s="422">
        <v>890277</v>
      </c>
      <c r="N36" s="423">
        <f t="shared" si="18"/>
        <v>0.51872208002265352</v>
      </c>
      <c r="O36" s="422">
        <v>360256</v>
      </c>
      <c r="P36" s="423">
        <f t="shared" si="19"/>
        <v>0.47792621287095877</v>
      </c>
      <c r="Q36" s="422">
        <v>570280</v>
      </c>
      <c r="R36" s="423">
        <f t="shared" si="20"/>
        <v>0.71239228795498888</v>
      </c>
      <c r="S36" s="458">
        <f t="shared" si="21"/>
        <v>210024</v>
      </c>
      <c r="T36" s="353">
        <v>1</v>
      </c>
      <c r="U36" s="450" t="s">
        <v>536</v>
      </c>
      <c r="V36" s="420">
        <v>790390</v>
      </c>
      <c r="W36" s="425">
        <f t="shared" si="22"/>
        <v>0.46052267421162751</v>
      </c>
      <c r="X36" s="420">
        <v>327212</v>
      </c>
      <c r="Y36" s="425">
        <f t="shared" si="23"/>
        <v>0.43408906990010482</v>
      </c>
      <c r="Z36" s="420">
        <v>534717</v>
      </c>
      <c r="AA36" s="425">
        <f t="shared" si="24"/>
        <v>0.66796708115036085</v>
      </c>
      <c r="AB36" s="461">
        <f t="shared" si="25"/>
        <v>207505</v>
      </c>
      <c r="AC36" s="421">
        <f t="shared" si="26"/>
        <v>1</v>
      </c>
      <c r="AD36" s="422">
        <v>99887</v>
      </c>
      <c r="AE36" s="423">
        <f t="shared" si="27"/>
        <v>5.8199405811025999E-2</v>
      </c>
      <c r="AF36" s="422">
        <f t="shared" si="28"/>
        <v>33044</v>
      </c>
      <c r="AG36" s="423">
        <f t="shared" si="29"/>
        <v>4.3837142970853948E-2</v>
      </c>
      <c r="AH36" s="422">
        <v>35563</v>
      </c>
      <c r="AI36" s="423">
        <f t="shared" si="30"/>
        <v>4.4425206804628026E-2</v>
      </c>
      <c r="AJ36" s="458">
        <f t="shared" si="31"/>
        <v>2519</v>
      </c>
      <c r="AK36" s="353">
        <v>1</v>
      </c>
      <c r="AL36" s="450" t="s">
        <v>536</v>
      </c>
      <c r="AM36" s="559">
        <v>790390</v>
      </c>
      <c r="AN36" s="445">
        <f t="shared" si="32"/>
        <v>0.46052267421162751</v>
      </c>
      <c r="AO36" s="559">
        <v>327212</v>
      </c>
      <c r="AP36" s="445">
        <f t="shared" si="33"/>
        <v>0.43408906990010482</v>
      </c>
      <c r="AQ36" s="559">
        <v>534717</v>
      </c>
      <c r="AR36" s="445">
        <f t="shared" si="34"/>
        <v>0.66796708115036085</v>
      </c>
      <c r="AS36" s="458">
        <f t="shared" si="35"/>
        <v>207505</v>
      </c>
      <c r="AT36"/>
      <c r="AU36"/>
      <c r="AV36"/>
      <c r="AW36"/>
      <c r="AX36"/>
      <c r="AY36"/>
      <c r="AZ36"/>
    </row>
    <row r="37" spans="1:52" s="392" customFormat="1" x14ac:dyDescent="0.25">
      <c r="A37" s="412" t="s">
        <v>2042</v>
      </c>
      <c r="B37" s="412"/>
      <c r="C37" s="398" t="s">
        <v>1413</v>
      </c>
      <c r="D37" s="353">
        <v>1</v>
      </c>
      <c r="E37" s="427">
        <v>2758.47021484375</v>
      </c>
      <c r="F37" s="40" t="s">
        <v>652</v>
      </c>
      <c r="G37" s="420">
        <v>1676822</v>
      </c>
      <c r="H37" s="420">
        <v>676349</v>
      </c>
      <c r="I37" s="420">
        <v>674008</v>
      </c>
      <c r="J37" s="420">
        <v>-2341</v>
      </c>
      <c r="K37" s="428">
        <v>5</v>
      </c>
      <c r="L37" s="429">
        <v>263.39324951171875</v>
      </c>
      <c r="M37" s="422">
        <v>1094487</v>
      </c>
      <c r="N37" s="423">
        <f t="shared" si="18"/>
        <v>0.65271507649589522</v>
      </c>
      <c r="O37" s="422">
        <v>441492</v>
      </c>
      <c r="P37" s="423">
        <f t="shared" si="19"/>
        <v>0.6527576739227825</v>
      </c>
      <c r="Q37" s="422">
        <v>469451</v>
      </c>
      <c r="R37" s="423">
        <f t="shared" si="20"/>
        <v>0.69650656965495961</v>
      </c>
      <c r="S37" s="458">
        <f t="shared" si="21"/>
        <v>27959</v>
      </c>
      <c r="T37" s="353">
        <v>1</v>
      </c>
      <c r="U37" s="450" t="s">
        <v>31</v>
      </c>
      <c r="V37" s="420">
        <v>437994</v>
      </c>
      <c r="W37" s="425">
        <f t="shared" si="22"/>
        <v>0.26120482674964907</v>
      </c>
      <c r="X37" s="420">
        <v>189210</v>
      </c>
      <c r="Y37" s="425">
        <f t="shared" si="23"/>
        <v>0.27975202151551937</v>
      </c>
      <c r="Z37" s="420">
        <v>165447</v>
      </c>
      <c r="AA37" s="425">
        <f t="shared" si="24"/>
        <v>0.24546741284969911</v>
      </c>
      <c r="AB37" s="461">
        <f t="shared" si="25"/>
        <v>-23763</v>
      </c>
      <c r="AC37" s="421">
        <f t="shared" si="26"/>
        <v>4</v>
      </c>
      <c r="AD37" s="422">
        <v>656493</v>
      </c>
      <c r="AE37" s="423">
        <f t="shared" si="27"/>
        <v>0.39151024974624615</v>
      </c>
      <c r="AF37" s="422">
        <f t="shared" si="28"/>
        <v>252282</v>
      </c>
      <c r="AG37" s="423">
        <f t="shared" si="29"/>
        <v>0.37300565240726313</v>
      </c>
      <c r="AH37" s="422">
        <v>304004</v>
      </c>
      <c r="AI37" s="423">
        <f t="shared" si="30"/>
        <v>0.45103915680526047</v>
      </c>
      <c r="AJ37" s="458">
        <f t="shared" si="31"/>
        <v>51722</v>
      </c>
      <c r="AK37" s="353">
        <v>1</v>
      </c>
      <c r="AL37" s="450" t="s">
        <v>31</v>
      </c>
      <c r="AM37" s="559">
        <v>437994</v>
      </c>
      <c r="AN37" s="445">
        <f t="shared" si="32"/>
        <v>0.26120482674964907</v>
      </c>
      <c r="AO37" s="559">
        <v>189210</v>
      </c>
      <c r="AP37" s="445">
        <f t="shared" si="33"/>
        <v>0.27975202151551937</v>
      </c>
      <c r="AQ37" s="559">
        <v>165447</v>
      </c>
      <c r="AR37" s="445">
        <f t="shared" si="34"/>
        <v>0.24546741284969911</v>
      </c>
      <c r="AS37" s="458">
        <f t="shared" si="35"/>
        <v>-23763</v>
      </c>
      <c r="AT37"/>
      <c r="AU37"/>
      <c r="AV37"/>
      <c r="AW37"/>
      <c r="AX37"/>
      <c r="AY37"/>
      <c r="AZ37"/>
    </row>
    <row r="38" spans="1:52" s="392" customFormat="1" x14ac:dyDescent="0.25">
      <c r="A38" s="412" t="s">
        <v>1861</v>
      </c>
      <c r="B38" s="412"/>
      <c r="C38" s="398" t="s">
        <v>1862</v>
      </c>
      <c r="D38" s="353">
        <v>1</v>
      </c>
      <c r="E38" s="427">
        <v>6376.47998046875</v>
      </c>
      <c r="F38" s="40" t="s">
        <v>652</v>
      </c>
      <c r="G38" s="420">
        <v>1670890</v>
      </c>
      <c r="H38" s="420">
        <v>712750</v>
      </c>
      <c r="I38" s="420">
        <v>767209</v>
      </c>
      <c r="J38" s="420">
        <v>54459</v>
      </c>
      <c r="K38" s="428">
        <v>3</v>
      </c>
      <c r="L38" s="429">
        <v>496.84268188476562</v>
      </c>
      <c r="M38" s="422">
        <v>772464</v>
      </c>
      <c r="N38" s="423">
        <f t="shared" si="18"/>
        <v>0.46230691427921644</v>
      </c>
      <c r="O38" s="422">
        <v>310160</v>
      </c>
      <c r="P38" s="423">
        <f t="shared" si="19"/>
        <v>0.43515959312521924</v>
      </c>
      <c r="Q38" s="422">
        <v>465851</v>
      </c>
      <c r="R38" s="423">
        <f t="shared" si="20"/>
        <v>0.607202209567406</v>
      </c>
      <c r="S38" s="458">
        <f t="shared" si="21"/>
        <v>155691</v>
      </c>
      <c r="T38" s="353">
        <v>1</v>
      </c>
      <c r="U38" s="450" t="s">
        <v>232</v>
      </c>
      <c r="V38" s="420">
        <v>601222</v>
      </c>
      <c r="W38" s="425">
        <f t="shared" si="22"/>
        <v>0.35982141254062205</v>
      </c>
      <c r="X38" s="420">
        <v>264462</v>
      </c>
      <c r="Y38" s="425">
        <f t="shared" si="23"/>
        <v>0.37104454577341284</v>
      </c>
      <c r="Z38" s="420">
        <v>389861</v>
      </c>
      <c r="AA38" s="425">
        <f t="shared" si="24"/>
        <v>0.50815488348025117</v>
      </c>
      <c r="AB38" s="461">
        <f t="shared" si="25"/>
        <v>125399</v>
      </c>
      <c r="AC38" s="421">
        <f t="shared" si="26"/>
        <v>2</v>
      </c>
      <c r="AD38" s="422">
        <v>171242</v>
      </c>
      <c r="AE38" s="423">
        <f t="shared" si="27"/>
        <v>0.1024855017385944</v>
      </c>
      <c r="AF38" s="422">
        <f t="shared" si="28"/>
        <v>45698</v>
      </c>
      <c r="AG38" s="423">
        <f t="shared" si="29"/>
        <v>6.4115047351806384E-2</v>
      </c>
      <c r="AH38" s="422">
        <v>75990</v>
      </c>
      <c r="AI38" s="423">
        <f t="shared" si="30"/>
        <v>9.9047326087154872E-2</v>
      </c>
      <c r="AJ38" s="458">
        <f t="shared" si="31"/>
        <v>30292</v>
      </c>
      <c r="AK38" s="353">
        <v>1</v>
      </c>
      <c r="AL38" s="450" t="s">
        <v>232</v>
      </c>
      <c r="AM38" s="559">
        <v>601222</v>
      </c>
      <c r="AN38" s="445">
        <f t="shared" si="32"/>
        <v>0.35982141254062205</v>
      </c>
      <c r="AO38" s="559">
        <v>264462</v>
      </c>
      <c r="AP38" s="445">
        <f t="shared" si="33"/>
        <v>0.37104454577341284</v>
      </c>
      <c r="AQ38" s="559">
        <v>389861</v>
      </c>
      <c r="AR38" s="445">
        <f t="shared" si="34"/>
        <v>0.50815488348025117</v>
      </c>
      <c r="AS38" s="458">
        <f t="shared" si="35"/>
        <v>125399</v>
      </c>
      <c r="AT38"/>
      <c r="AU38"/>
      <c r="AV38"/>
      <c r="AW38"/>
      <c r="AX38"/>
      <c r="AY38"/>
      <c r="AZ38"/>
    </row>
    <row r="39" spans="1:52" s="392" customFormat="1" x14ac:dyDescent="0.25">
      <c r="A39" s="412"/>
      <c r="B39" s="412">
        <v>450</v>
      </c>
      <c r="C39" s="354" t="s">
        <v>2213</v>
      </c>
      <c r="D39" s="353">
        <v>2</v>
      </c>
      <c r="E39" s="427">
        <v>3960.7880859375</v>
      </c>
      <c r="F39" s="40" t="s">
        <v>652</v>
      </c>
      <c r="G39" s="420">
        <v>1634847</v>
      </c>
      <c r="H39" s="420">
        <v>709566</v>
      </c>
      <c r="I39" s="420">
        <v>812046</v>
      </c>
      <c r="J39" s="420">
        <v>102480</v>
      </c>
      <c r="K39" s="428">
        <v>3</v>
      </c>
      <c r="L39" s="429">
        <v>211.22756958007812</v>
      </c>
      <c r="M39" s="422">
        <v>689455</v>
      </c>
      <c r="N39" s="423">
        <f t="shared" si="18"/>
        <v>0.42172447941611663</v>
      </c>
      <c r="O39" s="422">
        <v>224797</v>
      </c>
      <c r="P39" s="423">
        <f t="shared" si="19"/>
        <v>0.31680914812716504</v>
      </c>
      <c r="Q39" s="422">
        <v>455245</v>
      </c>
      <c r="R39" s="423">
        <f t="shared" si="20"/>
        <v>0.56061479275804571</v>
      </c>
      <c r="S39" s="458">
        <f t="shared" si="21"/>
        <v>230448</v>
      </c>
      <c r="T39" s="353">
        <v>2</v>
      </c>
      <c r="U39" s="450" t="s">
        <v>2288</v>
      </c>
      <c r="V39" s="420">
        <v>632222</v>
      </c>
      <c r="W39" s="425">
        <f t="shared" si="22"/>
        <v>0.38671631045596316</v>
      </c>
      <c r="X39" s="420">
        <v>207756</v>
      </c>
      <c r="Y39" s="425">
        <f t="shared" si="23"/>
        <v>0.29279305941941974</v>
      </c>
      <c r="Z39" s="420">
        <v>418833</v>
      </c>
      <c r="AA39" s="425">
        <f t="shared" si="24"/>
        <v>0.51577496841311943</v>
      </c>
      <c r="AB39" s="461">
        <f t="shared" si="25"/>
        <v>211077</v>
      </c>
      <c r="AC39" s="421">
        <f t="shared" si="26"/>
        <v>1</v>
      </c>
      <c r="AD39" s="422">
        <v>57233</v>
      </c>
      <c r="AE39" s="423">
        <f t="shared" si="27"/>
        <v>3.5008168960153456E-2</v>
      </c>
      <c r="AF39" s="422">
        <f t="shared" si="28"/>
        <v>17041</v>
      </c>
      <c r="AG39" s="423">
        <f t="shared" si="29"/>
        <v>2.4016088707745298E-2</v>
      </c>
      <c r="AH39" s="422">
        <v>36412</v>
      </c>
      <c r="AI39" s="423">
        <f t="shared" si="30"/>
        <v>4.4839824344926275E-2</v>
      </c>
      <c r="AJ39" s="458">
        <f t="shared" si="31"/>
        <v>19371</v>
      </c>
      <c r="AK39" s="353">
        <v>2</v>
      </c>
      <c r="AL39" s="450" t="s">
        <v>2288</v>
      </c>
      <c r="AM39" s="559">
        <v>632222</v>
      </c>
      <c r="AN39" s="445">
        <f t="shared" si="32"/>
        <v>0.38671631045596316</v>
      </c>
      <c r="AO39" s="559">
        <v>207756</v>
      </c>
      <c r="AP39" s="445">
        <f t="shared" si="33"/>
        <v>0.29279305941941974</v>
      </c>
      <c r="AQ39" s="559">
        <v>418833</v>
      </c>
      <c r="AR39" s="445">
        <f t="shared" si="34"/>
        <v>0.51577496841311943</v>
      </c>
      <c r="AS39" s="458">
        <f t="shared" si="35"/>
        <v>211077</v>
      </c>
      <c r="AT39"/>
      <c r="AU39"/>
      <c r="AV39"/>
      <c r="AW39"/>
      <c r="AX39"/>
      <c r="AY39"/>
      <c r="AZ39"/>
    </row>
    <row r="40" spans="1:52" s="392" customFormat="1" x14ac:dyDescent="0.25">
      <c r="A40" s="412"/>
      <c r="B40" s="412">
        <v>268</v>
      </c>
      <c r="C40" s="354" t="s">
        <v>2181</v>
      </c>
      <c r="D40" s="353">
        <v>3</v>
      </c>
      <c r="E40" s="427">
        <v>4492.8023681640625</v>
      </c>
      <c r="F40" s="40" t="s">
        <v>652</v>
      </c>
      <c r="G40" s="420">
        <v>1515527</v>
      </c>
      <c r="H40" s="420">
        <v>615083</v>
      </c>
      <c r="I40" s="420">
        <v>628035</v>
      </c>
      <c r="J40" s="420">
        <v>12952</v>
      </c>
      <c r="K40" s="428">
        <v>4</v>
      </c>
      <c r="L40" s="429">
        <v>240.12268829345703</v>
      </c>
      <c r="M40" s="422">
        <v>653617</v>
      </c>
      <c r="N40" s="423">
        <f t="shared" si="18"/>
        <v>0.43128034010611488</v>
      </c>
      <c r="O40" s="422">
        <v>227116</v>
      </c>
      <c r="P40" s="423">
        <f t="shared" si="19"/>
        <v>0.36924447594877441</v>
      </c>
      <c r="Q40" s="422">
        <v>371302</v>
      </c>
      <c r="R40" s="423">
        <f t="shared" si="20"/>
        <v>0.59121227320133429</v>
      </c>
      <c r="S40" s="458">
        <f t="shared" si="21"/>
        <v>144186</v>
      </c>
      <c r="T40" s="353">
        <v>3</v>
      </c>
      <c r="U40" s="450" t="s">
        <v>2289</v>
      </c>
      <c r="V40" s="420">
        <v>549246</v>
      </c>
      <c r="W40" s="425">
        <f t="shared" si="22"/>
        <v>0.36241254692262165</v>
      </c>
      <c r="X40" s="420">
        <v>189779</v>
      </c>
      <c r="Y40" s="425">
        <f t="shared" si="23"/>
        <v>0.3085420991963686</v>
      </c>
      <c r="Z40" s="420">
        <v>331061</v>
      </c>
      <c r="AA40" s="425">
        <f t="shared" si="24"/>
        <v>0.52713781875213961</v>
      </c>
      <c r="AB40" s="461">
        <f t="shared" si="25"/>
        <v>141282</v>
      </c>
      <c r="AC40" s="421">
        <f t="shared" si="26"/>
        <v>1</v>
      </c>
      <c r="AD40" s="422">
        <v>104371</v>
      </c>
      <c r="AE40" s="423">
        <f t="shared" si="27"/>
        <v>6.8867793183493273E-2</v>
      </c>
      <c r="AF40" s="422">
        <f t="shared" si="28"/>
        <v>37337</v>
      </c>
      <c r="AG40" s="423">
        <f t="shared" si="29"/>
        <v>6.0702376752405772E-2</v>
      </c>
      <c r="AH40" s="422">
        <v>40241</v>
      </c>
      <c r="AI40" s="423">
        <f t="shared" si="30"/>
        <v>6.4074454449194712E-2</v>
      </c>
      <c r="AJ40" s="458">
        <f t="shared" si="31"/>
        <v>2904</v>
      </c>
      <c r="AK40" s="353">
        <v>3</v>
      </c>
      <c r="AL40" s="450" t="s">
        <v>2289</v>
      </c>
      <c r="AM40" s="559">
        <v>549246</v>
      </c>
      <c r="AN40" s="445">
        <f t="shared" si="32"/>
        <v>0.36241254692262165</v>
      </c>
      <c r="AO40" s="559">
        <v>189779</v>
      </c>
      <c r="AP40" s="445">
        <f t="shared" si="33"/>
        <v>0.3085420991963686</v>
      </c>
      <c r="AQ40" s="559">
        <v>331061</v>
      </c>
      <c r="AR40" s="445">
        <f t="shared" si="34"/>
        <v>0.52713781875213961</v>
      </c>
      <c r="AS40" s="458">
        <f t="shared" si="35"/>
        <v>141282</v>
      </c>
      <c r="AT40"/>
      <c r="AU40"/>
      <c r="AV40"/>
      <c r="AW40"/>
      <c r="AX40"/>
      <c r="AY40"/>
      <c r="AZ40"/>
    </row>
    <row r="41" spans="1:52" s="392" customFormat="1" x14ac:dyDescent="0.25">
      <c r="A41" s="412"/>
      <c r="B41" s="412">
        <v>278</v>
      </c>
      <c r="C41" s="354" t="s">
        <v>2185</v>
      </c>
      <c r="D41" s="353">
        <v>2</v>
      </c>
      <c r="E41" s="427">
        <v>2234.697021484375</v>
      </c>
      <c r="F41" s="40" t="s">
        <v>652</v>
      </c>
      <c r="G41" s="420">
        <v>1486436</v>
      </c>
      <c r="H41" s="420">
        <v>663581</v>
      </c>
      <c r="I41" s="420">
        <v>719182</v>
      </c>
      <c r="J41" s="420">
        <v>55601</v>
      </c>
      <c r="K41" s="428">
        <v>6</v>
      </c>
      <c r="L41" s="429">
        <v>47.376962661743164</v>
      </c>
      <c r="M41" s="422">
        <v>355056</v>
      </c>
      <c r="N41" s="423">
        <f t="shared" si="18"/>
        <v>0.23886396723437808</v>
      </c>
      <c r="O41" s="422">
        <v>145842</v>
      </c>
      <c r="P41" s="423">
        <f t="shared" si="19"/>
        <v>0.2197802529005502</v>
      </c>
      <c r="Q41" s="422">
        <v>230090</v>
      </c>
      <c r="R41" s="423">
        <f t="shared" si="20"/>
        <v>0.31993292379397703</v>
      </c>
      <c r="S41" s="458">
        <f t="shared" si="21"/>
        <v>84248</v>
      </c>
      <c r="T41" s="353">
        <v>2</v>
      </c>
      <c r="U41" s="450" t="s">
        <v>2290</v>
      </c>
      <c r="V41" s="420">
        <v>165268</v>
      </c>
      <c r="W41" s="425">
        <f t="shared" si="22"/>
        <v>0.11118406712431615</v>
      </c>
      <c r="X41" s="420">
        <v>60325</v>
      </c>
      <c r="Y41" s="425">
        <f t="shared" si="23"/>
        <v>9.0908268922708757E-2</v>
      </c>
      <c r="Z41" s="420">
        <v>133669</v>
      </c>
      <c r="AA41" s="425">
        <f t="shared" si="24"/>
        <v>0.18586254939639757</v>
      </c>
      <c r="AB41" s="461">
        <f t="shared" si="25"/>
        <v>73344</v>
      </c>
      <c r="AC41" s="421">
        <f t="shared" si="26"/>
        <v>4</v>
      </c>
      <c r="AD41" s="422">
        <v>189788</v>
      </c>
      <c r="AE41" s="423">
        <f t="shared" si="27"/>
        <v>0.12767990011006192</v>
      </c>
      <c r="AF41" s="422">
        <f t="shared" si="28"/>
        <v>85517</v>
      </c>
      <c r="AG41" s="423">
        <f t="shared" si="29"/>
        <v>0.12887198397784144</v>
      </c>
      <c r="AH41" s="422">
        <v>96421</v>
      </c>
      <c r="AI41" s="423">
        <f t="shared" si="30"/>
        <v>0.13407037439757946</v>
      </c>
      <c r="AJ41" s="458">
        <f t="shared" si="31"/>
        <v>10904</v>
      </c>
      <c r="AK41" s="353">
        <v>2</v>
      </c>
      <c r="AL41" s="450" t="s">
        <v>2290</v>
      </c>
      <c r="AM41" s="559">
        <v>165268</v>
      </c>
      <c r="AN41" s="445">
        <f t="shared" si="32"/>
        <v>0.11118406712431615</v>
      </c>
      <c r="AO41" s="559">
        <v>60325</v>
      </c>
      <c r="AP41" s="445">
        <f t="shared" si="33"/>
        <v>9.0908268922708757E-2</v>
      </c>
      <c r="AQ41" s="559">
        <v>133669</v>
      </c>
      <c r="AR41" s="445">
        <f t="shared" si="34"/>
        <v>0.18586254939639757</v>
      </c>
      <c r="AS41" s="458">
        <f t="shared" si="35"/>
        <v>73344</v>
      </c>
      <c r="AT41"/>
      <c r="AU41"/>
      <c r="AV41"/>
      <c r="AW41"/>
      <c r="AX41"/>
      <c r="AY41"/>
      <c r="AZ41"/>
    </row>
    <row r="42" spans="1:52" s="392" customFormat="1" x14ac:dyDescent="0.25">
      <c r="A42" s="412"/>
      <c r="B42" s="412">
        <v>350</v>
      </c>
      <c r="C42" s="354" t="s">
        <v>2195</v>
      </c>
      <c r="D42" s="353">
        <v>2</v>
      </c>
      <c r="E42" s="427">
        <v>4854.168701171875</v>
      </c>
      <c r="F42" s="40" t="s">
        <v>652</v>
      </c>
      <c r="G42" s="420">
        <v>1384046</v>
      </c>
      <c r="H42" s="420">
        <v>599192</v>
      </c>
      <c r="I42" s="420">
        <v>617510</v>
      </c>
      <c r="J42" s="420">
        <v>18318</v>
      </c>
      <c r="K42" s="428">
        <v>3</v>
      </c>
      <c r="L42" s="429">
        <v>90.873678207397461</v>
      </c>
      <c r="M42" s="422">
        <v>635992</v>
      </c>
      <c r="N42" s="423">
        <f t="shared" si="18"/>
        <v>0.45951651895962997</v>
      </c>
      <c r="O42" s="422">
        <v>106662</v>
      </c>
      <c r="P42" s="423">
        <f t="shared" si="19"/>
        <v>0.17800971975593799</v>
      </c>
      <c r="Q42" s="422">
        <v>224541</v>
      </c>
      <c r="R42" s="423">
        <f t="shared" si="20"/>
        <v>0.36362326116176258</v>
      </c>
      <c r="S42" s="458">
        <f t="shared" si="21"/>
        <v>117879</v>
      </c>
      <c r="T42" s="353">
        <v>2</v>
      </c>
      <c r="U42" s="450" t="s">
        <v>2291</v>
      </c>
      <c r="V42" s="420">
        <v>625868</v>
      </c>
      <c r="W42" s="425">
        <f t="shared" si="22"/>
        <v>0.45220173317938855</v>
      </c>
      <c r="X42" s="420">
        <v>105453</v>
      </c>
      <c r="Y42" s="425">
        <f t="shared" si="23"/>
        <v>0.17599200256345213</v>
      </c>
      <c r="Z42" s="420">
        <v>207396</v>
      </c>
      <c r="AA42" s="425">
        <f t="shared" si="24"/>
        <v>0.33585852860682419</v>
      </c>
      <c r="AB42" s="461">
        <f t="shared" si="25"/>
        <v>101943</v>
      </c>
      <c r="AC42" s="421">
        <f t="shared" si="26"/>
        <v>1</v>
      </c>
      <c r="AD42" s="422">
        <v>10124</v>
      </c>
      <c r="AE42" s="423">
        <f t="shared" si="27"/>
        <v>7.3147857802414078E-3</v>
      </c>
      <c r="AF42" s="422">
        <f t="shared" si="28"/>
        <v>1209</v>
      </c>
      <c r="AG42" s="423">
        <f t="shared" si="29"/>
        <v>2.017717192485881E-3</v>
      </c>
      <c r="AH42" s="422">
        <v>17145</v>
      </c>
      <c r="AI42" s="423">
        <f t="shared" si="30"/>
        <v>2.776473255493838E-2</v>
      </c>
      <c r="AJ42" s="458">
        <f t="shared" si="31"/>
        <v>15936</v>
      </c>
      <c r="AK42" s="353">
        <v>2</v>
      </c>
      <c r="AL42" s="450" t="s">
        <v>2291</v>
      </c>
      <c r="AM42" s="559">
        <v>625868</v>
      </c>
      <c r="AN42" s="445">
        <f t="shared" si="32"/>
        <v>0.45220173317938855</v>
      </c>
      <c r="AO42" s="559">
        <v>105453</v>
      </c>
      <c r="AP42" s="445">
        <f t="shared" si="33"/>
        <v>0.17599200256345213</v>
      </c>
      <c r="AQ42" s="559">
        <v>207396</v>
      </c>
      <c r="AR42" s="445">
        <f t="shared" si="34"/>
        <v>0.33585852860682419</v>
      </c>
      <c r="AS42" s="458">
        <f t="shared" si="35"/>
        <v>101943</v>
      </c>
      <c r="AT42"/>
      <c r="AU42"/>
      <c r="AV42"/>
      <c r="AW42"/>
      <c r="AX42"/>
      <c r="AY42"/>
      <c r="AZ42"/>
    </row>
    <row r="43" spans="1:52" s="392" customFormat="1" x14ac:dyDescent="0.25">
      <c r="A43" s="412" t="s">
        <v>1751</v>
      </c>
      <c r="B43" s="412"/>
      <c r="C43" s="398" t="s">
        <v>756</v>
      </c>
      <c r="D43" s="353">
        <v>1</v>
      </c>
      <c r="E43" s="427">
        <v>3423.922607421875</v>
      </c>
      <c r="F43" s="40" t="s">
        <v>652</v>
      </c>
      <c r="G43" s="420">
        <v>1345596</v>
      </c>
      <c r="H43" s="420">
        <v>569775</v>
      </c>
      <c r="I43" s="420">
        <v>653161</v>
      </c>
      <c r="J43" s="420">
        <v>83386</v>
      </c>
      <c r="K43" s="428">
        <v>1</v>
      </c>
      <c r="L43" s="429">
        <v>830.0657958984375</v>
      </c>
      <c r="M43" s="422">
        <v>821784</v>
      </c>
      <c r="N43" s="423">
        <f t="shared" si="18"/>
        <v>0.61072119714981321</v>
      </c>
      <c r="O43" s="422">
        <v>366524</v>
      </c>
      <c r="P43" s="423">
        <f t="shared" si="19"/>
        <v>0.64327848712210955</v>
      </c>
      <c r="Q43" s="422">
        <v>489372</v>
      </c>
      <c r="R43" s="423">
        <f t="shared" si="20"/>
        <v>0.74923640572538774</v>
      </c>
      <c r="S43" s="458">
        <f t="shared" si="21"/>
        <v>122848</v>
      </c>
      <c r="T43" s="353">
        <v>1</v>
      </c>
      <c r="U43" s="450" t="s">
        <v>313</v>
      </c>
      <c r="V43" s="420">
        <v>821784</v>
      </c>
      <c r="W43" s="425">
        <f t="shared" si="22"/>
        <v>0.61072119714981321</v>
      </c>
      <c r="X43" s="420">
        <v>366524</v>
      </c>
      <c r="Y43" s="425">
        <f t="shared" si="23"/>
        <v>0.64327848712210955</v>
      </c>
      <c r="Z43" s="420">
        <v>489372</v>
      </c>
      <c r="AA43" s="425">
        <f t="shared" si="24"/>
        <v>0.74923640572538774</v>
      </c>
      <c r="AB43" s="461">
        <f t="shared" si="25"/>
        <v>122848</v>
      </c>
      <c r="AC43" s="421"/>
      <c r="AD43" s="422"/>
      <c r="AE43" s="423"/>
      <c r="AF43" s="422"/>
      <c r="AG43" s="423"/>
      <c r="AH43" s="422"/>
      <c r="AI43" s="423"/>
      <c r="AJ43" s="458"/>
      <c r="AK43" s="353">
        <v>1</v>
      </c>
      <c r="AL43" s="450" t="s">
        <v>313</v>
      </c>
      <c r="AM43" s="559">
        <v>821784</v>
      </c>
      <c r="AN43" s="445">
        <f t="shared" si="32"/>
        <v>0.61072119714981321</v>
      </c>
      <c r="AO43" s="559">
        <v>366524</v>
      </c>
      <c r="AP43" s="445">
        <f t="shared" si="33"/>
        <v>0.64327848712210955</v>
      </c>
      <c r="AQ43" s="559">
        <v>489372</v>
      </c>
      <c r="AR43" s="445">
        <f t="shared" si="34"/>
        <v>0.74923640572538774</v>
      </c>
      <c r="AS43" s="458">
        <f t="shared" si="35"/>
        <v>122848</v>
      </c>
      <c r="AT43"/>
      <c r="AU43"/>
      <c r="AV43"/>
      <c r="AW43"/>
      <c r="AX43"/>
      <c r="AY43"/>
      <c r="AZ43"/>
    </row>
    <row r="44" spans="1:52" s="392" customFormat="1" x14ac:dyDescent="0.25">
      <c r="A44" s="412" t="s">
        <v>1832</v>
      </c>
      <c r="B44" s="412"/>
      <c r="C44" s="398" t="s">
        <v>823</v>
      </c>
      <c r="D44" s="353">
        <v>1</v>
      </c>
      <c r="E44" s="427">
        <v>5108.3271484375</v>
      </c>
      <c r="F44" s="40" t="s">
        <v>652</v>
      </c>
      <c r="G44" s="420">
        <v>1324829</v>
      </c>
      <c r="H44" s="420">
        <v>543898</v>
      </c>
      <c r="I44" s="420">
        <v>570953</v>
      </c>
      <c r="J44" s="420">
        <v>27055</v>
      </c>
      <c r="K44" s="428">
        <v>1</v>
      </c>
      <c r="L44" s="429">
        <v>294.83688354492188</v>
      </c>
      <c r="M44" s="422">
        <v>646889</v>
      </c>
      <c r="N44" s="423">
        <f t="shared" si="18"/>
        <v>0.48828112911175708</v>
      </c>
      <c r="O44" s="422">
        <v>228462</v>
      </c>
      <c r="P44" s="423">
        <f t="shared" si="19"/>
        <v>0.42004567032789236</v>
      </c>
      <c r="Q44" s="422">
        <v>335945</v>
      </c>
      <c r="R44" s="423">
        <f t="shared" si="20"/>
        <v>0.58839344044080688</v>
      </c>
      <c r="S44" s="458">
        <f t="shared" si="21"/>
        <v>107483</v>
      </c>
      <c r="T44" s="353">
        <v>1</v>
      </c>
      <c r="U44" s="450" t="s">
        <v>224</v>
      </c>
      <c r="V44" s="420">
        <v>646889</v>
      </c>
      <c r="W44" s="425">
        <f t="shared" si="22"/>
        <v>0.48828112911175708</v>
      </c>
      <c r="X44" s="420">
        <v>228462</v>
      </c>
      <c r="Y44" s="425">
        <f t="shared" si="23"/>
        <v>0.42004567032789236</v>
      </c>
      <c r="Z44" s="420">
        <v>335945</v>
      </c>
      <c r="AA44" s="425">
        <f t="shared" si="24"/>
        <v>0.58839344044080688</v>
      </c>
      <c r="AB44" s="461">
        <f t="shared" si="25"/>
        <v>107483</v>
      </c>
      <c r="AC44" s="421"/>
      <c r="AD44" s="422"/>
      <c r="AE44" s="423"/>
      <c r="AF44" s="422"/>
      <c r="AG44" s="423"/>
      <c r="AH44" s="422"/>
      <c r="AI44" s="423"/>
      <c r="AJ44" s="458"/>
      <c r="AK44" s="353">
        <v>1</v>
      </c>
      <c r="AL44" s="450" t="s">
        <v>224</v>
      </c>
      <c r="AM44" s="559">
        <v>646889</v>
      </c>
      <c r="AN44" s="445">
        <f t="shared" si="32"/>
        <v>0.48828112911175708</v>
      </c>
      <c r="AO44" s="559">
        <v>228462</v>
      </c>
      <c r="AP44" s="445">
        <f t="shared" si="33"/>
        <v>0.42004567032789236</v>
      </c>
      <c r="AQ44" s="559">
        <v>335945</v>
      </c>
      <c r="AR44" s="445">
        <f t="shared" si="34"/>
        <v>0.58839344044080688</v>
      </c>
      <c r="AS44" s="458">
        <f t="shared" si="35"/>
        <v>107483</v>
      </c>
      <c r="AT44"/>
      <c r="AU44"/>
      <c r="AV44"/>
      <c r="AW44"/>
      <c r="AX44"/>
      <c r="AY44"/>
      <c r="AZ44"/>
    </row>
    <row r="45" spans="1:52" s="392" customFormat="1" x14ac:dyDescent="0.25">
      <c r="A45" s="412"/>
      <c r="B45" s="412">
        <v>406</v>
      </c>
      <c r="C45" s="354" t="s">
        <v>2205</v>
      </c>
      <c r="D45" s="353">
        <v>2</v>
      </c>
      <c r="E45" s="427">
        <v>4595.8259887695312</v>
      </c>
      <c r="F45" s="40" t="s">
        <v>652</v>
      </c>
      <c r="G45" s="420">
        <v>1310963</v>
      </c>
      <c r="H45" s="420">
        <v>507643</v>
      </c>
      <c r="I45" s="420">
        <v>540521</v>
      </c>
      <c r="J45" s="420">
        <v>32878</v>
      </c>
      <c r="K45" s="428">
        <v>3</v>
      </c>
      <c r="L45" s="429">
        <v>206.40462430832972</v>
      </c>
      <c r="M45" s="422">
        <v>502329</v>
      </c>
      <c r="N45" s="423">
        <f t="shared" si="18"/>
        <v>0.38317557398645119</v>
      </c>
      <c r="O45" s="422">
        <v>185265</v>
      </c>
      <c r="P45" s="423">
        <f t="shared" si="19"/>
        <v>0.36495135360873687</v>
      </c>
      <c r="Q45" s="422">
        <v>247827</v>
      </c>
      <c r="R45" s="423">
        <f t="shared" si="20"/>
        <v>0.45849652464936608</v>
      </c>
      <c r="S45" s="458">
        <f t="shared" si="21"/>
        <v>62562</v>
      </c>
      <c r="T45" s="353">
        <v>2</v>
      </c>
      <c r="U45" s="450" t="s">
        <v>2292</v>
      </c>
      <c r="V45" s="420">
        <v>363848</v>
      </c>
      <c r="W45" s="425">
        <f t="shared" si="22"/>
        <v>0.27754253933940165</v>
      </c>
      <c r="X45" s="420">
        <v>127131</v>
      </c>
      <c r="Y45" s="425">
        <f t="shared" si="23"/>
        <v>0.25043386789535166</v>
      </c>
      <c r="Z45" s="420">
        <v>176817</v>
      </c>
      <c r="AA45" s="425">
        <f t="shared" si="24"/>
        <v>0.32712327550640957</v>
      </c>
      <c r="AB45" s="461">
        <f t="shared" si="25"/>
        <v>49686</v>
      </c>
      <c r="AC45" s="421">
        <f>K45-T45</f>
        <v>1</v>
      </c>
      <c r="AD45" s="422">
        <v>138481</v>
      </c>
      <c r="AE45" s="423">
        <f>AD45/G45</f>
        <v>0.10563303464704954</v>
      </c>
      <c r="AF45" s="422">
        <f>O45-X45</f>
        <v>58134</v>
      </c>
      <c r="AG45" s="423">
        <f>AF45/H45</f>
        <v>0.1145174857133852</v>
      </c>
      <c r="AH45" s="422">
        <v>71010</v>
      </c>
      <c r="AI45" s="423">
        <f>AH45/I45</f>
        <v>0.13137324914295651</v>
      </c>
      <c r="AJ45" s="458">
        <f>AH45-AF45</f>
        <v>12876</v>
      </c>
      <c r="AK45" s="353">
        <v>2</v>
      </c>
      <c r="AL45" s="450" t="s">
        <v>2292</v>
      </c>
      <c r="AM45" s="559">
        <v>363848</v>
      </c>
      <c r="AN45" s="445">
        <f t="shared" si="32"/>
        <v>0.27754253933940165</v>
      </c>
      <c r="AO45" s="559">
        <v>127131</v>
      </c>
      <c r="AP45" s="445">
        <f t="shared" si="33"/>
        <v>0.25043386789535166</v>
      </c>
      <c r="AQ45" s="559">
        <v>176817</v>
      </c>
      <c r="AR45" s="445">
        <f t="shared" si="34"/>
        <v>0.32712327550640957</v>
      </c>
      <c r="AS45" s="458">
        <f t="shared" si="35"/>
        <v>49686</v>
      </c>
      <c r="AT45"/>
      <c r="AU45"/>
      <c r="AV45"/>
      <c r="AW45"/>
      <c r="AX45"/>
      <c r="AY45"/>
      <c r="AZ45"/>
    </row>
    <row r="46" spans="1:52" s="392" customFormat="1" x14ac:dyDescent="0.25">
      <c r="A46" s="412" t="s">
        <v>1887</v>
      </c>
      <c r="B46" s="412"/>
      <c r="C46" s="398" t="s">
        <v>855</v>
      </c>
      <c r="D46" s="353">
        <v>1</v>
      </c>
      <c r="E46" s="427">
        <v>5581.59716796875</v>
      </c>
      <c r="F46" s="40" t="s">
        <v>652</v>
      </c>
      <c r="G46" s="420">
        <v>1252987</v>
      </c>
      <c r="H46" s="420">
        <v>515376</v>
      </c>
      <c r="I46" s="420">
        <v>546958</v>
      </c>
      <c r="J46" s="420">
        <v>31582</v>
      </c>
      <c r="K46" s="428">
        <v>1</v>
      </c>
      <c r="L46" s="429">
        <v>621.13360595703125</v>
      </c>
      <c r="M46" s="422">
        <v>579999</v>
      </c>
      <c r="N46" s="423">
        <f t="shared" si="18"/>
        <v>0.46289307071821179</v>
      </c>
      <c r="O46" s="422">
        <v>237779</v>
      </c>
      <c r="P46" s="423">
        <f t="shared" si="19"/>
        <v>0.46136995125888669</v>
      </c>
      <c r="Q46" s="422">
        <v>349098</v>
      </c>
      <c r="R46" s="423">
        <f t="shared" si="20"/>
        <v>0.63825375988649946</v>
      </c>
      <c r="S46" s="458">
        <f t="shared" si="21"/>
        <v>111319</v>
      </c>
      <c r="T46" s="353">
        <v>1</v>
      </c>
      <c r="U46" s="450" t="s">
        <v>181</v>
      </c>
      <c r="V46" s="420">
        <v>579999</v>
      </c>
      <c r="W46" s="425">
        <f t="shared" si="22"/>
        <v>0.46289307071821179</v>
      </c>
      <c r="X46" s="420">
        <v>237779</v>
      </c>
      <c r="Y46" s="425">
        <f t="shared" si="23"/>
        <v>0.46136995125888669</v>
      </c>
      <c r="Z46" s="420">
        <v>349098</v>
      </c>
      <c r="AA46" s="425">
        <f t="shared" si="24"/>
        <v>0.63825375988649946</v>
      </c>
      <c r="AB46" s="461">
        <f t="shared" si="25"/>
        <v>111319</v>
      </c>
      <c r="AC46" s="421"/>
      <c r="AD46" s="422"/>
      <c r="AE46" s="423"/>
      <c r="AF46" s="422"/>
      <c r="AG46" s="423"/>
      <c r="AH46" s="422"/>
      <c r="AI46" s="423"/>
      <c r="AJ46" s="458"/>
      <c r="AK46" s="353">
        <v>1</v>
      </c>
      <c r="AL46" s="450" t="s">
        <v>181</v>
      </c>
      <c r="AM46" s="559">
        <v>579999</v>
      </c>
      <c r="AN46" s="445">
        <f t="shared" si="32"/>
        <v>0.46289307071821179</v>
      </c>
      <c r="AO46" s="559">
        <v>237779</v>
      </c>
      <c r="AP46" s="445">
        <f t="shared" si="33"/>
        <v>0.46136995125888669</v>
      </c>
      <c r="AQ46" s="559">
        <v>349098</v>
      </c>
      <c r="AR46" s="445">
        <f t="shared" si="34"/>
        <v>0.63825375988649946</v>
      </c>
      <c r="AS46" s="458">
        <f t="shared" si="35"/>
        <v>111319</v>
      </c>
      <c r="AT46"/>
      <c r="AU46"/>
      <c r="AV46"/>
      <c r="AW46"/>
      <c r="AX46"/>
      <c r="AY46"/>
      <c r="AZ46"/>
    </row>
    <row r="47" spans="1:52" s="392" customFormat="1" x14ac:dyDescent="0.25">
      <c r="A47" s="412"/>
      <c r="B47" s="412">
        <v>276</v>
      </c>
      <c r="C47" s="354" t="s">
        <v>2183</v>
      </c>
      <c r="D47" s="353">
        <v>4</v>
      </c>
      <c r="E47" s="427">
        <v>3454.8851013183594</v>
      </c>
      <c r="F47" s="40" t="s">
        <v>652</v>
      </c>
      <c r="G47" s="420">
        <v>1219422</v>
      </c>
      <c r="H47" s="420">
        <v>564795</v>
      </c>
      <c r="I47" s="420">
        <v>563204</v>
      </c>
      <c r="J47" s="420">
        <v>-1591</v>
      </c>
      <c r="K47" s="428">
        <v>6</v>
      </c>
      <c r="L47" s="429">
        <v>22.527644432760489</v>
      </c>
      <c r="M47" s="422">
        <v>160314</v>
      </c>
      <c r="N47" s="423">
        <f t="shared" si="18"/>
        <v>0.13146720331435713</v>
      </c>
      <c r="O47" s="422">
        <v>66515</v>
      </c>
      <c r="P47" s="423">
        <f t="shared" si="19"/>
        <v>0.11776839384201347</v>
      </c>
      <c r="Q47" s="422">
        <v>123543</v>
      </c>
      <c r="R47" s="423">
        <f t="shared" si="20"/>
        <v>0.2193574619498441</v>
      </c>
      <c r="S47" s="458">
        <f t="shared" si="21"/>
        <v>57028</v>
      </c>
      <c r="T47" s="353">
        <v>4</v>
      </c>
      <c r="U47" s="450" t="s">
        <v>2293</v>
      </c>
      <c r="V47" s="420">
        <v>126343</v>
      </c>
      <c r="W47" s="425">
        <f t="shared" si="22"/>
        <v>0.10360892291593886</v>
      </c>
      <c r="X47" s="420">
        <v>50704</v>
      </c>
      <c r="Y47" s="425">
        <f t="shared" si="23"/>
        <v>8.9774165847785484E-2</v>
      </c>
      <c r="Z47" s="420">
        <v>97838</v>
      </c>
      <c r="AA47" s="425">
        <f t="shared" si="24"/>
        <v>0.17371680598859382</v>
      </c>
      <c r="AB47" s="461">
        <f t="shared" si="25"/>
        <v>47134</v>
      </c>
      <c r="AC47" s="421">
        <f>K47-T47</f>
        <v>2</v>
      </c>
      <c r="AD47" s="422">
        <v>33971</v>
      </c>
      <c r="AE47" s="423">
        <f>AD47/G47</f>
        <v>2.7858280398418266E-2</v>
      </c>
      <c r="AF47" s="422">
        <f>O47-X47</f>
        <v>15811</v>
      </c>
      <c r="AG47" s="423">
        <f>AF47/H47</f>
        <v>2.7994227994227995E-2</v>
      </c>
      <c r="AH47" s="422">
        <v>25705</v>
      </c>
      <c r="AI47" s="423">
        <f>AH47/I47</f>
        <v>4.5640655961250276E-2</v>
      </c>
      <c r="AJ47" s="458">
        <f>AH47-AF47</f>
        <v>9894</v>
      </c>
      <c r="AK47" s="353">
        <v>4</v>
      </c>
      <c r="AL47" s="450" t="s">
        <v>2293</v>
      </c>
      <c r="AM47" s="559">
        <v>126343</v>
      </c>
      <c r="AN47" s="445">
        <f t="shared" si="32"/>
        <v>0.10360892291593886</v>
      </c>
      <c r="AO47" s="559">
        <v>50704</v>
      </c>
      <c r="AP47" s="445">
        <f t="shared" si="33"/>
        <v>8.9774165847785484E-2</v>
      </c>
      <c r="AQ47" s="559">
        <v>97838</v>
      </c>
      <c r="AR47" s="445">
        <f t="shared" si="34"/>
        <v>0.17371680598859382</v>
      </c>
      <c r="AS47" s="458">
        <f t="shared" si="35"/>
        <v>47134</v>
      </c>
      <c r="AT47"/>
      <c r="AU47"/>
      <c r="AV47"/>
      <c r="AW47"/>
      <c r="AX47"/>
      <c r="AY47"/>
      <c r="AZ47"/>
    </row>
    <row r="48" spans="1:52" s="392" customFormat="1" x14ac:dyDescent="0.25">
      <c r="A48" s="412" t="s">
        <v>1927</v>
      </c>
      <c r="B48" s="412"/>
      <c r="C48" s="398" t="s">
        <v>887</v>
      </c>
      <c r="D48" s="353">
        <v>1</v>
      </c>
      <c r="E48" s="427">
        <v>4671.666015625</v>
      </c>
      <c r="F48" s="40" t="s">
        <v>652</v>
      </c>
      <c r="G48" s="420">
        <v>1208101</v>
      </c>
      <c r="H48" s="420">
        <v>546349</v>
      </c>
      <c r="I48" s="420">
        <v>561928</v>
      </c>
      <c r="J48" s="420">
        <v>15579</v>
      </c>
      <c r="K48" s="428">
        <v>1</v>
      </c>
      <c r="L48" s="429">
        <v>62.517654418945312</v>
      </c>
      <c r="M48" s="422">
        <v>204214</v>
      </c>
      <c r="N48" s="423">
        <f t="shared" si="18"/>
        <v>0.16903719142687573</v>
      </c>
      <c r="O48" s="422">
        <v>83068</v>
      </c>
      <c r="P48" s="423">
        <f t="shared" si="19"/>
        <v>0.15204200977763299</v>
      </c>
      <c r="Q48" s="422">
        <v>143937</v>
      </c>
      <c r="R48" s="423">
        <f t="shared" si="20"/>
        <v>0.25614847453766321</v>
      </c>
      <c r="S48" s="458">
        <f t="shared" si="21"/>
        <v>60869</v>
      </c>
      <c r="T48" s="353">
        <v>1</v>
      </c>
      <c r="U48" s="450" t="s">
        <v>132</v>
      </c>
      <c r="V48" s="420">
        <v>204214</v>
      </c>
      <c r="W48" s="425">
        <f t="shared" si="22"/>
        <v>0.16903719142687573</v>
      </c>
      <c r="X48" s="420">
        <v>83068</v>
      </c>
      <c r="Y48" s="425">
        <f t="shared" si="23"/>
        <v>0.15204200977763299</v>
      </c>
      <c r="Z48" s="420">
        <v>143937</v>
      </c>
      <c r="AA48" s="425">
        <f t="shared" si="24"/>
        <v>0.25614847453766321</v>
      </c>
      <c r="AB48" s="461">
        <f t="shared" si="25"/>
        <v>60869</v>
      </c>
      <c r="AC48" s="421"/>
      <c r="AD48" s="422"/>
      <c r="AE48" s="423"/>
      <c r="AF48" s="422"/>
      <c r="AG48" s="423"/>
      <c r="AH48" s="422"/>
      <c r="AI48" s="423"/>
      <c r="AJ48" s="458"/>
      <c r="AK48" s="353">
        <v>1</v>
      </c>
      <c r="AL48" s="450" t="s">
        <v>132</v>
      </c>
      <c r="AM48" s="559">
        <v>204214</v>
      </c>
      <c r="AN48" s="445">
        <f t="shared" si="32"/>
        <v>0.16903719142687573</v>
      </c>
      <c r="AO48" s="559">
        <v>83068</v>
      </c>
      <c r="AP48" s="445">
        <f t="shared" si="33"/>
        <v>0.15204200977763299</v>
      </c>
      <c r="AQ48" s="559">
        <v>143937</v>
      </c>
      <c r="AR48" s="445">
        <f t="shared" si="34"/>
        <v>0.25614847453766321</v>
      </c>
      <c r="AS48" s="458">
        <f t="shared" si="35"/>
        <v>60869</v>
      </c>
      <c r="AT48"/>
      <c r="AU48"/>
      <c r="AV48"/>
      <c r="AW48"/>
      <c r="AX48"/>
      <c r="AY48"/>
      <c r="AZ48"/>
    </row>
    <row r="49" spans="1:52" s="392" customFormat="1" x14ac:dyDescent="0.25">
      <c r="A49" s="412"/>
      <c r="B49" s="412">
        <v>266</v>
      </c>
      <c r="C49" s="354" t="s">
        <v>2180</v>
      </c>
      <c r="D49" s="353">
        <v>2</v>
      </c>
      <c r="E49" s="427">
        <v>3268.7490234375</v>
      </c>
      <c r="F49" s="40" t="s">
        <v>652</v>
      </c>
      <c r="G49" s="420">
        <v>1161126</v>
      </c>
      <c r="H49" s="420">
        <v>475217</v>
      </c>
      <c r="I49" s="420">
        <v>506137</v>
      </c>
      <c r="J49" s="420">
        <v>30920</v>
      </c>
      <c r="K49" s="428">
        <v>3</v>
      </c>
      <c r="L49" s="429">
        <v>63.323154449462891</v>
      </c>
      <c r="M49" s="422">
        <v>298566</v>
      </c>
      <c r="N49" s="423">
        <f t="shared" si="18"/>
        <v>0.25713488458616895</v>
      </c>
      <c r="O49" s="422">
        <v>113652</v>
      </c>
      <c r="P49" s="423">
        <f t="shared" si="19"/>
        <v>0.23915811092616637</v>
      </c>
      <c r="Q49" s="422">
        <v>168531</v>
      </c>
      <c r="R49" s="423">
        <f t="shared" si="20"/>
        <v>0.33297506406368238</v>
      </c>
      <c r="S49" s="458">
        <f t="shared" si="21"/>
        <v>54879</v>
      </c>
      <c r="T49" s="353">
        <v>2</v>
      </c>
      <c r="U49" s="450" t="s">
        <v>2294</v>
      </c>
      <c r="V49" s="420">
        <v>226441</v>
      </c>
      <c r="W49" s="425">
        <f t="shared" si="22"/>
        <v>0.19501845622266661</v>
      </c>
      <c r="X49" s="420">
        <v>82865</v>
      </c>
      <c r="Y49" s="425">
        <f t="shared" si="23"/>
        <v>0.17437297066392826</v>
      </c>
      <c r="Z49" s="420">
        <v>135525</v>
      </c>
      <c r="AA49" s="425">
        <f t="shared" si="24"/>
        <v>0.26776347115504301</v>
      </c>
      <c r="AB49" s="461">
        <f t="shared" si="25"/>
        <v>52660</v>
      </c>
      <c r="AC49" s="421">
        <f>K49-T49</f>
        <v>1</v>
      </c>
      <c r="AD49" s="422">
        <v>72125</v>
      </c>
      <c r="AE49" s="423">
        <f>AD49/G49</f>
        <v>6.2116428363502327E-2</v>
      </c>
      <c r="AF49" s="422">
        <f>O49-X49</f>
        <v>30787</v>
      </c>
      <c r="AG49" s="423">
        <f>AF49/H49</f>
        <v>6.4785140262238097E-2</v>
      </c>
      <c r="AH49" s="422">
        <v>33006</v>
      </c>
      <c r="AI49" s="423">
        <f>AH49/I49</f>
        <v>6.5211592908639357E-2</v>
      </c>
      <c r="AJ49" s="458">
        <f>AH49-AF49</f>
        <v>2219</v>
      </c>
      <c r="AK49" s="353">
        <v>2</v>
      </c>
      <c r="AL49" s="450" t="s">
        <v>2294</v>
      </c>
      <c r="AM49" s="559">
        <v>226441</v>
      </c>
      <c r="AN49" s="445">
        <f t="shared" si="32"/>
        <v>0.19501845622266661</v>
      </c>
      <c r="AO49" s="559">
        <v>82865</v>
      </c>
      <c r="AP49" s="445">
        <f t="shared" si="33"/>
        <v>0.17437297066392826</v>
      </c>
      <c r="AQ49" s="559">
        <v>135525</v>
      </c>
      <c r="AR49" s="445">
        <f t="shared" si="34"/>
        <v>0.26776347115504301</v>
      </c>
      <c r="AS49" s="458">
        <f t="shared" si="35"/>
        <v>52660</v>
      </c>
      <c r="AT49"/>
      <c r="AU49"/>
      <c r="AV49"/>
      <c r="AW49"/>
      <c r="AX49"/>
      <c r="AY49"/>
      <c r="AZ49"/>
    </row>
    <row r="50" spans="1:52" s="392" customFormat="1" x14ac:dyDescent="0.25">
      <c r="A50" s="412"/>
      <c r="B50" s="412">
        <v>273</v>
      </c>
      <c r="C50" s="354" t="s">
        <v>2182</v>
      </c>
      <c r="D50" s="353">
        <v>2</v>
      </c>
      <c r="E50" s="427">
        <v>4123.76123046875</v>
      </c>
      <c r="F50" s="40" t="s">
        <v>652</v>
      </c>
      <c r="G50" s="420">
        <v>1137380</v>
      </c>
      <c r="H50" s="420">
        <v>453015</v>
      </c>
      <c r="I50" s="420">
        <v>466390</v>
      </c>
      <c r="J50" s="420">
        <v>13375</v>
      </c>
      <c r="K50" s="428">
        <v>5</v>
      </c>
      <c r="L50" s="429">
        <v>45.379144668579102</v>
      </c>
      <c r="M50" s="422">
        <v>164990</v>
      </c>
      <c r="N50" s="423">
        <f t="shared" si="18"/>
        <v>0.14506145703282983</v>
      </c>
      <c r="O50" s="422">
        <v>58396</v>
      </c>
      <c r="P50" s="423">
        <f t="shared" si="19"/>
        <v>0.12890522388883371</v>
      </c>
      <c r="Q50" s="422">
        <v>128546</v>
      </c>
      <c r="R50" s="423">
        <f t="shared" si="20"/>
        <v>0.27561911704796416</v>
      </c>
      <c r="S50" s="458">
        <f t="shared" si="21"/>
        <v>70150</v>
      </c>
      <c r="T50" s="353">
        <v>2</v>
      </c>
      <c r="U50" s="450" t="s">
        <v>2295</v>
      </c>
      <c r="V50" s="420">
        <v>95422</v>
      </c>
      <c r="W50" s="425">
        <f t="shared" si="22"/>
        <v>8.3896323128593783E-2</v>
      </c>
      <c r="X50" s="420">
        <v>35825</v>
      </c>
      <c r="Y50" s="425">
        <f t="shared" si="23"/>
        <v>7.9081266624725449E-2</v>
      </c>
      <c r="Z50" s="420">
        <v>89437</v>
      </c>
      <c r="AA50" s="425">
        <f t="shared" si="24"/>
        <v>0.19176440318188639</v>
      </c>
      <c r="AB50" s="461">
        <f t="shared" si="25"/>
        <v>53612</v>
      </c>
      <c r="AC50" s="421">
        <f>K50-T50</f>
        <v>3</v>
      </c>
      <c r="AD50" s="422">
        <v>69568</v>
      </c>
      <c r="AE50" s="423">
        <f>AD50/G50</f>
        <v>6.1165133904236051E-2</v>
      </c>
      <c r="AF50" s="422">
        <f>O50-X50</f>
        <v>22571</v>
      </c>
      <c r="AG50" s="423">
        <f>AF50/H50</f>
        <v>4.9823957264108251E-2</v>
      </c>
      <c r="AH50" s="422">
        <v>39109</v>
      </c>
      <c r="AI50" s="423">
        <f>AH50/I50</f>
        <v>8.3854713866077749E-2</v>
      </c>
      <c r="AJ50" s="458">
        <f>AH50-AF50</f>
        <v>16538</v>
      </c>
      <c r="AK50" s="353">
        <v>2</v>
      </c>
      <c r="AL50" s="450" t="s">
        <v>2295</v>
      </c>
      <c r="AM50" s="559">
        <v>95422</v>
      </c>
      <c r="AN50" s="445">
        <f t="shared" si="32"/>
        <v>8.3896323128593783E-2</v>
      </c>
      <c r="AO50" s="559">
        <v>35825</v>
      </c>
      <c r="AP50" s="445">
        <f t="shared" si="33"/>
        <v>7.9081266624725449E-2</v>
      </c>
      <c r="AQ50" s="559">
        <v>89437</v>
      </c>
      <c r="AR50" s="445">
        <f t="shared" si="34"/>
        <v>0.19176440318188639</v>
      </c>
      <c r="AS50" s="458">
        <f t="shared" si="35"/>
        <v>53612</v>
      </c>
      <c r="AT50"/>
      <c r="AU50"/>
      <c r="AV50"/>
      <c r="AW50"/>
      <c r="AX50"/>
      <c r="AY50"/>
      <c r="AZ50"/>
    </row>
    <row r="51" spans="1:52" s="392" customFormat="1" x14ac:dyDescent="0.25">
      <c r="A51" s="412" t="s">
        <v>1524</v>
      </c>
      <c r="B51" s="412"/>
      <c r="C51" s="398" t="s">
        <v>1525</v>
      </c>
      <c r="D51" s="353">
        <v>1</v>
      </c>
      <c r="E51" s="427">
        <v>1569.6727294921875</v>
      </c>
      <c r="F51" s="40" t="s">
        <v>652</v>
      </c>
      <c r="G51" s="420">
        <v>1135509</v>
      </c>
      <c r="H51" s="420">
        <v>519051</v>
      </c>
      <c r="I51" s="420">
        <v>542353</v>
      </c>
      <c r="J51" s="420">
        <v>23302</v>
      </c>
      <c r="K51" s="428">
        <v>3</v>
      </c>
      <c r="L51" s="429">
        <v>40.804164886474609</v>
      </c>
      <c r="M51" s="422">
        <v>386681</v>
      </c>
      <c r="N51" s="423">
        <f t="shared" si="18"/>
        <v>0.3405353898560029</v>
      </c>
      <c r="O51" s="422">
        <v>160232</v>
      </c>
      <c r="P51" s="423">
        <f t="shared" si="19"/>
        <v>0.30870184240084309</v>
      </c>
      <c r="Q51" s="422">
        <v>208882</v>
      </c>
      <c r="R51" s="423">
        <f t="shared" si="20"/>
        <v>0.38514030529931614</v>
      </c>
      <c r="S51" s="458">
        <f t="shared" si="21"/>
        <v>48650</v>
      </c>
      <c r="T51" s="353">
        <v>1</v>
      </c>
      <c r="U51" s="450" t="s">
        <v>494</v>
      </c>
      <c r="V51" s="420">
        <v>261310</v>
      </c>
      <c r="W51" s="425">
        <f t="shared" si="22"/>
        <v>0.23012587306661594</v>
      </c>
      <c r="X51" s="420">
        <v>98702</v>
      </c>
      <c r="Y51" s="425">
        <f t="shared" si="23"/>
        <v>0.19015857786614418</v>
      </c>
      <c r="Z51" s="420">
        <v>147040</v>
      </c>
      <c r="AA51" s="425">
        <f t="shared" si="24"/>
        <v>0.27111493805694814</v>
      </c>
      <c r="AB51" s="461">
        <f t="shared" si="25"/>
        <v>48338</v>
      </c>
      <c r="AC51" s="421">
        <f>K51-T51</f>
        <v>2</v>
      </c>
      <c r="AD51" s="422">
        <v>125371</v>
      </c>
      <c r="AE51" s="423">
        <f>AD51/G51</f>
        <v>0.11040951678938696</v>
      </c>
      <c r="AF51" s="422">
        <f>O51-X51</f>
        <v>61530</v>
      </c>
      <c r="AG51" s="423">
        <f>AF51/H51</f>
        <v>0.11854326453469891</v>
      </c>
      <c r="AH51" s="422">
        <v>61842</v>
      </c>
      <c r="AI51" s="423">
        <f>AH51/I51</f>
        <v>0.11402536724236798</v>
      </c>
      <c r="AJ51" s="458">
        <f>AH51-AF51</f>
        <v>312</v>
      </c>
      <c r="AK51" s="353">
        <v>1</v>
      </c>
      <c r="AL51" s="450" t="s">
        <v>494</v>
      </c>
      <c r="AM51" s="559">
        <v>261310</v>
      </c>
      <c r="AN51" s="445">
        <f t="shared" si="32"/>
        <v>0.23012587306661594</v>
      </c>
      <c r="AO51" s="559">
        <v>98702</v>
      </c>
      <c r="AP51" s="445">
        <f t="shared" si="33"/>
        <v>0.19015857786614418</v>
      </c>
      <c r="AQ51" s="559">
        <v>147040</v>
      </c>
      <c r="AR51" s="445">
        <f t="shared" si="34"/>
        <v>0.27111493805694814</v>
      </c>
      <c r="AS51" s="458">
        <f t="shared" si="35"/>
        <v>48338</v>
      </c>
      <c r="AT51"/>
      <c r="AU51"/>
      <c r="AV51"/>
      <c r="AW51"/>
      <c r="AX51"/>
      <c r="AY51"/>
      <c r="AZ51"/>
    </row>
    <row r="52" spans="1:52" s="392" customFormat="1" x14ac:dyDescent="0.25">
      <c r="A52" s="412" t="s">
        <v>1499</v>
      </c>
      <c r="B52" s="412"/>
      <c r="C52" s="398" t="s">
        <v>1025</v>
      </c>
      <c r="D52" s="353">
        <v>1</v>
      </c>
      <c r="E52" s="427">
        <v>5372.0400390625</v>
      </c>
      <c r="F52" s="40" t="s">
        <v>652</v>
      </c>
      <c r="G52" s="420">
        <v>1128047</v>
      </c>
      <c r="H52" s="420">
        <v>452892</v>
      </c>
      <c r="I52" s="420">
        <v>477549</v>
      </c>
      <c r="J52" s="420">
        <v>24657</v>
      </c>
      <c r="K52" s="428">
        <v>2</v>
      </c>
      <c r="L52" s="429">
        <v>152.05731201171875</v>
      </c>
      <c r="M52" s="422">
        <v>293856</v>
      </c>
      <c r="N52" s="423">
        <f t="shared" si="18"/>
        <v>0.26049978414019981</v>
      </c>
      <c r="O52" s="422">
        <v>109467</v>
      </c>
      <c r="P52" s="423">
        <f t="shared" si="19"/>
        <v>0.24170663204472589</v>
      </c>
      <c r="Q52" s="422">
        <v>201164</v>
      </c>
      <c r="R52" s="423">
        <f t="shared" si="20"/>
        <v>0.42124263688124153</v>
      </c>
      <c r="S52" s="458">
        <f t="shared" si="21"/>
        <v>91697</v>
      </c>
      <c r="T52" s="353">
        <v>1</v>
      </c>
      <c r="U52" s="450" t="s">
        <v>524</v>
      </c>
      <c r="V52" s="420">
        <v>212237</v>
      </c>
      <c r="W52" s="425">
        <f t="shared" si="22"/>
        <v>0.18814552939726803</v>
      </c>
      <c r="X52" s="420">
        <v>78103</v>
      </c>
      <c r="Y52" s="425">
        <f t="shared" si="23"/>
        <v>0.17245391837347535</v>
      </c>
      <c r="Z52" s="420">
        <v>162688</v>
      </c>
      <c r="AA52" s="425">
        <f t="shared" si="24"/>
        <v>0.34067289429985192</v>
      </c>
      <c r="AB52" s="461">
        <f t="shared" si="25"/>
        <v>84585</v>
      </c>
      <c r="AC52" s="421">
        <f>K52-T52</f>
        <v>1</v>
      </c>
      <c r="AD52" s="422">
        <v>81619</v>
      </c>
      <c r="AE52" s="423">
        <f>AD52/G52</f>
        <v>7.2354254742931806E-2</v>
      </c>
      <c r="AF52" s="422">
        <f>O52-X52</f>
        <v>31364</v>
      </c>
      <c r="AG52" s="423">
        <f>AF52/H52</f>
        <v>6.9252713671250535E-2</v>
      </c>
      <c r="AH52" s="422">
        <v>38476</v>
      </c>
      <c r="AI52" s="423">
        <f>AH52/I52</f>
        <v>8.0569742581389547E-2</v>
      </c>
      <c r="AJ52" s="458">
        <f>AH52-AF52</f>
        <v>7112</v>
      </c>
      <c r="AK52" s="353">
        <v>1</v>
      </c>
      <c r="AL52" s="450" t="s">
        <v>524</v>
      </c>
      <c r="AM52" s="559">
        <v>212237</v>
      </c>
      <c r="AN52" s="445">
        <f t="shared" si="32"/>
        <v>0.18814552939726803</v>
      </c>
      <c r="AO52" s="559">
        <v>78103</v>
      </c>
      <c r="AP52" s="445">
        <f t="shared" si="33"/>
        <v>0.17245391837347535</v>
      </c>
      <c r="AQ52" s="559">
        <v>162688</v>
      </c>
      <c r="AR52" s="445">
        <f t="shared" si="34"/>
        <v>0.34067289429985192</v>
      </c>
      <c r="AS52" s="458">
        <f t="shared" si="35"/>
        <v>84585</v>
      </c>
      <c r="AT52"/>
      <c r="AU52"/>
      <c r="AV52"/>
      <c r="AW52"/>
      <c r="AX52"/>
      <c r="AY52"/>
      <c r="AZ52"/>
    </row>
    <row r="53" spans="1:52" s="392" customFormat="1" x14ac:dyDescent="0.25">
      <c r="A53" s="412"/>
      <c r="B53" s="412">
        <v>260</v>
      </c>
      <c r="C53" s="354" t="s">
        <v>2179</v>
      </c>
      <c r="D53" s="353">
        <v>2</v>
      </c>
      <c r="E53" s="427">
        <v>8168.045654296875</v>
      </c>
      <c r="F53" s="40" t="s">
        <v>652</v>
      </c>
      <c r="G53" s="420">
        <v>1081315</v>
      </c>
      <c r="H53" s="420">
        <v>368395</v>
      </c>
      <c r="I53" s="420">
        <v>361801</v>
      </c>
      <c r="J53" s="420">
        <v>-6594</v>
      </c>
      <c r="K53" s="428">
        <v>2</v>
      </c>
      <c r="L53" s="429">
        <v>117.07284450531006</v>
      </c>
      <c r="M53" s="422">
        <v>556081</v>
      </c>
      <c r="N53" s="423">
        <f t="shared" si="18"/>
        <v>0.51426365120247108</v>
      </c>
      <c r="O53" s="422">
        <v>166241</v>
      </c>
      <c r="P53" s="423">
        <f t="shared" si="19"/>
        <v>0.45125748177906866</v>
      </c>
      <c r="Q53" s="422">
        <v>192990</v>
      </c>
      <c r="R53" s="423">
        <f t="shared" si="20"/>
        <v>0.53341477773693269</v>
      </c>
      <c r="S53" s="458">
        <f t="shared" si="21"/>
        <v>26749</v>
      </c>
      <c r="T53" s="353">
        <v>2</v>
      </c>
      <c r="U53" s="450" t="s">
        <v>2296</v>
      </c>
      <c r="V53" s="420">
        <v>556081</v>
      </c>
      <c r="W53" s="425">
        <f t="shared" si="22"/>
        <v>0.51426365120247108</v>
      </c>
      <c r="X53" s="420">
        <v>166241</v>
      </c>
      <c r="Y53" s="425">
        <f t="shared" si="23"/>
        <v>0.45125748177906866</v>
      </c>
      <c r="Z53" s="420">
        <v>192990</v>
      </c>
      <c r="AA53" s="425">
        <f t="shared" si="24"/>
        <v>0.53341477773693269</v>
      </c>
      <c r="AB53" s="461">
        <f t="shared" si="25"/>
        <v>26749</v>
      </c>
      <c r="AC53" s="421"/>
      <c r="AD53" s="422"/>
      <c r="AE53" s="423"/>
      <c r="AF53" s="422"/>
      <c r="AG53" s="423"/>
      <c r="AH53" s="422"/>
      <c r="AI53" s="423"/>
      <c r="AJ53" s="458"/>
      <c r="AK53" s="353">
        <v>2</v>
      </c>
      <c r="AL53" s="450" t="s">
        <v>2296</v>
      </c>
      <c r="AM53" s="559">
        <v>556081</v>
      </c>
      <c r="AN53" s="445">
        <f t="shared" si="32"/>
        <v>0.51426365120247108</v>
      </c>
      <c r="AO53" s="559">
        <v>166241</v>
      </c>
      <c r="AP53" s="445">
        <f t="shared" si="33"/>
        <v>0.45125748177906866</v>
      </c>
      <c r="AQ53" s="559">
        <v>192990</v>
      </c>
      <c r="AR53" s="445">
        <f t="shared" si="34"/>
        <v>0.53341477773693269</v>
      </c>
      <c r="AS53" s="458">
        <f t="shared" si="35"/>
        <v>26749</v>
      </c>
      <c r="AT53"/>
      <c r="AU53"/>
      <c r="AV53"/>
      <c r="AW53"/>
      <c r="AX53"/>
      <c r="AY53"/>
      <c r="AZ53"/>
    </row>
    <row r="54" spans="1:52" s="392" customFormat="1" x14ac:dyDescent="0.25">
      <c r="A54" s="412" t="s">
        <v>1930</v>
      </c>
      <c r="B54" s="412"/>
      <c r="C54" s="398" t="s">
        <v>893</v>
      </c>
      <c r="D54" s="353">
        <v>1</v>
      </c>
      <c r="E54" s="427">
        <v>3336.93701171875</v>
      </c>
      <c r="F54" s="40" t="s">
        <v>652</v>
      </c>
      <c r="G54" s="420">
        <v>1079671</v>
      </c>
      <c r="H54" s="420">
        <v>479388</v>
      </c>
      <c r="I54" s="420">
        <v>494018</v>
      </c>
      <c r="J54" s="420">
        <v>14630</v>
      </c>
      <c r="K54" s="428">
        <v>1</v>
      </c>
      <c r="L54" s="429">
        <v>36.697807312011719</v>
      </c>
      <c r="M54" s="422">
        <v>210565</v>
      </c>
      <c r="N54" s="423">
        <f t="shared" si="18"/>
        <v>0.19502700359646596</v>
      </c>
      <c r="O54" s="422">
        <v>80937</v>
      </c>
      <c r="P54" s="423">
        <f t="shared" si="19"/>
        <v>0.16883401336704298</v>
      </c>
      <c r="Q54" s="422">
        <v>150255</v>
      </c>
      <c r="R54" s="423">
        <f t="shared" si="20"/>
        <v>0.30414883668206422</v>
      </c>
      <c r="S54" s="458">
        <f t="shared" si="21"/>
        <v>69318</v>
      </c>
      <c r="T54" s="353">
        <v>1</v>
      </c>
      <c r="U54" s="450" t="s">
        <v>125</v>
      </c>
      <c r="V54" s="420">
        <v>210565</v>
      </c>
      <c r="W54" s="425">
        <f t="shared" si="22"/>
        <v>0.19502700359646596</v>
      </c>
      <c r="X54" s="420">
        <v>80937</v>
      </c>
      <c r="Y54" s="425">
        <f t="shared" si="23"/>
        <v>0.16883401336704298</v>
      </c>
      <c r="Z54" s="420">
        <v>150255</v>
      </c>
      <c r="AA54" s="425">
        <f t="shared" si="24"/>
        <v>0.30414883668206422</v>
      </c>
      <c r="AB54" s="461">
        <f t="shared" si="25"/>
        <v>69318</v>
      </c>
      <c r="AC54" s="421"/>
      <c r="AD54" s="422"/>
      <c r="AE54" s="423"/>
      <c r="AF54" s="422"/>
      <c r="AG54" s="423"/>
      <c r="AH54" s="422"/>
      <c r="AI54" s="423"/>
      <c r="AJ54" s="458"/>
      <c r="AK54" s="353">
        <v>1</v>
      </c>
      <c r="AL54" s="450" t="s">
        <v>125</v>
      </c>
      <c r="AM54" s="559">
        <v>210565</v>
      </c>
      <c r="AN54" s="445">
        <f t="shared" si="32"/>
        <v>0.19502700359646596</v>
      </c>
      <c r="AO54" s="559">
        <v>80937</v>
      </c>
      <c r="AP54" s="445">
        <f t="shared" si="33"/>
        <v>0.16883401336704298</v>
      </c>
      <c r="AQ54" s="559">
        <v>150255</v>
      </c>
      <c r="AR54" s="445">
        <f t="shared" si="34"/>
        <v>0.30414883668206422</v>
      </c>
      <c r="AS54" s="458">
        <f t="shared" si="35"/>
        <v>69318</v>
      </c>
      <c r="AT54"/>
      <c r="AU54"/>
      <c r="AV54"/>
      <c r="AW54"/>
      <c r="AX54"/>
      <c r="AY54"/>
      <c r="AZ54"/>
    </row>
    <row r="55" spans="1:52" s="392" customFormat="1" x14ac:dyDescent="0.25">
      <c r="A55" s="412"/>
      <c r="B55" s="412">
        <v>106</v>
      </c>
      <c r="C55" s="354" t="s">
        <v>2162</v>
      </c>
      <c r="D55" s="353">
        <v>2</v>
      </c>
      <c r="E55" s="427">
        <v>11208.1005859375</v>
      </c>
      <c r="F55" s="40" t="s">
        <v>652</v>
      </c>
      <c r="G55" s="420">
        <v>1031247</v>
      </c>
      <c r="H55" s="420">
        <v>406137</v>
      </c>
      <c r="I55" s="420">
        <v>421520</v>
      </c>
      <c r="J55" s="420">
        <v>15383</v>
      </c>
      <c r="K55" s="428">
        <v>2</v>
      </c>
      <c r="L55" s="429">
        <v>218.95094680786133</v>
      </c>
      <c r="M55" s="422">
        <v>613799</v>
      </c>
      <c r="N55" s="423">
        <f t="shared" si="18"/>
        <v>0.59520076179615555</v>
      </c>
      <c r="O55" s="422">
        <v>229502</v>
      </c>
      <c r="P55" s="423">
        <f t="shared" si="19"/>
        <v>0.56508518061639301</v>
      </c>
      <c r="Q55" s="422">
        <v>324821</v>
      </c>
      <c r="R55" s="423">
        <f t="shared" si="20"/>
        <v>0.77059451508825205</v>
      </c>
      <c r="S55" s="458">
        <f t="shared" si="21"/>
        <v>95319</v>
      </c>
      <c r="T55" s="353">
        <v>2</v>
      </c>
      <c r="U55" s="450" t="s">
        <v>2297</v>
      </c>
      <c r="V55" s="420">
        <v>613799</v>
      </c>
      <c r="W55" s="425">
        <f t="shared" si="22"/>
        <v>0.59520076179615555</v>
      </c>
      <c r="X55" s="420">
        <v>229502</v>
      </c>
      <c r="Y55" s="425">
        <f t="shared" si="23"/>
        <v>0.56508518061639301</v>
      </c>
      <c r="Z55" s="420">
        <v>324821</v>
      </c>
      <c r="AA55" s="425">
        <f t="shared" si="24"/>
        <v>0.77059451508825205</v>
      </c>
      <c r="AB55" s="461">
        <f t="shared" si="25"/>
        <v>95319</v>
      </c>
      <c r="AC55" s="421"/>
      <c r="AD55" s="422"/>
      <c r="AE55" s="423"/>
      <c r="AF55" s="422"/>
      <c r="AG55" s="423"/>
      <c r="AH55" s="422"/>
      <c r="AI55" s="423"/>
      <c r="AJ55" s="458"/>
      <c r="AK55" s="353">
        <v>2</v>
      </c>
      <c r="AL55" s="450" t="s">
        <v>2297</v>
      </c>
      <c r="AM55" s="559">
        <v>613799</v>
      </c>
      <c r="AN55" s="445">
        <f t="shared" si="32"/>
        <v>0.59520076179615555</v>
      </c>
      <c r="AO55" s="559">
        <v>229502</v>
      </c>
      <c r="AP55" s="445">
        <f t="shared" si="33"/>
        <v>0.56508518061639301</v>
      </c>
      <c r="AQ55" s="559">
        <v>324821</v>
      </c>
      <c r="AR55" s="445">
        <f t="shared" si="34"/>
        <v>0.77059451508825205</v>
      </c>
      <c r="AS55" s="458">
        <f t="shared" si="35"/>
        <v>95319</v>
      </c>
      <c r="AT55"/>
      <c r="AU55"/>
      <c r="AV55"/>
      <c r="AW55"/>
      <c r="AX55"/>
      <c r="AY55"/>
      <c r="AZ55"/>
    </row>
    <row r="56" spans="1:52" s="392" customFormat="1" x14ac:dyDescent="0.25">
      <c r="A56" s="412"/>
      <c r="B56" s="412">
        <v>238</v>
      </c>
      <c r="C56" s="354" t="s">
        <v>2178</v>
      </c>
      <c r="D56" s="353">
        <v>2</v>
      </c>
      <c r="E56" s="427">
        <v>9408.382568359375</v>
      </c>
      <c r="F56" s="40" t="s">
        <v>652</v>
      </c>
      <c r="G56" s="420">
        <v>1013356</v>
      </c>
      <c r="H56" s="420">
        <v>369045</v>
      </c>
      <c r="I56" s="420">
        <v>383861</v>
      </c>
      <c r="J56" s="420">
        <v>14816</v>
      </c>
      <c r="K56" s="428">
        <v>2</v>
      </c>
      <c r="L56" s="429">
        <v>303.01530075073242</v>
      </c>
      <c r="M56" s="422">
        <v>746739</v>
      </c>
      <c r="N56" s="423">
        <f t="shared" si="18"/>
        <v>0.73689700361965582</v>
      </c>
      <c r="O56" s="422">
        <v>275214</v>
      </c>
      <c r="P56" s="423">
        <f t="shared" si="19"/>
        <v>0.74574645368450998</v>
      </c>
      <c r="Q56" s="422">
        <v>328112</v>
      </c>
      <c r="R56" s="423">
        <f t="shared" si="20"/>
        <v>0.85476774144807621</v>
      </c>
      <c r="S56" s="458">
        <f t="shared" si="21"/>
        <v>52898</v>
      </c>
      <c r="T56" s="353">
        <v>2</v>
      </c>
      <c r="U56" s="450" t="s">
        <v>2298</v>
      </c>
      <c r="V56" s="420">
        <v>746739</v>
      </c>
      <c r="W56" s="425">
        <f t="shared" si="22"/>
        <v>0.73689700361965582</v>
      </c>
      <c r="X56" s="420">
        <v>275214</v>
      </c>
      <c r="Y56" s="425">
        <f t="shared" si="23"/>
        <v>0.74574645368450998</v>
      </c>
      <c r="Z56" s="420">
        <v>328112</v>
      </c>
      <c r="AA56" s="425">
        <f t="shared" si="24"/>
        <v>0.85476774144807621</v>
      </c>
      <c r="AB56" s="461">
        <f t="shared" si="25"/>
        <v>52898</v>
      </c>
      <c r="AC56" s="421"/>
      <c r="AD56" s="422"/>
      <c r="AE56" s="423"/>
      <c r="AF56" s="422"/>
      <c r="AG56" s="423"/>
      <c r="AH56" s="422"/>
      <c r="AI56" s="423"/>
      <c r="AJ56" s="458"/>
      <c r="AK56" s="353">
        <v>2</v>
      </c>
      <c r="AL56" s="450" t="s">
        <v>2298</v>
      </c>
      <c r="AM56" s="559">
        <v>746739</v>
      </c>
      <c r="AN56" s="445">
        <f t="shared" si="32"/>
        <v>0.73689700361965582</v>
      </c>
      <c r="AO56" s="559">
        <v>275214</v>
      </c>
      <c r="AP56" s="445">
        <f t="shared" si="33"/>
        <v>0.74574645368450998</v>
      </c>
      <c r="AQ56" s="559">
        <v>328112</v>
      </c>
      <c r="AR56" s="445">
        <f t="shared" si="34"/>
        <v>0.85476774144807621</v>
      </c>
      <c r="AS56" s="458">
        <f t="shared" si="35"/>
        <v>52898</v>
      </c>
      <c r="AT56"/>
      <c r="AU56"/>
      <c r="AV56"/>
      <c r="AW56"/>
      <c r="AX56"/>
      <c r="AY56"/>
      <c r="AZ56"/>
    </row>
    <row r="57" spans="1:52" s="392" customFormat="1" x14ac:dyDescent="0.25">
      <c r="A57" s="412"/>
      <c r="B57" s="412"/>
      <c r="C57" s="354"/>
      <c r="D57" s="353"/>
      <c r="E57" s="427"/>
      <c r="F57" s="40"/>
      <c r="G57" s="420"/>
      <c r="H57" s="420"/>
      <c r="I57" s="420"/>
      <c r="J57" s="420"/>
      <c r="K57" s="428"/>
      <c r="L57" s="429"/>
      <c r="M57" s="422"/>
      <c r="N57" s="423"/>
      <c r="O57" s="422"/>
      <c r="P57" s="423"/>
      <c r="Q57" s="422"/>
      <c r="R57" s="423"/>
      <c r="S57" s="458"/>
      <c r="T57" s="353"/>
      <c r="U57" s="450"/>
      <c r="V57" s="420"/>
      <c r="W57" s="425"/>
      <c r="X57" s="420"/>
      <c r="Y57" s="425"/>
      <c r="Z57" s="420"/>
      <c r="AA57" s="425"/>
      <c r="AB57" s="461"/>
      <c r="AC57" s="421"/>
      <c r="AD57" s="422"/>
      <c r="AE57" s="423"/>
      <c r="AF57" s="422"/>
      <c r="AG57" s="423"/>
      <c r="AH57" s="422"/>
      <c r="AI57" s="423"/>
      <c r="AJ57" s="458"/>
      <c r="AK57" s="353"/>
      <c r="AL57" s="450"/>
      <c r="AM57" s="559"/>
      <c r="AN57" s="445"/>
      <c r="AO57" s="559"/>
      <c r="AP57" s="445"/>
      <c r="AQ57" s="559"/>
      <c r="AR57" s="445"/>
      <c r="AS57" s="458"/>
      <c r="AT57"/>
      <c r="AU57"/>
      <c r="AV57"/>
      <c r="AW57"/>
      <c r="AX57"/>
      <c r="AY57"/>
      <c r="AZ57"/>
    </row>
    <row r="58" spans="1:52" x14ac:dyDescent="0.25">
      <c r="A58" s="412"/>
      <c r="B58" s="412"/>
      <c r="C58" s="41" t="s">
        <v>2260</v>
      </c>
      <c r="D58" s="355">
        <f>SUM(D3:D56)</f>
        <v>130</v>
      </c>
      <c r="E58" s="431"/>
      <c r="F58" s="432"/>
      <c r="G58" s="419">
        <f>SUM(G3:G56)</f>
        <v>195415910</v>
      </c>
      <c r="H58" s="419">
        <f>SUM(H3:H56)</f>
        <v>82198175</v>
      </c>
      <c r="I58" s="419">
        <f>SUM(I3:I56)</f>
        <v>83900158</v>
      </c>
      <c r="J58" s="419">
        <f>SUM(J3:J56)</f>
        <v>1701983</v>
      </c>
      <c r="K58" s="433">
        <f>SUM(K3:K56)</f>
        <v>335</v>
      </c>
      <c r="L58" s="426"/>
      <c r="M58" s="426">
        <f>SUM(M3:M56)</f>
        <v>72796454</v>
      </c>
      <c r="N58" s="424">
        <f>M58/G58</f>
        <v>0.37252061001583753</v>
      </c>
      <c r="O58" s="426">
        <f>SUM(O3:O56)</f>
        <v>27961109</v>
      </c>
      <c r="P58" s="424">
        <f>O58/H58</f>
        <v>0.34016702925581987</v>
      </c>
      <c r="Q58" s="426">
        <f>SUM(Q3:Q56)</f>
        <v>39460471</v>
      </c>
      <c r="R58" s="424">
        <f>Q58/I58</f>
        <v>0.47032653979030647</v>
      </c>
      <c r="S58" s="459">
        <f>Q58-O58</f>
        <v>11499362</v>
      </c>
      <c r="T58" s="455">
        <f>SUM(T3:T56)</f>
        <v>130</v>
      </c>
      <c r="U58" s="450"/>
      <c r="V58" s="419">
        <f>SUM(V3:V56)</f>
        <v>51867588</v>
      </c>
      <c r="W58" s="434">
        <f>V58/G58</f>
        <v>0.26542152069399055</v>
      </c>
      <c r="X58" s="419">
        <f>SUM(X3:X56)</f>
        <v>19702478</v>
      </c>
      <c r="Y58" s="434">
        <f>X58/H58</f>
        <v>0.23969483507389305</v>
      </c>
      <c r="Z58" s="419">
        <f>SUM(Z3:Z56)</f>
        <v>27848334</v>
      </c>
      <c r="AA58" s="434">
        <f>Z58/I58</f>
        <v>0.33192230698778896</v>
      </c>
      <c r="AB58" s="462">
        <f>Z58-X58</f>
        <v>8145856</v>
      </c>
      <c r="AC58" s="433">
        <f>SUM(AC3:AC56)</f>
        <v>205</v>
      </c>
      <c r="AD58" s="426">
        <f>SUM(AD3:AD56)</f>
        <v>20928866</v>
      </c>
      <c r="AE58" s="424">
        <f>AD58/G58</f>
        <v>0.10709908932184693</v>
      </c>
      <c r="AF58" s="426">
        <f>O58-X58</f>
        <v>8258631</v>
      </c>
      <c r="AG58" s="424">
        <f>AF58/H58</f>
        <v>0.10047219418192679</v>
      </c>
      <c r="AH58" s="426">
        <f>SUM(AH3:AH56)</f>
        <v>11612137</v>
      </c>
      <c r="AI58" s="424">
        <f>AH58/I58</f>
        <v>0.13840423280251749</v>
      </c>
      <c r="AJ58" s="459">
        <f>AH58-AF58</f>
        <v>3353506</v>
      </c>
      <c r="AK58" s="455">
        <f>SUM(AK3:AK56)</f>
        <v>130</v>
      </c>
      <c r="AL58" s="450"/>
      <c r="AM58" s="560">
        <f>SUM(AM3:AM56)</f>
        <v>51332787</v>
      </c>
      <c r="AN58" s="476">
        <f>AM58/G58</f>
        <v>0.26268478856199579</v>
      </c>
      <c r="AO58" s="560">
        <f>SUM(AO3:AO56)</f>
        <v>19571568</v>
      </c>
      <c r="AP58" s="476">
        <f>AO58/H58</f>
        <v>0.23810222063932684</v>
      </c>
      <c r="AQ58" s="560">
        <f>SUM(AQ3:AQ56)</f>
        <v>28112681</v>
      </c>
      <c r="AR58" s="476">
        <f>AQ58/I58</f>
        <v>0.33507304002931676</v>
      </c>
      <c r="AS58" s="459">
        <f>AQ58-AO58</f>
        <v>8541113</v>
      </c>
    </row>
    <row r="59" spans="1:52" x14ac:dyDescent="0.25">
      <c r="A59" s="412"/>
      <c r="B59" s="412"/>
      <c r="D59" s="355"/>
      <c r="E59" s="393"/>
      <c r="F59" s="395"/>
      <c r="G59" s="368"/>
      <c r="H59" s="368"/>
      <c r="I59" s="368"/>
      <c r="J59" s="368"/>
      <c r="K59" s="361"/>
      <c r="L59" s="394"/>
      <c r="M59" s="368"/>
      <c r="N59" s="411"/>
      <c r="O59" s="368"/>
      <c r="P59" s="411"/>
      <c r="Q59" s="368"/>
      <c r="R59" s="411"/>
      <c r="T59" s="425"/>
      <c r="V59" s="368"/>
      <c r="W59" s="411"/>
      <c r="X59" s="368"/>
      <c r="Y59" s="411"/>
      <c r="Z59" s="368"/>
      <c r="AA59" s="411"/>
      <c r="AD59" s="368"/>
      <c r="AE59" s="411"/>
      <c r="AF59" s="368"/>
      <c r="AG59" s="411"/>
      <c r="AH59" s="368"/>
      <c r="AI59" s="411"/>
      <c r="AK59" s="425"/>
      <c r="AM59" s="561"/>
      <c r="AN59" s="411"/>
      <c r="AO59" s="561"/>
      <c r="AP59" s="411"/>
      <c r="AQ59" s="561"/>
      <c r="AR59" s="411"/>
    </row>
    <row r="60" spans="1:52" s="41" customFormat="1" x14ac:dyDescent="0.25">
      <c r="A60" s="412"/>
      <c r="B60" s="412"/>
      <c r="C60" s="41" t="s">
        <v>2259</v>
      </c>
      <c r="D60" s="355">
        <f>COUNT(D3:D56)</f>
        <v>54</v>
      </c>
      <c r="E60" s="393"/>
      <c r="F60" s="392"/>
      <c r="G60" s="368"/>
      <c r="H60" s="368"/>
      <c r="I60" s="368"/>
      <c r="J60" s="368"/>
      <c r="K60" s="361"/>
      <c r="L60" s="394"/>
      <c r="M60" s="368"/>
      <c r="N60" s="411"/>
      <c r="O60" s="368"/>
      <c r="P60" s="411"/>
      <c r="Q60" s="368"/>
      <c r="R60" s="411"/>
      <c r="S60" s="397"/>
      <c r="T60" s="425"/>
      <c r="U60" s="451"/>
      <c r="V60" s="368"/>
      <c r="W60" s="411"/>
      <c r="X60" s="368"/>
      <c r="Y60" s="411"/>
      <c r="Z60" s="368"/>
      <c r="AA60" s="411"/>
      <c r="AB60" s="397"/>
      <c r="AC60" s="397"/>
      <c r="AD60" s="368"/>
      <c r="AE60" s="411"/>
      <c r="AF60" s="368"/>
      <c r="AG60" s="411"/>
      <c r="AH60" s="368"/>
      <c r="AI60" s="411"/>
      <c r="AJ60" s="463"/>
      <c r="AK60" s="425"/>
      <c r="AL60" s="451"/>
      <c r="AM60" s="561"/>
      <c r="AN60" s="411"/>
      <c r="AO60" s="561"/>
      <c r="AP60" s="411"/>
      <c r="AQ60" s="561"/>
      <c r="AR60" s="411"/>
      <c r="AS60" s="397"/>
    </row>
    <row r="61" spans="1:52" x14ac:dyDescent="0.25">
      <c r="A61" s="412"/>
      <c r="B61" s="412"/>
      <c r="D61" s="355"/>
      <c r="E61" s="393"/>
      <c r="F61" s="395"/>
      <c r="G61" s="368"/>
      <c r="H61" s="368"/>
      <c r="I61" s="368"/>
      <c r="J61" s="368"/>
      <c r="K61" s="361"/>
      <c r="L61" s="394"/>
      <c r="M61" s="368"/>
      <c r="N61" s="411"/>
      <c r="O61" s="368"/>
      <c r="P61" s="411"/>
      <c r="Q61" s="368"/>
      <c r="R61" s="411"/>
      <c r="T61" s="411"/>
      <c r="V61" s="368"/>
      <c r="W61" s="411"/>
      <c r="X61" s="368"/>
      <c r="Y61" s="411"/>
      <c r="Z61" s="368"/>
      <c r="AA61" s="411"/>
      <c r="AD61" s="368"/>
      <c r="AE61" s="411"/>
      <c r="AF61" s="368"/>
      <c r="AG61" s="411"/>
      <c r="AH61" s="368"/>
      <c r="AI61" s="411"/>
      <c r="AK61" s="411"/>
      <c r="AM61" s="561"/>
      <c r="AN61" s="411"/>
      <c r="AO61" s="561"/>
      <c r="AP61" s="411"/>
      <c r="AQ61" s="561"/>
      <c r="AR61" s="411"/>
    </row>
    <row r="62" spans="1:52" x14ac:dyDescent="0.25">
      <c r="A62" s="412"/>
      <c r="B62" s="412"/>
      <c r="D62" s="355"/>
      <c r="E62" s="393"/>
      <c r="F62" s="395"/>
      <c r="G62" s="368"/>
      <c r="H62" s="368"/>
      <c r="I62" s="368"/>
      <c r="J62" s="368"/>
      <c r="K62" s="361"/>
      <c r="L62" s="394"/>
      <c r="M62" s="368"/>
      <c r="N62" s="411"/>
      <c r="O62" s="368"/>
      <c r="P62" s="411"/>
      <c r="Q62" s="368"/>
      <c r="R62" s="411"/>
      <c r="T62" s="411"/>
      <c r="V62" s="368"/>
      <c r="W62" s="411"/>
      <c r="X62" s="368"/>
      <c r="Y62" s="411"/>
      <c r="Z62" s="368"/>
      <c r="AA62" s="411"/>
      <c r="AD62" s="368"/>
      <c r="AE62" s="411"/>
      <c r="AF62" s="368"/>
      <c r="AG62" s="411"/>
      <c r="AH62" s="368"/>
      <c r="AI62" s="411"/>
      <c r="AK62" s="411"/>
      <c r="AM62" s="561"/>
      <c r="AN62" s="411"/>
      <c r="AO62" s="561"/>
      <c r="AP62" s="411"/>
      <c r="AQ62" s="561"/>
      <c r="AR62" s="411"/>
    </row>
    <row r="63" spans="1:52" x14ac:dyDescent="0.25">
      <c r="A63" s="412"/>
      <c r="B63" s="412"/>
      <c r="D63" s="355"/>
      <c r="E63" s="393"/>
      <c r="F63" s="395"/>
      <c r="G63" s="368"/>
      <c r="H63" s="368"/>
      <c r="I63" s="368"/>
      <c r="J63" s="368"/>
      <c r="K63" s="361"/>
      <c r="L63" s="394"/>
      <c r="M63" s="368"/>
      <c r="N63" s="411"/>
      <c r="O63" s="368"/>
      <c r="P63" s="411"/>
      <c r="Q63" s="368"/>
      <c r="R63" s="411"/>
      <c r="T63" s="411"/>
      <c r="V63" s="368"/>
      <c r="W63" s="411"/>
      <c r="X63" s="368"/>
      <c r="Y63" s="411"/>
      <c r="Z63" s="368"/>
      <c r="AA63" s="411"/>
      <c r="AD63" s="368"/>
      <c r="AE63" s="411"/>
      <c r="AF63" s="368"/>
      <c r="AG63" s="411"/>
      <c r="AH63" s="368"/>
      <c r="AI63" s="411"/>
      <c r="AK63" s="411"/>
      <c r="AM63" s="561"/>
      <c r="AN63" s="411"/>
      <c r="AO63" s="561"/>
      <c r="AP63" s="411"/>
      <c r="AQ63" s="561"/>
      <c r="AR63" s="411"/>
    </row>
    <row r="64" spans="1:52" s="392" customFormat="1" x14ac:dyDescent="0.25">
      <c r="A64" s="412"/>
      <c r="B64" s="412"/>
      <c r="C64"/>
      <c r="D64" s="355"/>
      <c r="E64" s="393"/>
      <c r="F64" s="395"/>
      <c r="G64" s="368"/>
      <c r="H64" s="368"/>
      <c r="I64" s="368"/>
      <c r="J64" s="368"/>
      <c r="K64" s="361"/>
      <c r="L64" s="394"/>
      <c r="M64" s="368"/>
      <c r="N64" s="411"/>
      <c r="O64" s="368"/>
      <c r="P64" s="411"/>
      <c r="Q64" s="368"/>
      <c r="R64" s="411"/>
      <c r="S64" s="397"/>
      <c r="T64" s="411"/>
      <c r="U64" s="451"/>
      <c r="V64" s="368"/>
      <c r="W64" s="411"/>
      <c r="X64" s="368"/>
      <c r="Y64" s="411"/>
      <c r="Z64" s="368"/>
      <c r="AA64" s="411"/>
      <c r="AB64" s="397"/>
      <c r="AC64" s="397"/>
      <c r="AD64" s="368"/>
      <c r="AE64" s="411"/>
      <c r="AF64" s="368"/>
      <c r="AG64" s="411"/>
      <c r="AH64" s="368"/>
      <c r="AI64" s="411"/>
      <c r="AJ64" s="1"/>
      <c r="AK64" s="411"/>
      <c r="AL64" s="451"/>
      <c r="AM64" s="561"/>
      <c r="AN64" s="411"/>
      <c r="AO64" s="561"/>
      <c r="AP64" s="411"/>
      <c r="AQ64" s="561"/>
      <c r="AR64" s="411"/>
      <c r="AS64" s="397"/>
      <c r="AT64"/>
      <c r="AU64"/>
      <c r="AV64"/>
      <c r="AW64"/>
      <c r="AX64"/>
      <c r="AY64"/>
      <c r="AZ64"/>
    </row>
    <row r="65" spans="1:52" s="392" customFormat="1" x14ac:dyDescent="0.25">
      <c r="A65" s="412"/>
      <c r="B65" s="412"/>
      <c r="C65"/>
      <c r="D65" s="355"/>
      <c r="E65" s="393"/>
      <c r="F65" s="395"/>
      <c r="G65" s="368"/>
      <c r="H65" s="368"/>
      <c r="I65" s="368"/>
      <c r="J65" s="368"/>
      <c r="K65" s="361"/>
      <c r="L65" s="394"/>
      <c r="M65" s="368"/>
      <c r="N65" s="411"/>
      <c r="O65" s="368"/>
      <c r="P65" s="411"/>
      <c r="Q65" s="368"/>
      <c r="R65" s="411"/>
      <c r="S65" s="397"/>
      <c r="T65" s="411"/>
      <c r="U65" s="451"/>
      <c r="V65" s="368"/>
      <c r="W65" s="411"/>
      <c r="X65" s="368"/>
      <c r="Y65" s="411"/>
      <c r="Z65" s="368"/>
      <c r="AA65" s="411"/>
      <c r="AB65" s="397"/>
      <c r="AC65" s="397"/>
      <c r="AD65"/>
      <c r="AE65" s="411"/>
      <c r="AF65" s="368"/>
      <c r="AG65" s="411"/>
      <c r="AH65" s="368"/>
      <c r="AI65" s="411"/>
      <c r="AJ65" s="1"/>
      <c r="AK65" s="411"/>
      <c r="AL65" s="451"/>
      <c r="AM65" s="561"/>
      <c r="AN65" s="411"/>
      <c r="AO65" s="561"/>
      <c r="AP65" s="411"/>
      <c r="AQ65" s="561"/>
      <c r="AR65" s="411"/>
      <c r="AS65" s="397"/>
      <c r="AT65"/>
      <c r="AU65"/>
      <c r="AV65"/>
      <c r="AW65"/>
      <c r="AX65"/>
      <c r="AY65"/>
      <c r="AZ65"/>
    </row>
    <row r="66" spans="1:52" s="392" customFormat="1" x14ac:dyDescent="0.25">
      <c r="A66" s="412"/>
      <c r="B66" s="412"/>
      <c r="C66"/>
      <c r="D66" s="355"/>
      <c r="E66" s="393"/>
      <c r="F66" s="395"/>
      <c r="G66" s="368"/>
      <c r="H66" s="368"/>
      <c r="I66" s="368"/>
      <c r="J66" s="368"/>
      <c r="K66" s="361"/>
      <c r="L66" s="394"/>
      <c r="M66" s="368"/>
      <c r="N66" s="411"/>
      <c r="O66" s="368"/>
      <c r="P66" s="411"/>
      <c r="Q66" s="368"/>
      <c r="R66" s="411"/>
      <c r="S66" s="397"/>
      <c r="T66" s="411"/>
      <c r="U66" s="451"/>
      <c r="V66" s="368"/>
      <c r="W66" s="411"/>
      <c r="X66" s="368"/>
      <c r="Y66" s="411"/>
      <c r="Z66" s="368"/>
      <c r="AA66" s="411"/>
      <c r="AB66" s="397"/>
      <c r="AC66" s="397"/>
      <c r="AD66" s="368"/>
      <c r="AE66" s="411"/>
      <c r="AF66" s="368"/>
      <c r="AG66" s="411"/>
      <c r="AH66" s="368"/>
      <c r="AI66" s="411"/>
      <c r="AJ66" s="1"/>
      <c r="AK66" s="411"/>
      <c r="AL66" s="451"/>
      <c r="AM66" s="561"/>
      <c r="AN66" s="411"/>
      <c r="AO66" s="561"/>
      <c r="AP66" s="411"/>
      <c r="AQ66" s="561"/>
      <c r="AR66" s="411"/>
      <c r="AS66" s="397"/>
      <c r="AT66"/>
      <c r="AU66"/>
      <c r="AV66"/>
      <c r="AW66"/>
      <c r="AX66"/>
      <c r="AY66"/>
      <c r="AZ66"/>
    </row>
    <row r="67" spans="1:52" s="392" customFormat="1" x14ac:dyDescent="0.25">
      <c r="A67" s="412"/>
      <c r="B67" s="412"/>
      <c r="C67"/>
      <c r="D67" s="355"/>
      <c r="E67" s="393"/>
      <c r="F67" s="395"/>
      <c r="G67" s="368"/>
      <c r="H67" s="368"/>
      <c r="I67" s="368"/>
      <c r="J67" s="368"/>
      <c r="K67" s="361"/>
      <c r="L67" s="394"/>
      <c r="M67" s="368"/>
      <c r="N67" s="411"/>
      <c r="O67" s="368"/>
      <c r="P67" s="411"/>
      <c r="Q67" s="368"/>
      <c r="R67" s="411"/>
      <c r="S67" s="397"/>
      <c r="T67" s="411"/>
      <c r="U67" s="451"/>
      <c r="V67" s="368"/>
      <c r="W67" s="411"/>
      <c r="X67" s="368"/>
      <c r="Y67" s="411"/>
      <c r="Z67" s="368"/>
      <c r="AA67" s="411"/>
      <c r="AB67" s="397"/>
      <c r="AC67" s="397"/>
      <c r="AD67" s="368"/>
      <c r="AE67" s="411"/>
      <c r="AF67" s="368"/>
      <c r="AG67" s="411"/>
      <c r="AH67" s="368"/>
      <c r="AI67" s="411"/>
      <c r="AJ67" s="1"/>
      <c r="AK67" s="411"/>
      <c r="AL67" s="451"/>
      <c r="AM67" s="561"/>
      <c r="AN67" s="411"/>
      <c r="AO67" s="561"/>
      <c r="AP67" s="411"/>
      <c r="AQ67" s="561"/>
      <c r="AR67" s="411"/>
      <c r="AS67" s="397"/>
      <c r="AT67"/>
      <c r="AU67"/>
      <c r="AV67"/>
      <c r="AW67"/>
      <c r="AX67"/>
      <c r="AY67"/>
      <c r="AZ67"/>
    </row>
    <row r="68" spans="1:52" s="392" customFormat="1" x14ac:dyDescent="0.25">
      <c r="A68" s="412"/>
      <c r="B68" s="412"/>
      <c r="C68"/>
      <c r="D68" s="355"/>
      <c r="E68" s="393"/>
      <c r="F68" s="395"/>
      <c r="G68" s="368"/>
      <c r="H68" s="368"/>
      <c r="I68" s="368"/>
      <c r="J68" s="368"/>
      <c r="K68" s="361"/>
      <c r="L68" s="394"/>
      <c r="M68" s="368"/>
      <c r="N68" s="411"/>
      <c r="O68" s="368"/>
      <c r="P68" s="411"/>
      <c r="Q68" s="368"/>
      <c r="R68" s="411"/>
      <c r="S68" s="397"/>
      <c r="T68" s="411"/>
      <c r="U68" s="451"/>
      <c r="V68" s="368"/>
      <c r="W68" s="411"/>
      <c r="X68" s="368"/>
      <c r="Y68" s="411"/>
      <c r="Z68" s="368"/>
      <c r="AA68" s="411"/>
      <c r="AB68" s="397"/>
      <c r="AC68" s="397"/>
      <c r="AD68" s="368"/>
      <c r="AE68" s="411"/>
      <c r="AF68" s="368"/>
      <c r="AG68" s="411"/>
      <c r="AH68" s="368"/>
      <c r="AI68" s="411"/>
      <c r="AJ68" s="1"/>
      <c r="AK68" s="411"/>
      <c r="AL68" s="451"/>
      <c r="AM68" s="561"/>
      <c r="AN68" s="411"/>
      <c r="AO68" s="561"/>
      <c r="AP68" s="411"/>
      <c r="AQ68" s="561"/>
      <c r="AR68" s="411"/>
      <c r="AS68" s="397"/>
      <c r="AT68"/>
      <c r="AU68"/>
      <c r="AV68"/>
      <c r="AW68"/>
      <c r="AX68"/>
      <c r="AY68"/>
      <c r="AZ68"/>
    </row>
    <row r="69" spans="1:52" s="392" customFormat="1" x14ac:dyDescent="0.25">
      <c r="A69" s="412"/>
      <c r="B69" s="412"/>
      <c r="C69"/>
      <c r="D69" s="355"/>
      <c r="E69" s="393"/>
      <c r="F69" s="395"/>
      <c r="G69" s="368"/>
      <c r="H69" s="368"/>
      <c r="I69" s="368"/>
      <c r="J69" s="368"/>
      <c r="K69" s="361"/>
      <c r="L69" s="394"/>
      <c r="M69" s="368"/>
      <c r="N69" s="411"/>
      <c r="O69" s="368"/>
      <c r="P69" s="411"/>
      <c r="Q69" s="368"/>
      <c r="R69" s="411"/>
      <c r="S69" s="397"/>
      <c r="T69" s="411"/>
      <c r="U69" s="451"/>
      <c r="V69" s="368"/>
      <c r="W69" s="411"/>
      <c r="X69" s="368"/>
      <c r="Y69" s="411"/>
      <c r="Z69" s="368"/>
      <c r="AA69" s="411"/>
      <c r="AB69" s="397"/>
      <c r="AC69" s="397"/>
      <c r="AD69" s="368"/>
      <c r="AE69" s="411"/>
      <c r="AF69" s="368"/>
      <c r="AG69" s="411"/>
      <c r="AH69" s="368"/>
      <c r="AI69" s="411"/>
      <c r="AJ69" s="1"/>
      <c r="AK69" s="411"/>
      <c r="AL69" s="451"/>
      <c r="AM69" s="561"/>
      <c r="AN69" s="411"/>
      <c r="AO69" s="561"/>
      <c r="AP69" s="411"/>
      <c r="AQ69" s="561"/>
      <c r="AR69" s="411"/>
      <c r="AS69" s="397"/>
      <c r="AT69"/>
      <c r="AU69"/>
      <c r="AV69"/>
      <c r="AW69"/>
      <c r="AX69"/>
      <c r="AY69"/>
      <c r="AZ69"/>
    </row>
    <row r="70" spans="1:52" s="392" customFormat="1" x14ac:dyDescent="0.25">
      <c r="A70" s="412"/>
      <c r="B70" s="412"/>
      <c r="C70"/>
      <c r="D70" s="355"/>
      <c r="E70" s="393"/>
      <c r="F70" s="395"/>
      <c r="G70" s="368"/>
      <c r="H70" s="368"/>
      <c r="I70" s="368"/>
      <c r="J70" s="368"/>
      <c r="K70" s="361"/>
      <c r="L70" s="394"/>
      <c r="M70" s="368"/>
      <c r="N70" s="411"/>
      <c r="O70" s="368"/>
      <c r="P70" s="411"/>
      <c r="Q70" s="368"/>
      <c r="R70" s="411"/>
      <c r="S70" s="397"/>
      <c r="T70" s="411"/>
      <c r="U70" s="451"/>
      <c r="V70" s="368"/>
      <c r="W70" s="411"/>
      <c r="X70" s="368"/>
      <c r="Y70" s="411"/>
      <c r="Z70" s="368"/>
      <c r="AA70" s="411"/>
      <c r="AB70" s="397"/>
      <c r="AC70" s="397"/>
      <c r="AD70" s="368"/>
      <c r="AE70" s="411"/>
      <c r="AF70" s="368"/>
      <c r="AG70" s="411"/>
      <c r="AH70" s="368"/>
      <c r="AI70" s="411"/>
      <c r="AJ70" s="1"/>
      <c r="AK70" s="411"/>
      <c r="AL70" s="451"/>
      <c r="AM70" s="561"/>
      <c r="AN70" s="411"/>
      <c r="AO70" s="561"/>
      <c r="AP70" s="411"/>
      <c r="AQ70" s="561"/>
      <c r="AR70" s="411"/>
      <c r="AS70" s="397"/>
      <c r="AT70"/>
      <c r="AU70"/>
      <c r="AV70"/>
      <c r="AW70"/>
      <c r="AX70"/>
      <c r="AY70"/>
      <c r="AZ70"/>
    </row>
    <row r="71" spans="1:52" s="392" customFormat="1" x14ac:dyDescent="0.25">
      <c r="A71" s="412"/>
      <c r="B71" s="412"/>
      <c r="C71"/>
      <c r="D71" s="355"/>
      <c r="E71" s="393"/>
      <c r="F71" s="395"/>
      <c r="G71" s="368"/>
      <c r="H71" s="368"/>
      <c r="I71" s="368"/>
      <c r="J71" s="368"/>
      <c r="K71" s="361"/>
      <c r="L71" s="394"/>
      <c r="M71" s="368"/>
      <c r="N71" s="411"/>
      <c r="O71" s="368"/>
      <c r="P71" s="411"/>
      <c r="Q71" s="368"/>
      <c r="R71" s="411"/>
      <c r="S71" s="397"/>
      <c r="T71" s="411"/>
      <c r="U71" s="451"/>
      <c r="V71" s="368"/>
      <c r="W71" s="411"/>
      <c r="X71" s="368"/>
      <c r="Y71" s="411"/>
      <c r="Z71" s="368"/>
      <c r="AA71" s="411"/>
      <c r="AB71" s="397"/>
      <c r="AC71" s="397"/>
      <c r="AD71" s="368"/>
      <c r="AE71" s="411"/>
      <c r="AF71" s="368"/>
      <c r="AG71" s="411"/>
      <c r="AH71" s="368"/>
      <c r="AI71" s="411"/>
      <c r="AJ71" s="1"/>
      <c r="AK71" s="411"/>
      <c r="AL71" s="451"/>
      <c r="AM71" s="561"/>
      <c r="AN71" s="411"/>
      <c r="AO71" s="561"/>
      <c r="AP71" s="411"/>
      <c r="AQ71" s="561"/>
      <c r="AR71" s="411"/>
      <c r="AS71" s="397"/>
      <c r="AT71"/>
      <c r="AU71"/>
      <c r="AV71"/>
      <c r="AW71"/>
      <c r="AX71"/>
      <c r="AY71"/>
      <c r="AZ71"/>
    </row>
    <row r="72" spans="1:52" s="392" customFormat="1" x14ac:dyDescent="0.25">
      <c r="A72" s="412"/>
      <c r="B72" s="412"/>
      <c r="C72"/>
      <c r="D72" s="355"/>
      <c r="E72" s="393"/>
      <c r="F72" s="395"/>
      <c r="G72" s="368"/>
      <c r="H72" s="368"/>
      <c r="I72" s="368"/>
      <c r="J72" s="368"/>
      <c r="K72" s="361"/>
      <c r="L72" s="394"/>
      <c r="M72" s="368"/>
      <c r="N72" s="411"/>
      <c r="O72" s="368"/>
      <c r="P72" s="411"/>
      <c r="Q72" s="368"/>
      <c r="R72" s="411"/>
      <c r="S72" s="397"/>
      <c r="T72" s="411"/>
      <c r="U72" s="451"/>
      <c r="V72" s="368"/>
      <c r="W72" s="411"/>
      <c r="X72" s="368"/>
      <c r="Y72" s="411"/>
      <c r="Z72" s="368"/>
      <c r="AA72" s="411"/>
      <c r="AB72" s="397"/>
      <c r="AC72" s="397"/>
      <c r="AD72"/>
      <c r="AE72" s="411"/>
      <c r="AF72" s="368"/>
      <c r="AG72" s="411"/>
      <c r="AH72" s="368"/>
      <c r="AI72" s="411"/>
      <c r="AJ72" s="1"/>
      <c r="AK72" s="411"/>
      <c r="AL72" s="451"/>
      <c r="AM72" s="561"/>
      <c r="AN72" s="411"/>
      <c r="AO72" s="561"/>
      <c r="AP72" s="411"/>
      <c r="AQ72" s="561"/>
      <c r="AR72" s="411"/>
      <c r="AS72" s="397"/>
      <c r="AT72"/>
      <c r="AU72"/>
      <c r="AV72"/>
      <c r="AW72"/>
      <c r="AX72"/>
      <c r="AY72"/>
      <c r="AZ72"/>
    </row>
    <row r="73" spans="1:52" s="392" customFormat="1" x14ac:dyDescent="0.25">
      <c r="A73" s="412"/>
      <c r="B73" s="412"/>
      <c r="C73"/>
      <c r="D73" s="355"/>
      <c r="E73" s="393"/>
      <c r="F73" s="395"/>
      <c r="G73" s="368"/>
      <c r="H73" s="368"/>
      <c r="I73" s="368"/>
      <c r="J73" s="368"/>
      <c r="K73" s="361"/>
      <c r="L73" s="394"/>
      <c r="M73" s="368"/>
      <c r="N73" s="411"/>
      <c r="O73" s="368"/>
      <c r="P73" s="411"/>
      <c r="Q73" s="368"/>
      <c r="R73" s="411"/>
      <c r="S73" s="397"/>
      <c r="T73" s="411"/>
      <c r="U73" s="451"/>
      <c r="V73" s="368"/>
      <c r="W73" s="411"/>
      <c r="X73" s="368"/>
      <c r="Y73" s="411"/>
      <c r="Z73" s="368"/>
      <c r="AA73" s="411"/>
      <c r="AB73" s="397"/>
      <c r="AC73" s="397"/>
      <c r="AD73" s="368"/>
      <c r="AE73" s="411"/>
      <c r="AF73" s="368"/>
      <c r="AG73" s="411"/>
      <c r="AH73" s="368"/>
      <c r="AI73" s="411"/>
      <c r="AJ73" s="1"/>
      <c r="AK73" s="411"/>
      <c r="AL73" s="451"/>
      <c r="AM73" s="561"/>
      <c r="AN73" s="411"/>
      <c r="AO73" s="561"/>
      <c r="AP73" s="411"/>
      <c r="AQ73" s="561"/>
      <c r="AR73" s="411"/>
      <c r="AS73" s="397"/>
      <c r="AT73"/>
      <c r="AU73"/>
      <c r="AV73"/>
      <c r="AW73"/>
      <c r="AX73"/>
      <c r="AY73"/>
      <c r="AZ73"/>
    </row>
    <row r="74" spans="1:52" s="392" customFormat="1" x14ac:dyDescent="0.25">
      <c r="A74" s="412"/>
      <c r="B74" s="412"/>
      <c r="C74"/>
      <c r="D74" s="355"/>
      <c r="E74" s="393"/>
      <c r="F74" s="395"/>
      <c r="G74" s="368"/>
      <c r="H74" s="368"/>
      <c r="I74" s="368"/>
      <c r="J74" s="368"/>
      <c r="K74" s="361"/>
      <c r="L74" s="394"/>
      <c r="M74" s="368"/>
      <c r="N74" s="411"/>
      <c r="O74" s="368"/>
      <c r="P74" s="411"/>
      <c r="Q74" s="368"/>
      <c r="R74" s="411"/>
      <c r="S74" s="397"/>
      <c r="T74" s="411"/>
      <c r="U74" s="451"/>
      <c r="V74" s="368"/>
      <c r="W74" s="411"/>
      <c r="X74" s="368"/>
      <c r="Y74" s="411"/>
      <c r="Z74" s="368"/>
      <c r="AA74" s="411"/>
      <c r="AB74" s="397"/>
      <c r="AC74" s="397"/>
      <c r="AD74"/>
      <c r="AE74" s="411"/>
      <c r="AF74" s="368"/>
      <c r="AG74" s="411"/>
      <c r="AH74" s="368"/>
      <c r="AI74" s="411"/>
      <c r="AJ74" s="1"/>
      <c r="AK74" s="411"/>
      <c r="AL74" s="451"/>
      <c r="AM74" s="561"/>
      <c r="AN74" s="411"/>
      <c r="AO74" s="561"/>
      <c r="AP74" s="411"/>
      <c r="AQ74" s="561"/>
      <c r="AR74" s="411"/>
      <c r="AS74" s="397"/>
      <c r="AT74"/>
      <c r="AU74"/>
      <c r="AV74"/>
      <c r="AW74"/>
      <c r="AX74"/>
      <c r="AY74"/>
      <c r="AZ74"/>
    </row>
    <row r="75" spans="1:52" s="392" customFormat="1" x14ac:dyDescent="0.25">
      <c r="A75" s="412"/>
      <c r="B75" s="412"/>
      <c r="C75"/>
      <c r="D75" s="355"/>
      <c r="E75" s="393"/>
      <c r="F75" s="395"/>
      <c r="G75" s="368"/>
      <c r="H75" s="368"/>
      <c r="I75" s="368"/>
      <c r="J75" s="368"/>
      <c r="K75" s="361"/>
      <c r="L75" s="394"/>
      <c r="M75" s="368"/>
      <c r="N75" s="411"/>
      <c r="O75" s="368"/>
      <c r="P75" s="411"/>
      <c r="Q75" s="368"/>
      <c r="R75" s="411"/>
      <c r="S75" s="397"/>
      <c r="T75" s="411"/>
      <c r="U75" s="451"/>
      <c r="V75" s="368"/>
      <c r="W75" s="411"/>
      <c r="X75" s="368"/>
      <c r="Y75" s="411"/>
      <c r="Z75" s="368"/>
      <c r="AA75" s="411"/>
      <c r="AB75" s="397"/>
      <c r="AC75" s="397"/>
      <c r="AD75" s="368"/>
      <c r="AE75" s="411"/>
      <c r="AF75" s="368"/>
      <c r="AG75" s="411"/>
      <c r="AH75" s="368"/>
      <c r="AI75" s="411"/>
      <c r="AJ75" s="1"/>
      <c r="AK75" s="411"/>
      <c r="AL75" s="451"/>
      <c r="AM75" s="561"/>
      <c r="AN75" s="411"/>
      <c r="AO75" s="561"/>
      <c r="AP75" s="411"/>
      <c r="AQ75" s="561"/>
      <c r="AR75" s="411"/>
      <c r="AS75" s="397"/>
      <c r="AT75"/>
      <c r="AU75"/>
      <c r="AV75"/>
      <c r="AW75"/>
      <c r="AX75"/>
      <c r="AY75"/>
      <c r="AZ75"/>
    </row>
    <row r="76" spans="1:52" s="392" customFormat="1" x14ac:dyDescent="0.25">
      <c r="A76" s="412"/>
      <c r="B76" s="412"/>
      <c r="C76"/>
      <c r="D76" s="355"/>
      <c r="E76" s="393"/>
      <c r="F76" s="395"/>
      <c r="G76" s="368"/>
      <c r="H76" s="368"/>
      <c r="I76" s="368"/>
      <c r="J76" s="368"/>
      <c r="K76" s="361"/>
      <c r="L76" s="394"/>
      <c r="M76" s="368"/>
      <c r="N76" s="411"/>
      <c r="O76" s="368"/>
      <c r="P76" s="411"/>
      <c r="Q76" s="368"/>
      <c r="R76" s="411"/>
      <c r="S76" s="397"/>
      <c r="T76" s="411"/>
      <c r="U76" s="451"/>
      <c r="V76" s="368"/>
      <c r="W76" s="411"/>
      <c r="X76" s="368"/>
      <c r="Y76" s="411"/>
      <c r="Z76" s="368"/>
      <c r="AA76" s="411"/>
      <c r="AB76" s="397"/>
      <c r="AC76" s="397"/>
      <c r="AD76" s="368"/>
      <c r="AE76" s="411"/>
      <c r="AF76" s="368"/>
      <c r="AG76" s="411"/>
      <c r="AH76" s="368"/>
      <c r="AI76" s="411"/>
      <c r="AJ76" s="1"/>
      <c r="AK76" s="411"/>
      <c r="AL76" s="451"/>
      <c r="AM76" s="561"/>
      <c r="AN76" s="411"/>
      <c r="AO76" s="561"/>
      <c r="AP76" s="411"/>
      <c r="AQ76" s="561"/>
      <c r="AR76" s="411"/>
      <c r="AS76" s="397"/>
      <c r="AT76"/>
      <c r="AU76"/>
      <c r="AV76"/>
      <c r="AW76"/>
      <c r="AX76"/>
      <c r="AY76"/>
      <c r="AZ76"/>
    </row>
    <row r="77" spans="1:52" s="392" customFormat="1" x14ac:dyDescent="0.25">
      <c r="A77" s="412"/>
      <c r="B77" s="412"/>
      <c r="C77"/>
      <c r="D77" s="355"/>
      <c r="E77" s="393"/>
      <c r="F77" s="395"/>
      <c r="G77" s="368"/>
      <c r="H77" s="368"/>
      <c r="I77" s="368"/>
      <c r="J77" s="368"/>
      <c r="K77" s="361"/>
      <c r="L77" s="394"/>
      <c r="M77" s="368"/>
      <c r="N77" s="411"/>
      <c r="O77" s="368"/>
      <c r="P77" s="411"/>
      <c r="Q77" s="368"/>
      <c r="R77" s="411"/>
      <c r="S77" s="397"/>
      <c r="T77" s="411"/>
      <c r="U77" s="451"/>
      <c r="V77" s="368"/>
      <c r="W77" s="411"/>
      <c r="X77" s="368"/>
      <c r="Y77" s="411"/>
      <c r="Z77" s="368"/>
      <c r="AA77" s="411"/>
      <c r="AB77" s="397"/>
      <c r="AC77" s="397"/>
      <c r="AD77" s="368"/>
      <c r="AE77" s="411"/>
      <c r="AF77" s="368"/>
      <c r="AG77" s="411"/>
      <c r="AH77" s="368"/>
      <c r="AI77" s="411"/>
      <c r="AJ77" s="1"/>
      <c r="AK77" s="411"/>
      <c r="AL77" s="451"/>
      <c r="AM77" s="561"/>
      <c r="AN77" s="411"/>
      <c r="AO77" s="561"/>
      <c r="AP77" s="411"/>
      <c r="AQ77" s="561"/>
      <c r="AR77" s="411"/>
      <c r="AS77" s="397"/>
      <c r="AT77"/>
      <c r="AU77"/>
      <c r="AV77"/>
      <c r="AW77"/>
      <c r="AX77"/>
      <c r="AY77"/>
      <c r="AZ77"/>
    </row>
    <row r="78" spans="1:52" s="392" customFormat="1" x14ac:dyDescent="0.25">
      <c r="A78" s="412"/>
      <c r="B78" s="412"/>
      <c r="C78"/>
      <c r="D78" s="355"/>
      <c r="E78" s="393"/>
      <c r="F78" s="395"/>
      <c r="G78" s="368"/>
      <c r="H78" s="368"/>
      <c r="I78" s="368"/>
      <c r="J78" s="368"/>
      <c r="K78" s="361"/>
      <c r="L78" s="394"/>
      <c r="M78" s="368"/>
      <c r="N78" s="411"/>
      <c r="O78" s="368"/>
      <c r="P78" s="411"/>
      <c r="Q78" s="368"/>
      <c r="R78" s="411"/>
      <c r="S78" s="397"/>
      <c r="T78" s="411"/>
      <c r="U78" s="451"/>
      <c r="V78" s="368"/>
      <c r="W78" s="411"/>
      <c r="X78" s="368"/>
      <c r="Y78" s="411"/>
      <c r="Z78" s="368"/>
      <c r="AA78" s="411"/>
      <c r="AB78" s="397"/>
      <c r="AC78" s="397"/>
      <c r="AD78" s="368"/>
      <c r="AE78" s="411"/>
      <c r="AF78" s="368"/>
      <c r="AG78" s="411"/>
      <c r="AH78" s="368"/>
      <c r="AI78" s="411"/>
      <c r="AJ78" s="1"/>
      <c r="AK78" s="411"/>
      <c r="AL78" s="451"/>
      <c r="AM78" s="561"/>
      <c r="AN78" s="411"/>
      <c r="AO78" s="561"/>
      <c r="AP78" s="411"/>
      <c r="AQ78" s="561"/>
      <c r="AR78" s="411"/>
      <c r="AS78" s="397"/>
      <c r="AT78"/>
      <c r="AU78"/>
      <c r="AV78"/>
      <c r="AW78"/>
      <c r="AX78"/>
      <c r="AY78"/>
      <c r="AZ78"/>
    </row>
    <row r="79" spans="1:52" s="392" customFormat="1" x14ac:dyDescent="0.25">
      <c r="A79" s="412"/>
      <c r="B79" s="412"/>
      <c r="C79"/>
      <c r="D79" s="355"/>
      <c r="E79" s="393"/>
      <c r="F79" s="395"/>
      <c r="G79" s="368"/>
      <c r="H79" s="368"/>
      <c r="I79" s="368"/>
      <c r="J79" s="368"/>
      <c r="K79" s="361"/>
      <c r="L79" s="394"/>
      <c r="M79" s="368"/>
      <c r="N79" s="411"/>
      <c r="O79" s="368"/>
      <c r="P79" s="411"/>
      <c r="Q79" s="368"/>
      <c r="R79" s="411"/>
      <c r="S79" s="397"/>
      <c r="T79" s="411"/>
      <c r="U79" s="451"/>
      <c r="V79" s="368"/>
      <c r="W79" s="411"/>
      <c r="X79" s="368"/>
      <c r="Y79" s="411"/>
      <c r="Z79" s="368"/>
      <c r="AA79" s="411"/>
      <c r="AB79" s="397"/>
      <c r="AC79" s="397"/>
      <c r="AD79" s="368"/>
      <c r="AE79" s="411"/>
      <c r="AF79" s="368"/>
      <c r="AG79" s="411"/>
      <c r="AH79" s="368"/>
      <c r="AI79" s="411"/>
      <c r="AJ79" s="1"/>
      <c r="AK79" s="411"/>
      <c r="AL79" s="451"/>
      <c r="AM79" s="561"/>
      <c r="AN79" s="411"/>
      <c r="AO79" s="561"/>
      <c r="AP79" s="411"/>
      <c r="AQ79" s="561"/>
      <c r="AR79" s="411"/>
      <c r="AS79" s="397"/>
      <c r="AT79"/>
      <c r="AU79"/>
      <c r="AV79"/>
      <c r="AW79"/>
      <c r="AX79"/>
      <c r="AY79"/>
      <c r="AZ79"/>
    </row>
    <row r="80" spans="1:52" s="392" customFormat="1" x14ac:dyDescent="0.25">
      <c r="A80" s="412"/>
      <c r="B80" s="412"/>
      <c r="C80"/>
      <c r="D80" s="355"/>
      <c r="E80" s="393"/>
      <c r="F80" s="395"/>
      <c r="G80" s="368"/>
      <c r="H80" s="368"/>
      <c r="I80" s="368"/>
      <c r="J80" s="368"/>
      <c r="K80" s="361"/>
      <c r="L80" s="394"/>
      <c r="M80" s="368"/>
      <c r="N80" s="411"/>
      <c r="O80" s="368"/>
      <c r="P80" s="411"/>
      <c r="Q80" s="368"/>
      <c r="R80" s="411"/>
      <c r="S80" s="397"/>
      <c r="T80" s="411"/>
      <c r="U80" s="451"/>
      <c r="V80" s="368"/>
      <c r="W80" s="411"/>
      <c r="X80" s="368"/>
      <c r="Y80" s="411"/>
      <c r="Z80" s="368"/>
      <c r="AA80" s="411"/>
      <c r="AB80" s="397"/>
      <c r="AC80" s="397"/>
      <c r="AD80" s="368"/>
      <c r="AE80" s="411"/>
      <c r="AF80" s="368"/>
      <c r="AG80" s="411"/>
      <c r="AH80" s="368"/>
      <c r="AI80" s="411"/>
      <c r="AJ80" s="1"/>
      <c r="AK80" s="411"/>
      <c r="AL80" s="451"/>
      <c r="AM80" s="561"/>
      <c r="AN80" s="411"/>
      <c r="AO80" s="561"/>
      <c r="AP80" s="411"/>
      <c r="AQ80" s="561"/>
      <c r="AR80" s="411"/>
      <c r="AS80" s="397"/>
      <c r="AT80"/>
      <c r="AU80"/>
      <c r="AV80"/>
      <c r="AW80"/>
      <c r="AX80"/>
      <c r="AY80"/>
      <c r="AZ80"/>
    </row>
    <row r="81" spans="1:52" s="392" customFormat="1" x14ac:dyDescent="0.25">
      <c r="A81" s="412"/>
      <c r="B81" s="412"/>
      <c r="C81"/>
      <c r="D81" s="355"/>
      <c r="E81" s="393"/>
      <c r="F81" s="395"/>
      <c r="G81" s="368"/>
      <c r="H81" s="368"/>
      <c r="I81" s="368"/>
      <c r="J81" s="368"/>
      <c r="K81" s="361"/>
      <c r="L81" s="394"/>
      <c r="M81" s="368"/>
      <c r="N81" s="411"/>
      <c r="O81" s="368"/>
      <c r="P81" s="411"/>
      <c r="Q81" s="368"/>
      <c r="R81" s="411"/>
      <c r="S81" s="397"/>
      <c r="T81" s="411"/>
      <c r="U81" s="451"/>
      <c r="V81" s="368"/>
      <c r="W81" s="411"/>
      <c r="X81" s="368"/>
      <c r="Y81" s="411"/>
      <c r="Z81" s="368"/>
      <c r="AA81" s="411"/>
      <c r="AB81" s="397"/>
      <c r="AC81" s="397"/>
      <c r="AD81" s="368"/>
      <c r="AE81" s="411"/>
      <c r="AF81" s="368"/>
      <c r="AG81" s="411"/>
      <c r="AH81" s="368"/>
      <c r="AI81" s="411"/>
      <c r="AJ81" s="1"/>
      <c r="AK81" s="411"/>
      <c r="AL81" s="451"/>
      <c r="AM81" s="561"/>
      <c r="AN81" s="411"/>
      <c r="AO81" s="561"/>
      <c r="AP81" s="411"/>
      <c r="AQ81" s="561"/>
      <c r="AR81" s="411"/>
      <c r="AS81" s="397"/>
      <c r="AT81"/>
      <c r="AU81"/>
      <c r="AV81"/>
      <c r="AW81"/>
      <c r="AX81"/>
      <c r="AY81"/>
      <c r="AZ81"/>
    </row>
    <row r="82" spans="1:52" s="392" customFormat="1" x14ac:dyDescent="0.25">
      <c r="A82" s="412"/>
      <c r="B82" s="412"/>
      <c r="C82"/>
      <c r="D82" s="355"/>
      <c r="E82" s="393"/>
      <c r="F82" s="395"/>
      <c r="G82" s="368"/>
      <c r="H82" s="368"/>
      <c r="I82" s="368"/>
      <c r="J82" s="368"/>
      <c r="K82" s="361"/>
      <c r="L82" s="394"/>
      <c r="M82" s="368"/>
      <c r="N82" s="411"/>
      <c r="O82" s="368"/>
      <c r="P82" s="411"/>
      <c r="Q82" s="368"/>
      <c r="R82" s="411"/>
      <c r="S82" s="397"/>
      <c r="T82" s="411"/>
      <c r="U82" s="451"/>
      <c r="V82" s="368"/>
      <c r="W82" s="411"/>
      <c r="X82" s="368"/>
      <c r="Y82" s="411"/>
      <c r="Z82" s="368"/>
      <c r="AA82" s="411"/>
      <c r="AB82" s="397"/>
      <c r="AC82" s="397"/>
      <c r="AD82" s="368"/>
      <c r="AE82" s="411"/>
      <c r="AF82" s="368"/>
      <c r="AG82" s="411"/>
      <c r="AH82" s="368"/>
      <c r="AI82" s="411"/>
      <c r="AJ82" s="1"/>
      <c r="AK82" s="411"/>
      <c r="AL82" s="451"/>
      <c r="AM82" s="561"/>
      <c r="AN82" s="411"/>
      <c r="AO82" s="561"/>
      <c r="AP82" s="411"/>
      <c r="AQ82" s="561"/>
      <c r="AR82" s="411"/>
      <c r="AS82" s="397"/>
      <c r="AT82"/>
      <c r="AU82"/>
      <c r="AV82"/>
      <c r="AW82"/>
      <c r="AX82"/>
      <c r="AY82"/>
      <c r="AZ82"/>
    </row>
    <row r="83" spans="1:52" s="392" customFormat="1" x14ac:dyDescent="0.25">
      <c r="A83" s="412"/>
      <c r="B83" s="412"/>
      <c r="C83"/>
      <c r="D83" s="355"/>
      <c r="E83" s="393"/>
      <c r="F83" s="395"/>
      <c r="G83" s="368"/>
      <c r="H83" s="368"/>
      <c r="I83" s="368"/>
      <c r="J83" s="368"/>
      <c r="K83" s="361"/>
      <c r="L83" s="394"/>
      <c r="M83" s="368"/>
      <c r="N83" s="411"/>
      <c r="O83" s="368"/>
      <c r="P83" s="411"/>
      <c r="Q83" s="368"/>
      <c r="R83" s="411"/>
      <c r="S83" s="397"/>
      <c r="T83" s="411"/>
      <c r="U83" s="451"/>
      <c r="V83" s="368"/>
      <c r="W83" s="411"/>
      <c r="X83" s="368"/>
      <c r="Y83" s="411"/>
      <c r="Z83" s="368"/>
      <c r="AA83" s="411"/>
      <c r="AB83" s="397"/>
      <c r="AC83" s="397"/>
      <c r="AD83" s="368"/>
      <c r="AE83" s="411"/>
      <c r="AF83" s="368"/>
      <c r="AG83" s="411"/>
      <c r="AH83" s="368"/>
      <c r="AI83" s="411"/>
      <c r="AJ83" s="1"/>
      <c r="AK83" s="411"/>
      <c r="AL83" s="451"/>
      <c r="AM83" s="561"/>
      <c r="AN83" s="411"/>
      <c r="AO83" s="561"/>
      <c r="AP83" s="411"/>
      <c r="AQ83" s="561"/>
      <c r="AR83" s="411"/>
      <c r="AS83" s="397"/>
      <c r="AT83"/>
      <c r="AU83"/>
      <c r="AV83"/>
      <c r="AW83"/>
      <c r="AX83"/>
      <c r="AY83"/>
      <c r="AZ83"/>
    </row>
    <row r="84" spans="1:52" s="392" customFormat="1" x14ac:dyDescent="0.25">
      <c r="A84" s="412"/>
      <c r="B84" s="412"/>
      <c r="C84"/>
      <c r="D84" s="355"/>
      <c r="E84" s="393"/>
      <c r="F84" s="395"/>
      <c r="G84" s="368"/>
      <c r="H84" s="368"/>
      <c r="I84" s="368"/>
      <c r="J84" s="368"/>
      <c r="K84" s="361"/>
      <c r="L84" s="394"/>
      <c r="M84" s="368"/>
      <c r="N84" s="411"/>
      <c r="O84" s="368"/>
      <c r="P84" s="411"/>
      <c r="Q84" s="368"/>
      <c r="R84" s="411"/>
      <c r="S84" s="397"/>
      <c r="T84" s="411"/>
      <c r="U84" s="451"/>
      <c r="V84" s="368"/>
      <c r="W84" s="411"/>
      <c r="X84" s="368"/>
      <c r="Y84" s="411"/>
      <c r="Z84" s="368"/>
      <c r="AA84" s="411"/>
      <c r="AB84" s="397"/>
      <c r="AC84" s="397"/>
      <c r="AD84" s="368"/>
      <c r="AE84" s="411"/>
      <c r="AF84" s="368"/>
      <c r="AG84" s="411"/>
      <c r="AH84" s="368"/>
      <c r="AI84" s="411"/>
      <c r="AJ84" s="1"/>
      <c r="AK84" s="411"/>
      <c r="AL84" s="451"/>
      <c r="AM84" s="561"/>
      <c r="AN84" s="411"/>
      <c r="AO84" s="561"/>
      <c r="AP84" s="411"/>
      <c r="AQ84" s="561"/>
      <c r="AR84" s="411"/>
      <c r="AS84" s="397"/>
      <c r="AT84"/>
      <c r="AU84"/>
      <c r="AV84"/>
      <c r="AW84"/>
      <c r="AX84"/>
      <c r="AY84"/>
      <c r="AZ84"/>
    </row>
    <row r="85" spans="1:52" s="392" customFormat="1" x14ac:dyDescent="0.25">
      <c r="A85" s="412"/>
      <c r="B85" s="412"/>
      <c r="C85"/>
      <c r="D85" s="355"/>
      <c r="E85" s="393"/>
      <c r="F85" s="395"/>
      <c r="G85" s="368"/>
      <c r="H85" s="368"/>
      <c r="I85" s="368"/>
      <c r="J85" s="368"/>
      <c r="K85" s="361"/>
      <c r="L85" s="394"/>
      <c r="M85" s="368"/>
      <c r="N85" s="411"/>
      <c r="O85" s="368"/>
      <c r="P85" s="411"/>
      <c r="Q85" s="368"/>
      <c r="R85" s="411"/>
      <c r="S85" s="397"/>
      <c r="T85" s="411"/>
      <c r="U85" s="451"/>
      <c r="V85" s="368"/>
      <c r="W85" s="411"/>
      <c r="X85" s="368"/>
      <c r="Y85" s="411"/>
      <c r="Z85" s="368"/>
      <c r="AA85" s="411"/>
      <c r="AB85" s="397"/>
      <c r="AC85" s="397"/>
      <c r="AD85" s="368"/>
      <c r="AE85" s="411"/>
      <c r="AF85" s="368"/>
      <c r="AG85" s="411"/>
      <c r="AH85" s="368"/>
      <c r="AI85" s="411"/>
      <c r="AJ85" s="1"/>
      <c r="AK85" s="411"/>
      <c r="AL85" s="451"/>
      <c r="AM85" s="561"/>
      <c r="AN85" s="411"/>
      <c r="AO85" s="561"/>
      <c r="AP85" s="411"/>
      <c r="AQ85" s="561"/>
      <c r="AR85" s="411"/>
      <c r="AS85" s="397"/>
      <c r="AT85"/>
      <c r="AU85"/>
      <c r="AV85"/>
      <c r="AW85"/>
      <c r="AX85"/>
      <c r="AY85"/>
      <c r="AZ85"/>
    </row>
    <row r="86" spans="1:52" s="392" customFormat="1" x14ac:dyDescent="0.25">
      <c r="A86" s="412"/>
      <c r="B86" s="412"/>
      <c r="C86"/>
      <c r="D86" s="355"/>
      <c r="E86" s="393"/>
      <c r="F86" s="395"/>
      <c r="G86" s="368"/>
      <c r="H86" s="368"/>
      <c r="I86" s="368"/>
      <c r="J86" s="368"/>
      <c r="K86" s="361"/>
      <c r="L86" s="394"/>
      <c r="M86" s="368"/>
      <c r="N86" s="411"/>
      <c r="O86" s="368"/>
      <c r="P86" s="411"/>
      <c r="Q86" s="368"/>
      <c r="R86" s="411"/>
      <c r="S86" s="397"/>
      <c r="T86" s="411"/>
      <c r="U86" s="451"/>
      <c r="V86" s="368"/>
      <c r="W86" s="411"/>
      <c r="X86" s="368"/>
      <c r="Y86" s="411"/>
      <c r="Z86" s="368"/>
      <c r="AA86" s="411"/>
      <c r="AB86" s="397"/>
      <c r="AC86" s="397"/>
      <c r="AD86" s="368"/>
      <c r="AE86" s="411"/>
      <c r="AF86" s="368"/>
      <c r="AG86" s="411"/>
      <c r="AH86" s="368"/>
      <c r="AI86" s="411"/>
      <c r="AJ86" s="1"/>
      <c r="AK86" s="411"/>
      <c r="AL86" s="451"/>
      <c r="AM86" s="561"/>
      <c r="AN86" s="411"/>
      <c r="AO86" s="561"/>
      <c r="AP86" s="411"/>
      <c r="AQ86" s="561"/>
      <c r="AR86" s="411"/>
      <c r="AS86" s="397"/>
      <c r="AT86"/>
      <c r="AU86"/>
      <c r="AV86"/>
      <c r="AW86"/>
      <c r="AX86"/>
      <c r="AY86"/>
      <c r="AZ86"/>
    </row>
    <row r="87" spans="1:52" s="392" customFormat="1" x14ac:dyDescent="0.25">
      <c r="A87" s="412"/>
      <c r="B87" s="412"/>
      <c r="C87"/>
      <c r="D87" s="355"/>
      <c r="E87" s="393"/>
      <c r="F87" s="395"/>
      <c r="G87" s="368"/>
      <c r="H87" s="368"/>
      <c r="I87" s="368"/>
      <c r="J87" s="368"/>
      <c r="K87" s="361"/>
      <c r="L87" s="394"/>
      <c r="M87" s="368"/>
      <c r="N87" s="411"/>
      <c r="O87" s="368"/>
      <c r="P87" s="411"/>
      <c r="Q87" s="368"/>
      <c r="R87" s="411"/>
      <c r="S87" s="397"/>
      <c r="T87" s="411"/>
      <c r="U87" s="451"/>
      <c r="V87" s="368"/>
      <c r="W87" s="411"/>
      <c r="X87" s="368"/>
      <c r="Y87" s="411"/>
      <c r="Z87" s="368"/>
      <c r="AA87" s="411"/>
      <c r="AB87" s="397"/>
      <c r="AC87" s="397"/>
      <c r="AD87" s="368"/>
      <c r="AE87" s="411"/>
      <c r="AF87" s="368"/>
      <c r="AG87" s="411"/>
      <c r="AH87" s="368"/>
      <c r="AI87" s="411"/>
      <c r="AJ87" s="1"/>
      <c r="AK87" s="411"/>
      <c r="AL87" s="451"/>
      <c r="AM87" s="561"/>
      <c r="AN87" s="411"/>
      <c r="AO87" s="561"/>
      <c r="AP87" s="411"/>
      <c r="AQ87" s="561"/>
      <c r="AR87" s="411"/>
      <c r="AS87" s="397"/>
      <c r="AT87"/>
      <c r="AU87"/>
      <c r="AV87"/>
      <c r="AW87"/>
      <c r="AX87"/>
      <c r="AY87"/>
      <c r="AZ87"/>
    </row>
    <row r="88" spans="1:52" s="392" customFormat="1" x14ac:dyDescent="0.25">
      <c r="A88" s="412"/>
      <c r="B88" s="412"/>
      <c r="C88"/>
      <c r="D88" s="355"/>
      <c r="E88" s="393"/>
      <c r="F88" s="395"/>
      <c r="G88" s="368"/>
      <c r="H88" s="368"/>
      <c r="I88" s="368"/>
      <c r="J88" s="368"/>
      <c r="K88" s="361"/>
      <c r="L88" s="394"/>
      <c r="M88" s="368"/>
      <c r="N88" s="411"/>
      <c r="O88" s="368"/>
      <c r="P88" s="411"/>
      <c r="Q88" s="368"/>
      <c r="R88" s="411"/>
      <c r="S88" s="397"/>
      <c r="T88" s="411"/>
      <c r="U88" s="451"/>
      <c r="V88" s="368"/>
      <c r="W88" s="411"/>
      <c r="X88" s="368"/>
      <c r="Y88" s="411"/>
      <c r="Z88" s="368"/>
      <c r="AA88" s="411"/>
      <c r="AB88" s="397"/>
      <c r="AC88" s="397"/>
      <c r="AD88" s="368"/>
      <c r="AE88" s="411"/>
      <c r="AF88" s="368"/>
      <c r="AG88" s="411"/>
      <c r="AH88" s="368"/>
      <c r="AI88" s="411"/>
      <c r="AJ88" s="1"/>
      <c r="AK88" s="411"/>
      <c r="AL88" s="451"/>
      <c r="AM88" s="561"/>
      <c r="AN88" s="411"/>
      <c r="AO88" s="561"/>
      <c r="AP88" s="411"/>
      <c r="AQ88" s="561"/>
      <c r="AR88" s="411"/>
      <c r="AS88" s="397"/>
      <c r="AT88"/>
      <c r="AU88"/>
      <c r="AV88"/>
      <c r="AW88"/>
      <c r="AX88"/>
      <c r="AY88"/>
      <c r="AZ88"/>
    </row>
    <row r="89" spans="1:52" s="392" customFormat="1" x14ac:dyDescent="0.25">
      <c r="A89" s="412"/>
      <c r="B89" s="412"/>
      <c r="C89"/>
      <c r="D89" s="355"/>
      <c r="E89" s="393"/>
      <c r="F89" s="395"/>
      <c r="G89" s="368"/>
      <c r="H89" s="368"/>
      <c r="I89" s="368"/>
      <c r="J89" s="368"/>
      <c r="K89" s="361"/>
      <c r="L89" s="394"/>
      <c r="M89" s="368"/>
      <c r="N89" s="411"/>
      <c r="O89" s="368"/>
      <c r="P89" s="411"/>
      <c r="Q89" s="368"/>
      <c r="R89" s="411"/>
      <c r="S89" s="397"/>
      <c r="T89" s="411"/>
      <c r="U89" s="451"/>
      <c r="V89" s="368"/>
      <c r="W89" s="411"/>
      <c r="X89" s="368"/>
      <c r="Y89" s="411"/>
      <c r="Z89" s="368"/>
      <c r="AA89" s="411"/>
      <c r="AB89" s="397"/>
      <c r="AC89" s="397"/>
      <c r="AD89" s="368"/>
      <c r="AE89" s="411"/>
      <c r="AF89" s="368"/>
      <c r="AG89" s="411"/>
      <c r="AH89" s="368"/>
      <c r="AI89" s="411"/>
      <c r="AJ89" s="1"/>
      <c r="AK89" s="411"/>
      <c r="AL89" s="451"/>
      <c r="AM89" s="561"/>
      <c r="AN89" s="411"/>
      <c r="AO89" s="561"/>
      <c r="AP89" s="411"/>
      <c r="AQ89" s="561"/>
      <c r="AR89" s="411"/>
      <c r="AS89" s="397"/>
      <c r="AT89"/>
      <c r="AU89"/>
      <c r="AV89"/>
      <c r="AW89"/>
      <c r="AX89"/>
      <c r="AY89"/>
      <c r="AZ89"/>
    </row>
    <row r="90" spans="1:52" s="392" customFormat="1" x14ac:dyDescent="0.25">
      <c r="A90" s="412"/>
      <c r="B90" s="412"/>
      <c r="C90"/>
      <c r="D90" s="355"/>
      <c r="E90" s="393"/>
      <c r="F90" s="395"/>
      <c r="G90" s="368"/>
      <c r="H90" s="368"/>
      <c r="I90" s="368"/>
      <c r="J90" s="368"/>
      <c r="K90" s="361"/>
      <c r="L90" s="394"/>
      <c r="M90" s="368"/>
      <c r="N90" s="411"/>
      <c r="O90" s="368"/>
      <c r="P90" s="411"/>
      <c r="Q90" s="368"/>
      <c r="R90" s="411"/>
      <c r="S90" s="397"/>
      <c r="T90" s="411"/>
      <c r="U90" s="451"/>
      <c r="V90" s="368"/>
      <c r="W90" s="411"/>
      <c r="X90" s="368"/>
      <c r="Y90" s="411"/>
      <c r="Z90" s="368"/>
      <c r="AA90" s="411"/>
      <c r="AB90" s="397"/>
      <c r="AC90" s="397"/>
      <c r="AD90" s="368"/>
      <c r="AE90" s="411"/>
      <c r="AF90" s="368"/>
      <c r="AG90" s="411"/>
      <c r="AH90" s="368"/>
      <c r="AI90" s="411"/>
      <c r="AJ90" s="1"/>
      <c r="AK90" s="411"/>
      <c r="AL90" s="451"/>
      <c r="AM90" s="561"/>
      <c r="AN90" s="411"/>
      <c r="AO90" s="561"/>
      <c r="AP90" s="411"/>
      <c r="AQ90" s="561"/>
      <c r="AR90" s="411"/>
      <c r="AS90" s="397"/>
      <c r="AT90"/>
      <c r="AU90"/>
      <c r="AV90"/>
      <c r="AW90"/>
      <c r="AX90"/>
      <c r="AY90"/>
      <c r="AZ90"/>
    </row>
    <row r="91" spans="1:52" s="392" customFormat="1" x14ac:dyDescent="0.25">
      <c r="A91" s="412"/>
      <c r="B91" s="412"/>
      <c r="C91"/>
      <c r="D91" s="355"/>
      <c r="E91" s="393"/>
      <c r="F91" s="395"/>
      <c r="G91" s="368"/>
      <c r="H91" s="368"/>
      <c r="I91" s="368"/>
      <c r="J91" s="368"/>
      <c r="K91" s="361"/>
      <c r="L91" s="394"/>
      <c r="M91" s="368"/>
      <c r="N91" s="411"/>
      <c r="O91" s="368"/>
      <c r="P91" s="411"/>
      <c r="Q91" s="368"/>
      <c r="R91" s="411"/>
      <c r="S91" s="397"/>
      <c r="T91" s="411"/>
      <c r="U91" s="451"/>
      <c r="V91" s="368"/>
      <c r="W91" s="411"/>
      <c r="X91" s="368"/>
      <c r="Y91" s="411"/>
      <c r="Z91" s="368"/>
      <c r="AA91" s="411"/>
      <c r="AB91" s="397"/>
      <c r="AC91" s="397"/>
      <c r="AD91" s="368"/>
      <c r="AE91" s="411"/>
      <c r="AF91" s="368"/>
      <c r="AG91" s="411"/>
      <c r="AH91" s="368"/>
      <c r="AI91" s="411"/>
      <c r="AJ91" s="1"/>
      <c r="AK91" s="411"/>
      <c r="AL91" s="451"/>
      <c r="AM91" s="561"/>
      <c r="AN91" s="411"/>
      <c r="AO91" s="561"/>
      <c r="AP91" s="411"/>
      <c r="AQ91" s="561"/>
      <c r="AR91" s="411"/>
      <c r="AS91" s="397"/>
      <c r="AT91"/>
      <c r="AU91"/>
      <c r="AV91"/>
      <c r="AW91"/>
      <c r="AX91"/>
      <c r="AY91"/>
      <c r="AZ91"/>
    </row>
    <row r="92" spans="1:52" s="392" customFormat="1" x14ac:dyDescent="0.25">
      <c r="A92" s="412"/>
      <c r="B92" s="412"/>
      <c r="C92"/>
      <c r="D92" s="355"/>
      <c r="E92" s="393"/>
      <c r="F92" s="395"/>
      <c r="G92" s="368"/>
      <c r="H92" s="368"/>
      <c r="I92" s="368"/>
      <c r="J92" s="368"/>
      <c r="K92" s="361"/>
      <c r="L92" s="394"/>
      <c r="M92" s="368"/>
      <c r="N92" s="411"/>
      <c r="O92" s="368"/>
      <c r="P92" s="411"/>
      <c r="Q92" s="368"/>
      <c r="R92" s="411"/>
      <c r="S92" s="397"/>
      <c r="T92" s="411"/>
      <c r="U92" s="451"/>
      <c r="V92" s="368"/>
      <c r="W92" s="411"/>
      <c r="X92" s="368"/>
      <c r="Y92" s="411"/>
      <c r="Z92" s="368"/>
      <c r="AA92" s="411"/>
      <c r="AB92" s="397"/>
      <c r="AC92" s="397"/>
      <c r="AD92" s="368"/>
      <c r="AE92" s="411"/>
      <c r="AF92" s="368"/>
      <c r="AG92" s="411"/>
      <c r="AH92" s="368"/>
      <c r="AI92" s="411"/>
      <c r="AJ92" s="1"/>
      <c r="AK92" s="411"/>
      <c r="AL92" s="451"/>
      <c r="AM92" s="561"/>
      <c r="AN92" s="411"/>
      <c r="AO92" s="561"/>
      <c r="AP92" s="411"/>
      <c r="AQ92" s="561"/>
      <c r="AR92" s="411"/>
      <c r="AS92" s="397"/>
      <c r="AT92"/>
      <c r="AU92"/>
      <c r="AV92"/>
      <c r="AW92"/>
      <c r="AX92"/>
      <c r="AY92"/>
      <c r="AZ92"/>
    </row>
    <row r="93" spans="1:52" s="392" customFormat="1" x14ac:dyDescent="0.25">
      <c r="A93" s="412"/>
      <c r="B93" s="412"/>
      <c r="C93"/>
      <c r="D93" s="355"/>
      <c r="E93" s="393"/>
      <c r="F93" s="395"/>
      <c r="G93" s="368"/>
      <c r="H93" s="368"/>
      <c r="I93" s="368"/>
      <c r="J93" s="368"/>
      <c r="K93" s="361"/>
      <c r="L93" s="394"/>
      <c r="M93" s="368"/>
      <c r="N93" s="411"/>
      <c r="O93" s="368"/>
      <c r="P93" s="411"/>
      <c r="Q93" s="368"/>
      <c r="R93" s="411"/>
      <c r="S93" s="397"/>
      <c r="T93" s="411"/>
      <c r="U93" s="451"/>
      <c r="V93" s="368"/>
      <c r="W93" s="411"/>
      <c r="X93" s="368"/>
      <c r="Y93" s="411"/>
      <c r="Z93" s="368"/>
      <c r="AA93" s="411"/>
      <c r="AB93" s="397"/>
      <c r="AC93" s="397"/>
      <c r="AD93" s="368"/>
      <c r="AE93" s="411"/>
      <c r="AF93" s="368"/>
      <c r="AG93" s="411"/>
      <c r="AH93" s="368"/>
      <c r="AI93" s="411"/>
      <c r="AJ93" s="1"/>
      <c r="AK93" s="411"/>
      <c r="AL93" s="451"/>
      <c r="AM93" s="561"/>
      <c r="AN93" s="411"/>
      <c r="AO93" s="561"/>
      <c r="AP93" s="411"/>
      <c r="AQ93" s="561"/>
      <c r="AR93" s="411"/>
      <c r="AS93" s="397"/>
      <c r="AT93"/>
      <c r="AU93"/>
      <c r="AV93"/>
      <c r="AW93"/>
      <c r="AX93"/>
      <c r="AY93"/>
      <c r="AZ93"/>
    </row>
    <row r="94" spans="1:52" s="392" customFormat="1" x14ac:dyDescent="0.25">
      <c r="A94" s="412"/>
      <c r="B94" s="412"/>
      <c r="C94"/>
      <c r="D94" s="355"/>
      <c r="E94" s="393"/>
      <c r="F94" s="395"/>
      <c r="G94" s="368"/>
      <c r="H94" s="368"/>
      <c r="I94" s="368"/>
      <c r="J94" s="368"/>
      <c r="K94" s="361"/>
      <c r="L94" s="394"/>
      <c r="M94" s="368"/>
      <c r="N94" s="411"/>
      <c r="O94" s="368"/>
      <c r="P94" s="411"/>
      <c r="Q94" s="368"/>
      <c r="R94" s="411"/>
      <c r="S94" s="397"/>
      <c r="T94" s="411"/>
      <c r="U94" s="451"/>
      <c r="V94" s="368"/>
      <c r="W94" s="411"/>
      <c r="X94" s="368"/>
      <c r="Y94" s="411"/>
      <c r="Z94" s="368"/>
      <c r="AA94" s="411"/>
      <c r="AB94" s="397"/>
      <c r="AC94" s="397"/>
      <c r="AD94" s="368"/>
      <c r="AE94" s="411"/>
      <c r="AF94" s="368"/>
      <c r="AG94" s="411"/>
      <c r="AH94" s="368"/>
      <c r="AI94" s="411"/>
      <c r="AJ94" s="1"/>
      <c r="AK94" s="411"/>
      <c r="AL94" s="451"/>
      <c r="AM94" s="561"/>
      <c r="AN94" s="411"/>
      <c r="AO94" s="561"/>
      <c r="AP94" s="411"/>
      <c r="AQ94" s="561"/>
      <c r="AR94" s="411"/>
      <c r="AS94" s="397"/>
      <c r="AT94"/>
      <c r="AU94"/>
      <c r="AV94"/>
      <c r="AW94"/>
      <c r="AX94"/>
      <c r="AY94"/>
      <c r="AZ94"/>
    </row>
    <row r="95" spans="1:52" s="392" customFormat="1" x14ac:dyDescent="0.25">
      <c r="A95" s="412"/>
      <c r="B95" s="412"/>
      <c r="C95"/>
      <c r="D95" s="355"/>
      <c r="E95" s="393"/>
      <c r="F95" s="395"/>
      <c r="G95" s="368"/>
      <c r="H95" s="368"/>
      <c r="I95" s="368"/>
      <c r="J95" s="368"/>
      <c r="K95" s="361"/>
      <c r="L95" s="394"/>
      <c r="M95" s="368"/>
      <c r="N95" s="411"/>
      <c r="O95" s="368"/>
      <c r="P95" s="411"/>
      <c r="Q95" s="368"/>
      <c r="R95" s="411"/>
      <c r="S95" s="397"/>
      <c r="T95" s="411"/>
      <c r="U95" s="451"/>
      <c r="V95" s="368"/>
      <c r="W95" s="411"/>
      <c r="X95" s="368"/>
      <c r="Y95" s="411"/>
      <c r="Z95" s="368"/>
      <c r="AA95" s="411"/>
      <c r="AB95" s="397"/>
      <c r="AC95" s="397"/>
      <c r="AD95" s="368"/>
      <c r="AE95" s="411"/>
      <c r="AF95" s="368"/>
      <c r="AG95" s="411"/>
      <c r="AH95" s="368"/>
      <c r="AI95" s="411"/>
      <c r="AJ95" s="1"/>
      <c r="AK95" s="411"/>
      <c r="AL95" s="451"/>
      <c r="AM95" s="561"/>
      <c r="AN95" s="411"/>
      <c r="AO95" s="561"/>
      <c r="AP95" s="411"/>
      <c r="AQ95" s="561"/>
      <c r="AR95" s="411"/>
      <c r="AS95" s="397"/>
      <c r="AT95"/>
      <c r="AU95"/>
      <c r="AV95"/>
      <c r="AW95"/>
      <c r="AX95"/>
      <c r="AY95"/>
      <c r="AZ95"/>
    </row>
    <row r="96" spans="1:52" s="392" customFormat="1" x14ac:dyDescent="0.25">
      <c r="A96" s="412"/>
      <c r="B96" s="412"/>
      <c r="C96"/>
      <c r="D96" s="355"/>
      <c r="E96" s="393"/>
      <c r="F96" s="395"/>
      <c r="G96" s="368"/>
      <c r="H96" s="368"/>
      <c r="I96" s="368"/>
      <c r="J96" s="368"/>
      <c r="K96" s="361"/>
      <c r="L96" s="394"/>
      <c r="M96" s="368"/>
      <c r="N96" s="411"/>
      <c r="O96" s="368"/>
      <c r="P96" s="411"/>
      <c r="Q96" s="368"/>
      <c r="R96" s="411"/>
      <c r="S96" s="397"/>
      <c r="T96" s="411"/>
      <c r="U96" s="451"/>
      <c r="V96" s="368"/>
      <c r="W96" s="411"/>
      <c r="X96" s="368"/>
      <c r="Y96" s="411"/>
      <c r="Z96" s="368"/>
      <c r="AA96" s="411"/>
      <c r="AB96" s="397"/>
      <c r="AC96" s="397"/>
      <c r="AD96" s="368"/>
      <c r="AE96" s="411"/>
      <c r="AF96" s="368"/>
      <c r="AG96" s="411"/>
      <c r="AH96" s="368"/>
      <c r="AI96" s="411"/>
      <c r="AJ96" s="1"/>
      <c r="AK96" s="411"/>
      <c r="AL96" s="451"/>
      <c r="AM96" s="561"/>
      <c r="AN96" s="411"/>
      <c r="AO96" s="561"/>
      <c r="AP96" s="411"/>
      <c r="AQ96" s="561"/>
      <c r="AR96" s="411"/>
      <c r="AS96" s="397"/>
      <c r="AT96"/>
      <c r="AU96"/>
      <c r="AV96"/>
      <c r="AW96"/>
      <c r="AX96"/>
      <c r="AY96"/>
      <c r="AZ96"/>
    </row>
    <row r="97" spans="1:52" s="392" customFormat="1" x14ac:dyDescent="0.25">
      <c r="A97" s="412"/>
      <c r="B97" s="412"/>
      <c r="C97"/>
      <c r="D97" s="355"/>
      <c r="E97" s="393"/>
      <c r="F97" s="395"/>
      <c r="G97" s="368"/>
      <c r="H97" s="368"/>
      <c r="I97" s="368"/>
      <c r="J97" s="368"/>
      <c r="K97" s="361"/>
      <c r="L97" s="394"/>
      <c r="M97" s="368"/>
      <c r="N97" s="411"/>
      <c r="O97" s="368"/>
      <c r="P97" s="411"/>
      <c r="Q97" s="368"/>
      <c r="R97" s="411"/>
      <c r="S97" s="397"/>
      <c r="T97" s="411"/>
      <c r="U97" s="451"/>
      <c r="V97" s="368"/>
      <c r="W97" s="411"/>
      <c r="X97" s="368"/>
      <c r="Y97" s="411"/>
      <c r="Z97" s="368"/>
      <c r="AA97" s="411"/>
      <c r="AB97" s="397"/>
      <c r="AC97" s="397"/>
      <c r="AD97" s="368"/>
      <c r="AE97" s="411"/>
      <c r="AF97" s="368"/>
      <c r="AG97" s="411"/>
      <c r="AH97" s="368"/>
      <c r="AI97" s="411"/>
      <c r="AJ97" s="1"/>
      <c r="AK97" s="411"/>
      <c r="AL97" s="451"/>
      <c r="AM97" s="561"/>
      <c r="AN97" s="411"/>
      <c r="AO97" s="561"/>
      <c r="AP97" s="411"/>
      <c r="AQ97" s="561"/>
      <c r="AR97" s="411"/>
      <c r="AS97" s="397"/>
      <c r="AT97"/>
      <c r="AU97"/>
      <c r="AV97"/>
      <c r="AW97"/>
      <c r="AX97"/>
      <c r="AY97"/>
      <c r="AZ97"/>
    </row>
    <row r="98" spans="1:52" s="392" customFormat="1" x14ac:dyDescent="0.25">
      <c r="A98" s="412"/>
      <c r="B98" s="412"/>
      <c r="C98"/>
      <c r="D98" s="355"/>
      <c r="E98" s="393"/>
      <c r="F98" s="395"/>
      <c r="G98" s="368"/>
      <c r="H98" s="368"/>
      <c r="I98" s="368"/>
      <c r="J98" s="368"/>
      <c r="K98" s="361"/>
      <c r="L98" s="394"/>
      <c r="M98" s="368"/>
      <c r="N98" s="411"/>
      <c r="O98" s="368"/>
      <c r="P98" s="411"/>
      <c r="Q98" s="368"/>
      <c r="R98" s="411"/>
      <c r="S98" s="397"/>
      <c r="T98" s="411"/>
      <c r="U98" s="451"/>
      <c r="V98" s="368"/>
      <c r="W98" s="411"/>
      <c r="X98" s="368"/>
      <c r="Y98" s="411"/>
      <c r="Z98" s="368"/>
      <c r="AA98" s="411"/>
      <c r="AB98" s="397"/>
      <c r="AC98" s="397"/>
      <c r="AD98" s="368"/>
      <c r="AE98" s="411"/>
      <c r="AF98" s="368"/>
      <c r="AG98" s="411"/>
      <c r="AH98" s="368"/>
      <c r="AI98" s="411"/>
      <c r="AJ98" s="1"/>
      <c r="AK98" s="411"/>
      <c r="AL98" s="451"/>
      <c r="AM98" s="561"/>
      <c r="AN98" s="411"/>
      <c r="AO98" s="561"/>
      <c r="AP98" s="411"/>
      <c r="AQ98" s="561"/>
      <c r="AR98" s="411"/>
      <c r="AS98" s="397"/>
      <c r="AT98"/>
      <c r="AU98"/>
      <c r="AV98"/>
      <c r="AW98"/>
      <c r="AX98"/>
      <c r="AY98"/>
      <c r="AZ98"/>
    </row>
    <row r="99" spans="1:52" s="392" customFormat="1" x14ac:dyDescent="0.25">
      <c r="A99" s="412"/>
      <c r="B99" s="412"/>
      <c r="C99"/>
      <c r="D99" s="355"/>
      <c r="E99" s="393"/>
      <c r="F99" s="395"/>
      <c r="G99" s="368"/>
      <c r="H99" s="368"/>
      <c r="I99" s="368"/>
      <c r="J99" s="368"/>
      <c r="K99" s="361"/>
      <c r="L99" s="394"/>
      <c r="M99" s="368"/>
      <c r="N99" s="411"/>
      <c r="O99" s="368"/>
      <c r="P99" s="411"/>
      <c r="Q99" s="368"/>
      <c r="R99" s="411"/>
      <c r="S99" s="397"/>
      <c r="T99" s="411"/>
      <c r="U99" s="451"/>
      <c r="V99" s="368"/>
      <c r="W99" s="411"/>
      <c r="X99" s="368"/>
      <c r="Y99" s="411"/>
      <c r="Z99" s="368"/>
      <c r="AA99" s="411"/>
      <c r="AB99" s="397"/>
      <c r="AC99" s="397"/>
      <c r="AD99" s="368"/>
      <c r="AE99" s="411"/>
      <c r="AF99" s="368"/>
      <c r="AG99" s="411"/>
      <c r="AH99" s="368"/>
      <c r="AI99" s="411"/>
      <c r="AJ99" s="1"/>
      <c r="AK99" s="411"/>
      <c r="AL99" s="451"/>
      <c r="AM99" s="561"/>
      <c r="AN99" s="411"/>
      <c r="AO99" s="561"/>
      <c r="AP99" s="411"/>
      <c r="AQ99" s="561"/>
      <c r="AR99" s="411"/>
      <c r="AS99" s="397"/>
      <c r="AT99"/>
      <c r="AU99"/>
      <c r="AV99"/>
      <c r="AW99"/>
      <c r="AX99"/>
      <c r="AY99"/>
      <c r="AZ99"/>
    </row>
    <row r="100" spans="1:52" s="392" customFormat="1" x14ac:dyDescent="0.25">
      <c r="A100" s="412"/>
      <c r="B100" s="412"/>
      <c r="C100"/>
      <c r="D100" s="355"/>
      <c r="E100" s="393"/>
      <c r="F100" s="395"/>
      <c r="G100" s="368"/>
      <c r="H100" s="368"/>
      <c r="I100" s="368"/>
      <c r="J100" s="368"/>
      <c r="K100" s="361"/>
      <c r="L100" s="394"/>
      <c r="M100" s="368"/>
      <c r="N100" s="411"/>
      <c r="O100" s="368"/>
      <c r="P100" s="411"/>
      <c r="Q100" s="368"/>
      <c r="R100" s="411"/>
      <c r="S100" s="397"/>
      <c r="T100" s="411"/>
      <c r="U100" s="451"/>
      <c r="V100" s="368"/>
      <c r="W100" s="411"/>
      <c r="X100" s="368"/>
      <c r="Y100" s="411"/>
      <c r="Z100" s="368"/>
      <c r="AA100" s="411"/>
      <c r="AB100" s="397"/>
      <c r="AC100" s="397"/>
      <c r="AD100" s="368"/>
      <c r="AE100" s="411"/>
      <c r="AF100" s="368"/>
      <c r="AG100" s="411"/>
      <c r="AH100" s="368"/>
      <c r="AI100" s="411"/>
      <c r="AJ100" s="1"/>
      <c r="AK100" s="411"/>
      <c r="AL100" s="451"/>
      <c r="AM100" s="561"/>
      <c r="AN100" s="411"/>
      <c r="AO100" s="561"/>
      <c r="AP100" s="411"/>
      <c r="AQ100" s="561"/>
      <c r="AR100" s="411"/>
      <c r="AS100" s="397"/>
      <c r="AT100"/>
      <c r="AU100"/>
      <c r="AV100"/>
      <c r="AW100"/>
      <c r="AX100"/>
      <c r="AY100"/>
      <c r="AZ100"/>
    </row>
    <row r="101" spans="1:52" s="392" customFormat="1" x14ac:dyDescent="0.25">
      <c r="A101" s="412"/>
      <c r="B101" s="412"/>
      <c r="C101"/>
      <c r="D101" s="355"/>
      <c r="E101" s="393"/>
      <c r="F101" s="395"/>
      <c r="G101" s="368"/>
      <c r="H101" s="368"/>
      <c r="I101" s="368"/>
      <c r="J101" s="368"/>
      <c r="K101" s="361"/>
      <c r="L101" s="394"/>
      <c r="M101" s="368"/>
      <c r="N101" s="411"/>
      <c r="O101" s="368"/>
      <c r="P101" s="411"/>
      <c r="Q101" s="368"/>
      <c r="R101" s="411"/>
      <c r="S101" s="397"/>
      <c r="T101" s="411"/>
      <c r="U101" s="451"/>
      <c r="V101" s="368"/>
      <c r="W101" s="411"/>
      <c r="X101" s="368"/>
      <c r="Y101" s="411"/>
      <c r="Z101" s="368"/>
      <c r="AA101" s="411"/>
      <c r="AB101" s="397"/>
      <c r="AC101" s="397"/>
      <c r="AD101" s="368"/>
      <c r="AE101" s="411"/>
      <c r="AF101" s="368"/>
      <c r="AG101" s="411"/>
      <c r="AH101" s="368"/>
      <c r="AI101" s="411"/>
      <c r="AJ101" s="1"/>
      <c r="AK101" s="411"/>
      <c r="AL101" s="451"/>
      <c r="AM101" s="561"/>
      <c r="AN101" s="411"/>
      <c r="AO101" s="561"/>
      <c r="AP101" s="411"/>
      <c r="AQ101" s="561"/>
      <c r="AR101" s="411"/>
      <c r="AS101" s="397"/>
      <c r="AT101"/>
      <c r="AU101"/>
      <c r="AV101"/>
      <c r="AW101"/>
      <c r="AX101"/>
      <c r="AY101"/>
      <c r="AZ101"/>
    </row>
    <row r="102" spans="1:52" s="392" customFormat="1" x14ac:dyDescent="0.25">
      <c r="A102" s="412"/>
      <c r="B102" s="412"/>
      <c r="C102"/>
      <c r="D102" s="355"/>
      <c r="E102" s="393"/>
      <c r="F102" s="395"/>
      <c r="G102" s="368"/>
      <c r="H102" s="368"/>
      <c r="I102" s="368"/>
      <c r="J102" s="368"/>
      <c r="K102" s="361"/>
      <c r="L102" s="394"/>
      <c r="M102" s="368"/>
      <c r="N102" s="411"/>
      <c r="O102" s="368"/>
      <c r="P102" s="411"/>
      <c r="Q102" s="368"/>
      <c r="R102" s="411"/>
      <c r="S102" s="397"/>
      <c r="T102" s="411"/>
      <c r="U102" s="451"/>
      <c r="V102" s="368"/>
      <c r="W102" s="411"/>
      <c r="X102" s="368"/>
      <c r="Y102" s="411"/>
      <c r="Z102" s="368"/>
      <c r="AA102" s="411"/>
      <c r="AB102" s="397"/>
      <c r="AC102" s="397"/>
      <c r="AD102" s="368"/>
      <c r="AE102" s="411"/>
      <c r="AF102" s="368"/>
      <c r="AG102" s="411"/>
      <c r="AH102" s="368"/>
      <c r="AI102" s="411"/>
      <c r="AJ102" s="1"/>
      <c r="AK102" s="411"/>
      <c r="AL102" s="451"/>
      <c r="AM102" s="561"/>
      <c r="AN102" s="411"/>
      <c r="AO102" s="561"/>
      <c r="AP102" s="411"/>
      <c r="AQ102" s="561"/>
      <c r="AR102" s="411"/>
      <c r="AS102" s="397"/>
      <c r="AT102"/>
      <c r="AU102"/>
      <c r="AV102"/>
      <c r="AW102"/>
      <c r="AX102"/>
      <c r="AY102"/>
      <c r="AZ102"/>
    </row>
    <row r="103" spans="1:52" s="392" customFormat="1" x14ac:dyDescent="0.25">
      <c r="A103" s="412"/>
      <c r="B103" s="412"/>
      <c r="C103"/>
      <c r="D103" s="355"/>
      <c r="E103" s="393"/>
      <c r="F103" s="395"/>
      <c r="G103" s="368"/>
      <c r="H103" s="368"/>
      <c r="I103" s="368"/>
      <c r="J103" s="368"/>
      <c r="K103" s="361"/>
      <c r="L103" s="394"/>
      <c r="M103" s="368"/>
      <c r="N103" s="411"/>
      <c r="O103" s="368"/>
      <c r="P103" s="411"/>
      <c r="Q103" s="368"/>
      <c r="R103" s="411"/>
      <c r="S103" s="397"/>
      <c r="T103" s="411"/>
      <c r="U103" s="451"/>
      <c r="V103" s="368"/>
      <c r="W103" s="411"/>
      <c r="X103" s="368"/>
      <c r="Y103" s="411"/>
      <c r="Z103" s="368"/>
      <c r="AA103" s="411"/>
      <c r="AB103" s="397"/>
      <c r="AC103" s="397"/>
      <c r="AD103" s="368"/>
      <c r="AE103" s="411"/>
      <c r="AF103" s="368"/>
      <c r="AG103" s="411"/>
      <c r="AH103" s="368"/>
      <c r="AI103" s="411"/>
      <c r="AJ103" s="1"/>
      <c r="AK103" s="411"/>
      <c r="AL103" s="451"/>
      <c r="AM103" s="561"/>
      <c r="AN103" s="411"/>
      <c r="AO103" s="561"/>
      <c r="AP103" s="411"/>
      <c r="AQ103" s="561"/>
      <c r="AR103" s="411"/>
      <c r="AS103" s="397"/>
      <c r="AT103"/>
      <c r="AU103"/>
      <c r="AV103"/>
      <c r="AW103"/>
      <c r="AX103"/>
      <c r="AY103"/>
      <c r="AZ103"/>
    </row>
    <row r="104" spans="1:52" s="392" customFormat="1" x14ac:dyDescent="0.25">
      <c r="A104" s="412"/>
      <c r="B104" s="412"/>
      <c r="C104"/>
      <c r="D104" s="355"/>
      <c r="E104" s="393"/>
      <c r="F104" s="395"/>
      <c r="G104" s="368"/>
      <c r="H104" s="368"/>
      <c r="I104" s="368"/>
      <c r="J104" s="368"/>
      <c r="K104" s="361"/>
      <c r="L104" s="394"/>
      <c r="M104" s="368"/>
      <c r="N104" s="411"/>
      <c r="O104" s="368"/>
      <c r="P104" s="411"/>
      <c r="Q104" s="368"/>
      <c r="R104" s="411"/>
      <c r="S104" s="397"/>
      <c r="T104" s="411"/>
      <c r="U104" s="451"/>
      <c r="V104" s="368"/>
      <c r="W104" s="411"/>
      <c r="X104" s="368"/>
      <c r="Y104" s="411"/>
      <c r="Z104" s="368"/>
      <c r="AA104" s="411"/>
      <c r="AB104" s="397"/>
      <c r="AC104" s="397"/>
      <c r="AD104" s="368"/>
      <c r="AE104" s="411"/>
      <c r="AF104" s="368"/>
      <c r="AG104" s="411"/>
      <c r="AH104" s="368"/>
      <c r="AI104" s="411"/>
      <c r="AJ104" s="1"/>
      <c r="AK104" s="411"/>
      <c r="AL104" s="451"/>
      <c r="AM104" s="561"/>
      <c r="AN104" s="411"/>
      <c r="AO104" s="561"/>
      <c r="AP104" s="411"/>
      <c r="AQ104" s="561"/>
      <c r="AR104" s="411"/>
      <c r="AS104" s="397"/>
      <c r="AT104"/>
      <c r="AU104"/>
      <c r="AV104"/>
      <c r="AW104"/>
      <c r="AX104"/>
      <c r="AY104"/>
      <c r="AZ104"/>
    </row>
    <row r="105" spans="1:52" s="392" customFormat="1" x14ac:dyDescent="0.25">
      <c r="A105" s="412"/>
      <c r="B105" s="412"/>
      <c r="C105"/>
      <c r="D105" s="355"/>
      <c r="E105" s="393"/>
      <c r="F105" s="395"/>
      <c r="G105" s="368"/>
      <c r="H105" s="368"/>
      <c r="I105" s="368"/>
      <c r="J105" s="368"/>
      <c r="K105" s="361"/>
      <c r="L105" s="394"/>
      <c r="M105" s="368"/>
      <c r="N105" s="411"/>
      <c r="O105" s="368"/>
      <c r="P105" s="411"/>
      <c r="Q105" s="368"/>
      <c r="R105" s="411"/>
      <c r="S105" s="397"/>
      <c r="T105" s="411"/>
      <c r="U105" s="451"/>
      <c r="V105" s="368"/>
      <c r="W105" s="411"/>
      <c r="X105" s="368"/>
      <c r="Y105" s="411"/>
      <c r="Z105" s="368"/>
      <c r="AA105" s="411"/>
      <c r="AB105" s="397"/>
      <c r="AC105" s="397"/>
      <c r="AD105" s="368"/>
      <c r="AE105" s="411"/>
      <c r="AF105" s="368"/>
      <c r="AG105" s="411"/>
      <c r="AH105" s="368"/>
      <c r="AI105" s="411"/>
      <c r="AJ105" s="1"/>
      <c r="AK105" s="411"/>
      <c r="AL105" s="451"/>
      <c r="AM105" s="561"/>
      <c r="AN105" s="411"/>
      <c r="AO105" s="561"/>
      <c r="AP105" s="411"/>
      <c r="AQ105" s="561"/>
      <c r="AR105" s="411"/>
      <c r="AS105" s="397"/>
      <c r="AT105"/>
      <c r="AU105"/>
      <c r="AV105"/>
      <c r="AW105"/>
      <c r="AX105"/>
      <c r="AY105"/>
      <c r="AZ105"/>
    </row>
    <row r="106" spans="1:52" s="392" customFormat="1" x14ac:dyDescent="0.25">
      <c r="A106" s="412"/>
      <c r="B106" s="412"/>
      <c r="C106"/>
      <c r="D106" s="355"/>
      <c r="E106" s="393"/>
      <c r="F106" s="395"/>
      <c r="G106" s="368"/>
      <c r="H106" s="368"/>
      <c r="I106" s="368"/>
      <c r="J106" s="368"/>
      <c r="K106" s="361"/>
      <c r="L106" s="394"/>
      <c r="M106" s="368"/>
      <c r="N106" s="411"/>
      <c r="O106" s="368"/>
      <c r="P106" s="411"/>
      <c r="Q106" s="368"/>
      <c r="R106" s="411"/>
      <c r="S106" s="397"/>
      <c r="T106" s="411"/>
      <c r="U106" s="451"/>
      <c r="V106" s="368"/>
      <c r="W106" s="411"/>
      <c r="X106" s="368"/>
      <c r="Y106" s="411"/>
      <c r="Z106" s="368"/>
      <c r="AA106" s="411"/>
      <c r="AB106" s="397"/>
      <c r="AC106" s="397"/>
      <c r="AD106" s="368"/>
      <c r="AE106" s="411"/>
      <c r="AF106" s="368"/>
      <c r="AG106" s="411"/>
      <c r="AH106" s="368"/>
      <c r="AI106" s="411"/>
      <c r="AJ106" s="1"/>
      <c r="AK106" s="411"/>
      <c r="AL106" s="451"/>
      <c r="AM106" s="561"/>
      <c r="AN106" s="411"/>
      <c r="AO106" s="561"/>
      <c r="AP106" s="411"/>
      <c r="AQ106" s="561"/>
      <c r="AR106" s="411"/>
      <c r="AS106" s="397"/>
      <c r="AT106"/>
      <c r="AU106"/>
      <c r="AV106"/>
      <c r="AW106"/>
      <c r="AX106"/>
      <c r="AY106"/>
      <c r="AZ106"/>
    </row>
    <row r="107" spans="1:52" s="392" customFormat="1" x14ac:dyDescent="0.25">
      <c r="A107" s="412"/>
      <c r="B107" s="412"/>
      <c r="C107"/>
      <c r="D107" s="355"/>
      <c r="E107" s="393"/>
      <c r="F107" s="395"/>
      <c r="G107" s="368"/>
      <c r="H107" s="368"/>
      <c r="I107" s="368"/>
      <c r="J107" s="368"/>
      <c r="K107" s="361"/>
      <c r="L107" s="394"/>
      <c r="M107" s="368"/>
      <c r="N107" s="411"/>
      <c r="O107" s="368"/>
      <c r="P107" s="411"/>
      <c r="Q107" s="368"/>
      <c r="R107" s="411"/>
      <c r="S107" s="397"/>
      <c r="T107" s="411"/>
      <c r="U107" s="451"/>
      <c r="V107" s="368"/>
      <c r="W107" s="411"/>
      <c r="X107" s="368"/>
      <c r="Y107" s="411"/>
      <c r="Z107" s="368"/>
      <c r="AA107" s="411"/>
      <c r="AB107" s="397"/>
      <c r="AC107" s="397"/>
      <c r="AD107" s="368"/>
      <c r="AE107" s="411"/>
      <c r="AF107" s="368"/>
      <c r="AG107" s="411"/>
      <c r="AH107" s="368"/>
      <c r="AI107" s="411"/>
      <c r="AJ107" s="1"/>
      <c r="AK107" s="411"/>
      <c r="AL107" s="451"/>
      <c r="AM107" s="561"/>
      <c r="AN107" s="411"/>
      <c r="AO107" s="561"/>
      <c r="AP107" s="411"/>
      <c r="AQ107" s="561"/>
      <c r="AR107" s="411"/>
      <c r="AS107" s="397"/>
      <c r="AT107"/>
      <c r="AU107"/>
      <c r="AV107"/>
      <c r="AW107"/>
      <c r="AX107"/>
      <c r="AY107"/>
      <c r="AZ107"/>
    </row>
    <row r="108" spans="1:52" s="392" customFormat="1" x14ac:dyDescent="0.25">
      <c r="A108" s="412"/>
      <c r="B108" s="412"/>
      <c r="C108"/>
      <c r="D108" s="355"/>
      <c r="E108" s="393"/>
      <c r="F108" s="395"/>
      <c r="G108" s="368"/>
      <c r="H108" s="368"/>
      <c r="I108" s="368"/>
      <c r="J108" s="368"/>
      <c r="K108" s="361"/>
      <c r="L108" s="394"/>
      <c r="M108" s="368"/>
      <c r="N108" s="411"/>
      <c r="O108" s="368"/>
      <c r="P108" s="411"/>
      <c r="Q108" s="368"/>
      <c r="R108" s="411"/>
      <c r="S108" s="397"/>
      <c r="T108" s="411"/>
      <c r="U108" s="451"/>
      <c r="V108" s="368"/>
      <c r="W108" s="411"/>
      <c r="X108" s="368"/>
      <c r="Y108" s="411"/>
      <c r="Z108" s="368"/>
      <c r="AA108" s="411"/>
      <c r="AB108" s="397"/>
      <c r="AC108" s="397"/>
      <c r="AD108" s="368"/>
      <c r="AE108" s="411"/>
      <c r="AF108" s="368"/>
      <c r="AG108" s="411"/>
      <c r="AH108" s="368"/>
      <c r="AI108" s="411"/>
      <c r="AJ108" s="1"/>
      <c r="AK108" s="411"/>
      <c r="AL108" s="451"/>
      <c r="AM108" s="561"/>
      <c r="AN108" s="411"/>
      <c r="AO108" s="561"/>
      <c r="AP108" s="411"/>
      <c r="AQ108" s="561"/>
      <c r="AR108" s="411"/>
      <c r="AS108" s="397"/>
      <c r="AT108"/>
      <c r="AU108"/>
      <c r="AV108"/>
      <c r="AW108"/>
      <c r="AX108"/>
      <c r="AY108"/>
      <c r="AZ108"/>
    </row>
    <row r="109" spans="1:52" s="392" customFormat="1" x14ac:dyDescent="0.25">
      <c r="A109" s="412"/>
      <c r="B109" s="412"/>
      <c r="C109"/>
      <c r="D109" s="355"/>
      <c r="E109" s="393"/>
      <c r="F109" s="395"/>
      <c r="G109" s="368"/>
      <c r="H109" s="368"/>
      <c r="I109" s="368"/>
      <c r="J109" s="368"/>
      <c r="K109" s="361"/>
      <c r="L109" s="394"/>
      <c r="M109" s="368"/>
      <c r="N109" s="411"/>
      <c r="O109" s="368"/>
      <c r="P109" s="411"/>
      <c r="Q109" s="368"/>
      <c r="R109" s="411"/>
      <c r="S109" s="397"/>
      <c r="T109" s="411"/>
      <c r="U109" s="451"/>
      <c r="V109" s="368"/>
      <c r="W109" s="411"/>
      <c r="X109" s="368"/>
      <c r="Y109" s="411"/>
      <c r="Z109" s="368"/>
      <c r="AA109" s="411"/>
      <c r="AB109" s="397"/>
      <c r="AC109" s="397"/>
      <c r="AD109" s="368"/>
      <c r="AE109" s="411"/>
      <c r="AF109" s="368"/>
      <c r="AG109" s="411"/>
      <c r="AH109" s="368"/>
      <c r="AI109" s="411"/>
      <c r="AJ109" s="1"/>
      <c r="AK109" s="411"/>
      <c r="AL109" s="451"/>
      <c r="AM109" s="561"/>
      <c r="AN109" s="411"/>
      <c r="AO109" s="561"/>
      <c r="AP109" s="411"/>
      <c r="AQ109" s="561"/>
      <c r="AR109" s="411"/>
      <c r="AS109" s="397"/>
      <c r="AT109"/>
      <c r="AU109"/>
      <c r="AV109"/>
      <c r="AW109"/>
      <c r="AX109"/>
      <c r="AY109"/>
      <c r="AZ109"/>
    </row>
    <row r="110" spans="1:52" s="392" customFormat="1" x14ac:dyDescent="0.25">
      <c r="A110" s="412"/>
      <c r="B110" s="412"/>
      <c r="C110"/>
      <c r="D110" s="355"/>
      <c r="E110" s="393"/>
      <c r="F110" s="395"/>
      <c r="G110" s="368"/>
      <c r="H110" s="368"/>
      <c r="I110" s="368"/>
      <c r="J110" s="368"/>
      <c r="K110" s="361"/>
      <c r="L110" s="394"/>
      <c r="M110" s="368"/>
      <c r="N110" s="411"/>
      <c r="O110" s="368"/>
      <c r="P110" s="411"/>
      <c r="Q110" s="368"/>
      <c r="R110" s="411"/>
      <c r="S110" s="397"/>
      <c r="T110" s="411"/>
      <c r="U110" s="451"/>
      <c r="V110" s="368"/>
      <c r="W110" s="411"/>
      <c r="X110" s="368"/>
      <c r="Y110" s="411"/>
      <c r="Z110" s="368"/>
      <c r="AA110" s="411"/>
      <c r="AB110" s="397"/>
      <c r="AC110" s="397"/>
      <c r="AD110" s="368"/>
      <c r="AE110" s="411"/>
      <c r="AF110" s="368"/>
      <c r="AG110" s="411"/>
      <c r="AH110" s="368"/>
      <c r="AI110" s="411"/>
      <c r="AJ110" s="1"/>
      <c r="AK110" s="411"/>
      <c r="AL110" s="451"/>
      <c r="AM110" s="561"/>
      <c r="AN110" s="411"/>
      <c r="AO110" s="561"/>
      <c r="AP110" s="411"/>
      <c r="AQ110" s="561"/>
      <c r="AR110" s="411"/>
      <c r="AS110" s="397"/>
      <c r="AT110"/>
      <c r="AU110"/>
      <c r="AV110"/>
      <c r="AW110"/>
      <c r="AX110"/>
      <c r="AY110"/>
      <c r="AZ110"/>
    </row>
    <row r="111" spans="1:52" s="392" customFormat="1" x14ac:dyDescent="0.25">
      <c r="A111" s="412"/>
      <c r="B111" s="412"/>
      <c r="C111"/>
      <c r="D111" s="355"/>
      <c r="E111" s="393"/>
      <c r="F111" s="395"/>
      <c r="G111" s="368"/>
      <c r="H111" s="368"/>
      <c r="I111" s="368"/>
      <c r="J111" s="368"/>
      <c r="K111" s="361"/>
      <c r="L111" s="394"/>
      <c r="M111" s="368"/>
      <c r="N111" s="411"/>
      <c r="O111" s="368"/>
      <c r="P111" s="411"/>
      <c r="Q111" s="368"/>
      <c r="R111" s="411"/>
      <c r="S111" s="397"/>
      <c r="T111" s="411"/>
      <c r="U111" s="451"/>
      <c r="V111" s="368"/>
      <c r="W111" s="411"/>
      <c r="X111" s="368"/>
      <c r="Y111" s="411"/>
      <c r="Z111" s="368"/>
      <c r="AA111" s="411"/>
      <c r="AB111" s="397"/>
      <c r="AC111" s="397"/>
      <c r="AD111" s="368"/>
      <c r="AE111" s="411"/>
      <c r="AF111" s="368"/>
      <c r="AG111" s="411"/>
      <c r="AH111" s="368"/>
      <c r="AI111" s="411"/>
      <c r="AJ111" s="1"/>
      <c r="AK111" s="411"/>
      <c r="AL111" s="451"/>
      <c r="AM111" s="561"/>
      <c r="AN111" s="411"/>
      <c r="AO111" s="561"/>
      <c r="AP111" s="411"/>
      <c r="AQ111" s="561"/>
      <c r="AR111" s="411"/>
      <c r="AS111" s="397"/>
      <c r="AT111"/>
      <c r="AU111"/>
      <c r="AV111"/>
      <c r="AW111"/>
      <c r="AX111"/>
      <c r="AY111"/>
      <c r="AZ111"/>
    </row>
    <row r="112" spans="1:52" s="392" customFormat="1" x14ac:dyDescent="0.25">
      <c r="A112" s="412"/>
      <c r="B112" s="412"/>
      <c r="C112"/>
      <c r="D112" s="355"/>
      <c r="E112" s="393"/>
      <c r="F112" s="395"/>
      <c r="G112" s="368"/>
      <c r="H112" s="368"/>
      <c r="I112" s="368"/>
      <c r="J112" s="368"/>
      <c r="K112" s="361"/>
      <c r="L112" s="394"/>
      <c r="M112" s="368"/>
      <c r="N112" s="411"/>
      <c r="O112" s="368"/>
      <c r="P112" s="411"/>
      <c r="Q112" s="368"/>
      <c r="R112" s="411"/>
      <c r="S112" s="397"/>
      <c r="T112" s="411"/>
      <c r="U112" s="451"/>
      <c r="V112" s="368"/>
      <c r="W112" s="411"/>
      <c r="X112" s="368"/>
      <c r="Y112" s="411"/>
      <c r="Z112" s="368"/>
      <c r="AA112" s="411"/>
      <c r="AB112" s="397"/>
      <c r="AC112" s="397"/>
      <c r="AD112" s="368"/>
      <c r="AE112" s="411"/>
      <c r="AF112" s="368"/>
      <c r="AG112" s="411"/>
      <c r="AH112" s="368"/>
      <c r="AI112" s="411"/>
      <c r="AJ112" s="1"/>
      <c r="AK112" s="411"/>
      <c r="AL112" s="451"/>
      <c r="AM112" s="561"/>
      <c r="AN112" s="411"/>
      <c r="AO112" s="561"/>
      <c r="AP112" s="411"/>
      <c r="AQ112" s="561"/>
      <c r="AR112" s="411"/>
      <c r="AS112" s="397"/>
      <c r="AT112"/>
      <c r="AU112"/>
      <c r="AV112"/>
      <c r="AW112"/>
      <c r="AX112"/>
      <c r="AY112"/>
      <c r="AZ112"/>
    </row>
    <row r="113" spans="1:52" s="392" customFormat="1" x14ac:dyDescent="0.25">
      <c r="A113" s="412"/>
      <c r="B113" s="412"/>
      <c r="C113"/>
      <c r="D113" s="355"/>
      <c r="E113" s="393"/>
      <c r="F113" s="395"/>
      <c r="G113" s="368"/>
      <c r="H113" s="368"/>
      <c r="I113" s="368"/>
      <c r="J113" s="368"/>
      <c r="K113" s="361"/>
      <c r="L113" s="394"/>
      <c r="M113" s="368"/>
      <c r="N113" s="411"/>
      <c r="O113" s="368"/>
      <c r="P113" s="411"/>
      <c r="Q113" s="368"/>
      <c r="R113" s="411"/>
      <c r="S113" s="397"/>
      <c r="T113" s="411"/>
      <c r="U113" s="451"/>
      <c r="V113" s="368"/>
      <c r="W113" s="411"/>
      <c r="X113" s="368"/>
      <c r="Y113" s="411"/>
      <c r="Z113" s="368"/>
      <c r="AA113" s="411"/>
      <c r="AB113" s="397"/>
      <c r="AC113" s="397"/>
      <c r="AD113" s="368"/>
      <c r="AE113" s="411"/>
      <c r="AF113" s="368"/>
      <c r="AG113" s="411"/>
      <c r="AH113" s="368"/>
      <c r="AI113" s="411"/>
      <c r="AJ113" s="1"/>
      <c r="AK113" s="411"/>
      <c r="AL113" s="451"/>
      <c r="AM113" s="561"/>
      <c r="AN113" s="411"/>
      <c r="AO113" s="561"/>
      <c r="AP113" s="411"/>
      <c r="AQ113" s="561"/>
      <c r="AR113" s="411"/>
      <c r="AS113" s="397"/>
      <c r="AT113"/>
      <c r="AU113"/>
      <c r="AV113"/>
      <c r="AW113"/>
      <c r="AX113"/>
      <c r="AY113"/>
      <c r="AZ113"/>
    </row>
    <row r="114" spans="1:52" s="392" customFormat="1" x14ac:dyDescent="0.25">
      <c r="A114" s="412"/>
      <c r="B114" s="412"/>
      <c r="C114"/>
      <c r="D114" s="355"/>
      <c r="E114" s="393"/>
      <c r="F114" s="395"/>
      <c r="G114" s="368"/>
      <c r="H114" s="368"/>
      <c r="I114" s="368"/>
      <c r="J114" s="368"/>
      <c r="K114" s="361"/>
      <c r="L114" s="394"/>
      <c r="M114" s="368"/>
      <c r="N114" s="411"/>
      <c r="O114" s="368"/>
      <c r="P114" s="411"/>
      <c r="Q114" s="368"/>
      <c r="R114" s="411"/>
      <c r="S114" s="397"/>
      <c r="T114" s="411"/>
      <c r="U114" s="451"/>
      <c r="V114" s="368"/>
      <c r="W114" s="411"/>
      <c r="X114" s="368"/>
      <c r="Y114" s="411"/>
      <c r="Z114" s="368"/>
      <c r="AA114" s="411"/>
      <c r="AB114" s="397"/>
      <c r="AC114" s="397"/>
      <c r="AD114" s="368"/>
      <c r="AE114" s="411"/>
      <c r="AF114" s="368"/>
      <c r="AG114" s="411"/>
      <c r="AH114" s="368"/>
      <c r="AI114" s="411"/>
      <c r="AJ114" s="1"/>
      <c r="AK114" s="411"/>
      <c r="AL114" s="451"/>
      <c r="AM114" s="561"/>
      <c r="AN114" s="411"/>
      <c r="AO114" s="561"/>
      <c r="AP114" s="411"/>
      <c r="AQ114" s="561"/>
      <c r="AR114" s="411"/>
      <c r="AS114" s="397"/>
      <c r="AT114"/>
      <c r="AU114"/>
      <c r="AV114"/>
      <c r="AW114"/>
      <c r="AX114"/>
      <c r="AY114"/>
      <c r="AZ114"/>
    </row>
    <row r="115" spans="1:52" s="392" customFormat="1" x14ac:dyDescent="0.25">
      <c r="A115" s="412"/>
      <c r="B115" s="412"/>
      <c r="C115"/>
      <c r="D115" s="355"/>
      <c r="E115" s="393"/>
      <c r="F115" s="395"/>
      <c r="G115" s="368"/>
      <c r="H115" s="368"/>
      <c r="I115" s="368"/>
      <c r="J115" s="368"/>
      <c r="K115" s="361"/>
      <c r="L115" s="394"/>
      <c r="M115" s="368"/>
      <c r="N115" s="411"/>
      <c r="O115" s="368"/>
      <c r="P115" s="411"/>
      <c r="Q115" s="368"/>
      <c r="R115" s="411"/>
      <c r="S115" s="397"/>
      <c r="T115" s="411"/>
      <c r="U115" s="451"/>
      <c r="V115" s="368"/>
      <c r="W115" s="411"/>
      <c r="X115" s="368"/>
      <c r="Y115" s="411"/>
      <c r="Z115" s="368"/>
      <c r="AA115" s="411"/>
      <c r="AB115" s="397"/>
      <c r="AC115" s="397"/>
      <c r="AD115" s="368"/>
      <c r="AE115" s="411"/>
      <c r="AF115" s="368"/>
      <c r="AG115" s="411"/>
      <c r="AH115" s="368"/>
      <c r="AI115" s="411"/>
      <c r="AJ115" s="1"/>
      <c r="AK115" s="411"/>
      <c r="AL115" s="451"/>
      <c r="AM115" s="561"/>
      <c r="AN115" s="411"/>
      <c r="AO115" s="561"/>
      <c r="AP115" s="411"/>
      <c r="AQ115" s="561"/>
      <c r="AR115" s="411"/>
      <c r="AS115" s="397"/>
      <c r="AT115"/>
      <c r="AU115"/>
      <c r="AV115"/>
      <c r="AW115"/>
      <c r="AX115"/>
      <c r="AY115"/>
      <c r="AZ115"/>
    </row>
    <row r="116" spans="1:52" s="392" customFormat="1" x14ac:dyDescent="0.25">
      <c r="A116" s="412"/>
      <c r="B116" s="412"/>
      <c r="C116"/>
      <c r="D116" s="355"/>
      <c r="E116" s="393"/>
      <c r="F116" s="395"/>
      <c r="G116" s="368"/>
      <c r="H116" s="368"/>
      <c r="I116" s="368"/>
      <c r="J116" s="368"/>
      <c r="K116" s="361"/>
      <c r="L116" s="394"/>
      <c r="M116" s="368"/>
      <c r="N116" s="411"/>
      <c r="O116" s="368"/>
      <c r="P116" s="411"/>
      <c r="Q116" s="368"/>
      <c r="R116" s="411"/>
      <c r="S116" s="397"/>
      <c r="T116" s="411"/>
      <c r="U116" s="451"/>
      <c r="V116" s="368"/>
      <c r="W116" s="411"/>
      <c r="X116" s="368"/>
      <c r="Y116" s="411"/>
      <c r="Z116" s="368"/>
      <c r="AA116" s="411"/>
      <c r="AB116" s="397"/>
      <c r="AC116" s="397"/>
      <c r="AD116" s="368"/>
      <c r="AE116" s="411"/>
      <c r="AF116" s="368"/>
      <c r="AG116" s="411"/>
      <c r="AH116" s="368"/>
      <c r="AI116" s="411"/>
      <c r="AJ116" s="1"/>
      <c r="AK116" s="411"/>
      <c r="AL116" s="451"/>
      <c r="AM116" s="561"/>
      <c r="AN116" s="411"/>
      <c r="AO116" s="561"/>
      <c r="AP116" s="411"/>
      <c r="AQ116" s="561"/>
      <c r="AR116" s="411"/>
      <c r="AS116" s="397"/>
      <c r="AT116"/>
      <c r="AU116"/>
      <c r="AV116"/>
      <c r="AW116"/>
      <c r="AX116"/>
      <c r="AY116"/>
      <c r="AZ116"/>
    </row>
    <row r="117" spans="1:52" s="392" customFormat="1" x14ac:dyDescent="0.25">
      <c r="A117" s="412"/>
      <c r="B117" s="412"/>
      <c r="C117"/>
      <c r="D117" s="355"/>
      <c r="E117" s="393"/>
      <c r="F117" s="395"/>
      <c r="G117" s="368"/>
      <c r="H117" s="368"/>
      <c r="I117" s="368"/>
      <c r="J117" s="368"/>
      <c r="K117" s="361"/>
      <c r="L117" s="394"/>
      <c r="M117" s="368"/>
      <c r="N117" s="411"/>
      <c r="O117" s="368"/>
      <c r="P117" s="411"/>
      <c r="Q117" s="368"/>
      <c r="R117" s="411"/>
      <c r="S117" s="397"/>
      <c r="T117" s="411"/>
      <c r="U117" s="451"/>
      <c r="V117" s="368"/>
      <c r="W117" s="411"/>
      <c r="X117" s="368"/>
      <c r="Y117" s="411"/>
      <c r="Z117" s="368"/>
      <c r="AA117" s="411"/>
      <c r="AB117" s="397"/>
      <c r="AC117" s="397"/>
      <c r="AD117" s="368"/>
      <c r="AE117" s="411"/>
      <c r="AF117" s="368"/>
      <c r="AG117" s="411"/>
      <c r="AH117" s="368"/>
      <c r="AI117" s="411"/>
      <c r="AJ117" s="1"/>
      <c r="AK117" s="411"/>
      <c r="AL117" s="451"/>
      <c r="AM117" s="561"/>
      <c r="AN117" s="411"/>
      <c r="AO117" s="561"/>
      <c r="AP117" s="411"/>
      <c r="AQ117" s="561"/>
      <c r="AR117" s="411"/>
      <c r="AS117" s="397"/>
      <c r="AT117"/>
      <c r="AU117"/>
      <c r="AV117"/>
      <c r="AW117"/>
      <c r="AX117"/>
      <c r="AY117"/>
      <c r="AZ117"/>
    </row>
    <row r="118" spans="1:52" s="392" customFormat="1" x14ac:dyDescent="0.25">
      <c r="A118" s="412"/>
      <c r="B118" s="412"/>
      <c r="C118"/>
      <c r="D118" s="355"/>
      <c r="E118" s="393"/>
      <c r="F118" s="395"/>
      <c r="G118" s="368"/>
      <c r="H118" s="368"/>
      <c r="I118" s="368"/>
      <c r="J118" s="368"/>
      <c r="K118" s="361"/>
      <c r="L118" s="394"/>
      <c r="M118" s="368"/>
      <c r="N118" s="411"/>
      <c r="O118" s="368"/>
      <c r="P118" s="411"/>
      <c r="Q118" s="368"/>
      <c r="R118" s="411"/>
      <c r="S118" s="397"/>
      <c r="T118" s="411"/>
      <c r="U118" s="451"/>
      <c r="V118" s="368"/>
      <c r="W118" s="411"/>
      <c r="X118" s="368"/>
      <c r="Y118" s="411"/>
      <c r="Z118" s="368"/>
      <c r="AA118" s="411"/>
      <c r="AB118" s="397"/>
      <c r="AC118" s="397"/>
      <c r="AD118" s="368"/>
      <c r="AE118" s="411"/>
      <c r="AF118" s="368"/>
      <c r="AG118" s="411"/>
      <c r="AH118" s="368"/>
      <c r="AI118" s="411"/>
      <c r="AJ118" s="1"/>
      <c r="AK118" s="411"/>
      <c r="AL118" s="451"/>
      <c r="AM118" s="561"/>
      <c r="AN118" s="411"/>
      <c r="AO118" s="561"/>
      <c r="AP118" s="411"/>
      <c r="AQ118" s="561"/>
      <c r="AR118" s="411"/>
      <c r="AS118" s="397"/>
      <c r="AT118"/>
      <c r="AU118"/>
      <c r="AV118"/>
      <c r="AW118"/>
      <c r="AX118"/>
      <c r="AY118"/>
      <c r="AZ118"/>
    </row>
    <row r="119" spans="1:52" s="392" customFormat="1" x14ac:dyDescent="0.25">
      <c r="A119" s="412"/>
      <c r="B119" s="412"/>
      <c r="C119"/>
      <c r="D119" s="355"/>
      <c r="E119" s="393"/>
      <c r="F119" s="395"/>
      <c r="G119" s="368"/>
      <c r="H119" s="368"/>
      <c r="I119" s="368"/>
      <c r="J119" s="368"/>
      <c r="K119" s="361"/>
      <c r="L119" s="394"/>
      <c r="M119" s="368"/>
      <c r="N119" s="411"/>
      <c r="O119" s="368"/>
      <c r="P119" s="411"/>
      <c r="Q119" s="368"/>
      <c r="R119" s="411"/>
      <c r="S119" s="397"/>
      <c r="T119" s="411"/>
      <c r="U119" s="451"/>
      <c r="V119" s="368"/>
      <c r="W119" s="411"/>
      <c r="X119" s="368"/>
      <c r="Y119" s="411"/>
      <c r="Z119" s="368"/>
      <c r="AA119" s="411"/>
      <c r="AB119" s="397"/>
      <c r="AC119" s="397"/>
      <c r="AD119" s="368"/>
      <c r="AE119" s="411"/>
      <c r="AF119" s="368"/>
      <c r="AG119" s="411"/>
      <c r="AH119" s="368"/>
      <c r="AI119" s="411"/>
      <c r="AJ119" s="1"/>
      <c r="AK119" s="411"/>
      <c r="AL119" s="451"/>
      <c r="AM119" s="561"/>
      <c r="AN119" s="411"/>
      <c r="AO119" s="561"/>
      <c r="AP119" s="411"/>
      <c r="AQ119" s="561"/>
      <c r="AR119" s="411"/>
      <c r="AS119" s="397"/>
      <c r="AT119"/>
      <c r="AU119"/>
      <c r="AV119"/>
      <c r="AW119"/>
      <c r="AX119"/>
      <c r="AY119"/>
      <c r="AZ119"/>
    </row>
    <row r="120" spans="1:52" s="392" customFormat="1" x14ac:dyDescent="0.25">
      <c r="A120" s="412"/>
      <c r="B120" s="412"/>
      <c r="C120"/>
      <c r="D120" s="355"/>
      <c r="E120" s="393"/>
      <c r="F120" s="395"/>
      <c r="G120" s="368"/>
      <c r="H120" s="368"/>
      <c r="I120" s="368"/>
      <c r="J120" s="368"/>
      <c r="K120" s="361"/>
      <c r="L120" s="394"/>
      <c r="M120" s="368"/>
      <c r="N120" s="411"/>
      <c r="O120" s="368"/>
      <c r="P120" s="411"/>
      <c r="Q120" s="368"/>
      <c r="R120" s="411"/>
      <c r="S120" s="397"/>
      <c r="T120" s="411"/>
      <c r="U120" s="451"/>
      <c r="V120" s="368"/>
      <c r="W120" s="411"/>
      <c r="X120" s="368"/>
      <c r="Y120" s="411"/>
      <c r="Z120" s="368"/>
      <c r="AA120" s="411"/>
      <c r="AB120" s="397"/>
      <c r="AC120" s="397"/>
      <c r="AD120" s="368"/>
      <c r="AE120" s="411"/>
      <c r="AF120" s="368"/>
      <c r="AG120" s="411"/>
      <c r="AH120" s="368"/>
      <c r="AI120" s="411"/>
      <c r="AJ120" s="1"/>
      <c r="AK120" s="411"/>
      <c r="AL120" s="451"/>
      <c r="AM120" s="561"/>
      <c r="AN120" s="411"/>
      <c r="AO120" s="561"/>
      <c r="AP120" s="411"/>
      <c r="AQ120" s="561"/>
      <c r="AR120" s="411"/>
      <c r="AS120" s="397"/>
      <c r="AT120"/>
      <c r="AU120"/>
      <c r="AV120"/>
      <c r="AW120"/>
      <c r="AX120"/>
      <c r="AY120"/>
      <c r="AZ120"/>
    </row>
    <row r="121" spans="1:52" s="392" customFormat="1" x14ac:dyDescent="0.25">
      <c r="A121" s="412"/>
      <c r="B121" s="412"/>
      <c r="C121"/>
      <c r="D121" s="355"/>
      <c r="E121" s="393"/>
      <c r="F121" s="395"/>
      <c r="G121" s="368"/>
      <c r="H121" s="368"/>
      <c r="I121" s="368"/>
      <c r="J121" s="368"/>
      <c r="K121" s="361"/>
      <c r="L121" s="394"/>
      <c r="M121" s="368"/>
      <c r="N121" s="411"/>
      <c r="O121" s="368"/>
      <c r="P121" s="411"/>
      <c r="Q121" s="368"/>
      <c r="R121" s="411"/>
      <c r="S121" s="397"/>
      <c r="T121" s="411"/>
      <c r="U121" s="451"/>
      <c r="V121" s="368"/>
      <c r="W121" s="411"/>
      <c r="X121" s="368"/>
      <c r="Y121" s="411"/>
      <c r="Z121" s="368"/>
      <c r="AA121" s="411"/>
      <c r="AB121" s="397"/>
      <c r="AC121" s="397"/>
      <c r="AD121" s="368"/>
      <c r="AE121" s="411"/>
      <c r="AF121" s="368"/>
      <c r="AG121" s="411"/>
      <c r="AH121" s="368"/>
      <c r="AI121" s="411"/>
      <c r="AJ121" s="1"/>
      <c r="AK121" s="411"/>
      <c r="AL121" s="451"/>
      <c r="AM121" s="561"/>
      <c r="AN121" s="411"/>
      <c r="AO121" s="561"/>
      <c r="AP121" s="411"/>
      <c r="AQ121" s="561"/>
      <c r="AR121" s="411"/>
      <c r="AS121" s="397"/>
      <c r="AT121"/>
      <c r="AU121"/>
      <c r="AV121"/>
      <c r="AW121"/>
      <c r="AX121"/>
      <c r="AY121"/>
      <c r="AZ121"/>
    </row>
    <row r="122" spans="1:52" s="392" customFormat="1" x14ac:dyDescent="0.25">
      <c r="A122" s="412"/>
      <c r="B122" s="412"/>
      <c r="C122"/>
      <c r="D122" s="355"/>
      <c r="E122" s="393"/>
      <c r="F122" s="395"/>
      <c r="G122" s="368"/>
      <c r="H122" s="368"/>
      <c r="I122" s="368"/>
      <c r="J122" s="368"/>
      <c r="K122" s="361"/>
      <c r="L122" s="394"/>
      <c r="M122" s="368"/>
      <c r="N122" s="411"/>
      <c r="O122" s="368"/>
      <c r="P122" s="411"/>
      <c r="Q122" s="368"/>
      <c r="R122" s="411"/>
      <c r="S122" s="397"/>
      <c r="T122" s="411"/>
      <c r="U122" s="451"/>
      <c r="V122" s="368"/>
      <c r="W122" s="411"/>
      <c r="X122" s="368"/>
      <c r="Y122" s="411"/>
      <c r="Z122" s="368"/>
      <c r="AA122" s="411"/>
      <c r="AB122" s="397"/>
      <c r="AC122" s="397"/>
      <c r="AD122" s="368"/>
      <c r="AE122" s="411"/>
      <c r="AF122" s="368"/>
      <c r="AG122" s="411"/>
      <c r="AH122" s="368"/>
      <c r="AI122" s="411"/>
      <c r="AJ122" s="1"/>
      <c r="AK122" s="411"/>
      <c r="AL122" s="451"/>
      <c r="AM122" s="561"/>
      <c r="AN122" s="411"/>
      <c r="AO122" s="561"/>
      <c r="AP122" s="411"/>
      <c r="AQ122" s="561"/>
      <c r="AR122" s="411"/>
      <c r="AS122" s="397"/>
      <c r="AT122"/>
      <c r="AU122"/>
      <c r="AV122"/>
      <c r="AW122"/>
      <c r="AX122"/>
      <c r="AY122"/>
      <c r="AZ122"/>
    </row>
    <row r="123" spans="1:52" s="392" customFormat="1" x14ac:dyDescent="0.25">
      <c r="A123" s="412"/>
      <c r="B123" s="412"/>
      <c r="C123"/>
      <c r="D123" s="355"/>
      <c r="E123" s="393"/>
      <c r="F123" s="395"/>
      <c r="G123" s="368"/>
      <c r="H123" s="368"/>
      <c r="I123" s="368"/>
      <c r="J123" s="368"/>
      <c r="K123" s="361"/>
      <c r="L123" s="394"/>
      <c r="M123" s="368"/>
      <c r="N123" s="411"/>
      <c r="O123" s="368"/>
      <c r="P123" s="411"/>
      <c r="Q123" s="368"/>
      <c r="R123" s="411"/>
      <c r="S123" s="397"/>
      <c r="T123" s="411"/>
      <c r="U123" s="451"/>
      <c r="V123" s="368"/>
      <c r="W123" s="411"/>
      <c r="X123" s="368"/>
      <c r="Y123" s="411"/>
      <c r="Z123" s="368"/>
      <c r="AA123" s="411"/>
      <c r="AB123" s="397"/>
      <c r="AC123" s="397"/>
      <c r="AD123" s="368"/>
      <c r="AE123" s="411"/>
      <c r="AF123" s="368"/>
      <c r="AG123" s="411"/>
      <c r="AH123" s="368"/>
      <c r="AI123" s="411"/>
      <c r="AJ123" s="1"/>
      <c r="AK123" s="411"/>
      <c r="AL123" s="451"/>
      <c r="AM123" s="561"/>
      <c r="AN123" s="411"/>
      <c r="AO123" s="561"/>
      <c r="AP123" s="411"/>
      <c r="AQ123" s="561"/>
      <c r="AR123" s="411"/>
      <c r="AS123" s="397"/>
      <c r="AT123"/>
      <c r="AU123"/>
      <c r="AV123"/>
      <c r="AW123"/>
      <c r="AX123"/>
      <c r="AY123"/>
      <c r="AZ123"/>
    </row>
    <row r="124" spans="1:52" s="392" customFormat="1" x14ac:dyDescent="0.25">
      <c r="A124" s="412"/>
      <c r="B124" s="412"/>
      <c r="C124"/>
      <c r="D124" s="355"/>
      <c r="E124" s="393"/>
      <c r="F124" s="395"/>
      <c r="G124" s="368"/>
      <c r="H124" s="368"/>
      <c r="I124" s="368"/>
      <c r="J124" s="368"/>
      <c r="K124" s="361"/>
      <c r="L124" s="394"/>
      <c r="M124" s="368"/>
      <c r="N124" s="411"/>
      <c r="O124" s="368"/>
      <c r="P124" s="411"/>
      <c r="Q124" s="368"/>
      <c r="R124" s="411"/>
      <c r="S124" s="397"/>
      <c r="T124" s="411"/>
      <c r="U124" s="451"/>
      <c r="V124" s="368"/>
      <c r="W124" s="411"/>
      <c r="X124" s="368"/>
      <c r="Y124" s="411"/>
      <c r="Z124" s="368"/>
      <c r="AA124" s="411"/>
      <c r="AB124" s="397"/>
      <c r="AC124" s="397"/>
      <c r="AD124" s="368"/>
      <c r="AE124" s="411"/>
      <c r="AF124" s="368"/>
      <c r="AG124" s="411"/>
      <c r="AH124" s="368"/>
      <c r="AI124" s="411"/>
      <c r="AJ124" s="1"/>
      <c r="AK124" s="411"/>
      <c r="AL124" s="451"/>
      <c r="AM124" s="561"/>
      <c r="AN124" s="411"/>
      <c r="AO124" s="561"/>
      <c r="AP124" s="411"/>
      <c r="AQ124" s="561"/>
      <c r="AR124" s="411"/>
      <c r="AS124" s="397"/>
      <c r="AT124"/>
      <c r="AU124"/>
      <c r="AV124"/>
      <c r="AW124"/>
      <c r="AX124"/>
      <c r="AY124"/>
      <c r="AZ124"/>
    </row>
    <row r="125" spans="1:52" s="392" customFormat="1" x14ac:dyDescent="0.25">
      <c r="A125" s="412"/>
      <c r="B125" s="412"/>
      <c r="C125"/>
      <c r="D125" s="355"/>
      <c r="E125" s="393"/>
      <c r="F125" s="395"/>
      <c r="G125" s="368"/>
      <c r="H125" s="368"/>
      <c r="I125" s="368"/>
      <c r="J125" s="368"/>
      <c r="K125" s="361"/>
      <c r="L125" s="394"/>
      <c r="M125" s="368"/>
      <c r="N125" s="411"/>
      <c r="O125" s="368"/>
      <c r="P125" s="411"/>
      <c r="Q125" s="368"/>
      <c r="R125" s="411"/>
      <c r="S125" s="397"/>
      <c r="T125" s="411"/>
      <c r="U125" s="451"/>
      <c r="V125" s="368"/>
      <c r="W125" s="411"/>
      <c r="X125" s="368"/>
      <c r="Y125" s="411"/>
      <c r="Z125" s="368"/>
      <c r="AA125" s="411"/>
      <c r="AB125" s="397"/>
      <c r="AC125" s="397"/>
      <c r="AD125" s="368"/>
      <c r="AE125" s="411"/>
      <c r="AF125" s="368"/>
      <c r="AG125" s="411"/>
      <c r="AH125" s="368"/>
      <c r="AI125" s="411"/>
      <c r="AJ125" s="1"/>
      <c r="AK125" s="411"/>
      <c r="AL125" s="451"/>
      <c r="AM125" s="561"/>
      <c r="AN125" s="411"/>
      <c r="AO125" s="561"/>
      <c r="AP125" s="411"/>
      <c r="AQ125" s="561"/>
      <c r="AR125" s="411"/>
      <c r="AS125" s="397"/>
      <c r="AT125"/>
      <c r="AU125"/>
      <c r="AV125"/>
      <c r="AW125"/>
      <c r="AX125"/>
      <c r="AY125"/>
      <c r="AZ125"/>
    </row>
    <row r="126" spans="1:52" s="392" customFormat="1" x14ac:dyDescent="0.25">
      <c r="A126" s="412"/>
      <c r="B126" s="412"/>
      <c r="C126"/>
      <c r="D126" s="355"/>
      <c r="E126" s="393"/>
      <c r="F126" s="395"/>
      <c r="G126" s="368"/>
      <c r="H126" s="368"/>
      <c r="I126" s="368"/>
      <c r="J126" s="368"/>
      <c r="K126" s="361"/>
      <c r="L126" s="394"/>
      <c r="M126" s="368"/>
      <c r="N126" s="411"/>
      <c r="O126" s="368"/>
      <c r="P126" s="411"/>
      <c r="Q126" s="368"/>
      <c r="R126" s="411"/>
      <c r="S126" s="397"/>
      <c r="T126" s="411"/>
      <c r="U126" s="451"/>
      <c r="V126" s="368"/>
      <c r="W126" s="411"/>
      <c r="X126" s="368"/>
      <c r="Y126" s="411"/>
      <c r="Z126" s="368"/>
      <c r="AA126" s="411"/>
      <c r="AB126" s="397"/>
      <c r="AC126" s="397"/>
      <c r="AD126" s="368"/>
      <c r="AE126" s="411"/>
      <c r="AF126" s="368"/>
      <c r="AG126" s="411"/>
      <c r="AH126" s="368"/>
      <c r="AI126" s="411"/>
      <c r="AJ126" s="1"/>
      <c r="AK126" s="411"/>
      <c r="AL126" s="451"/>
      <c r="AM126" s="561"/>
      <c r="AN126" s="411"/>
      <c r="AO126" s="561"/>
      <c r="AP126" s="411"/>
      <c r="AQ126" s="561"/>
      <c r="AR126" s="411"/>
      <c r="AS126" s="397"/>
      <c r="AT126"/>
      <c r="AU126"/>
      <c r="AV126"/>
      <c r="AW126"/>
      <c r="AX126"/>
      <c r="AY126"/>
      <c r="AZ126"/>
    </row>
    <row r="127" spans="1:52" s="392" customFormat="1" x14ac:dyDescent="0.25">
      <c r="A127" s="412"/>
      <c r="B127" s="412"/>
      <c r="C127"/>
      <c r="D127" s="355"/>
      <c r="E127" s="393"/>
      <c r="F127" s="395"/>
      <c r="G127" s="368"/>
      <c r="H127" s="368"/>
      <c r="I127" s="368"/>
      <c r="J127" s="368"/>
      <c r="K127" s="361"/>
      <c r="L127" s="394"/>
      <c r="M127" s="368"/>
      <c r="N127" s="411"/>
      <c r="O127" s="368"/>
      <c r="P127" s="411"/>
      <c r="Q127" s="368"/>
      <c r="R127" s="411"/>
      <c r="S127" s="397"/>
      <c r="T127" s="411"/>
      <c r="U127" s="451"/>
      <c r="V127" s="368"/>
      <c r="W127" s="411"/>
      <c r="X127" s="368"/>
      <c r="Y127" s="411"/>
      <c r="Z127" s="368"/>
      <c r="AA127" s="411"/>
      <c r="AB127" s="397"/>
      <c r="AC127" s="397"/>
      <c r="AD127" s="368"/>
      <c r="AE127" s="411"/>
      <c r="AF127" s="368"/>
      <c r="AG127" s="411"/>
      <c r="AH127" s="368"/>
      <c r="AI127" s="411"/>
      <c r="AJ127" s="1"/>
      <c r="AK127" s="411"/>
      <c r="AL127" s="451"/>
      <c r="AM127" s="561"/>
      <c r="AN127" s="411"/>
      <c r="AO127" s="561"/>
      <c r="AP127" s="411"/>
      <c r="AQ127" s="561"/>
      <c r="AR127" s="411"/>
      <c r="AS127" s="397"/>
      <c r="AT127"/>
      <c r="AU127"/>
      <c r="AV127"/>
      <c r="AW127"/>
      <c r="AX127"/>
      <c r="AY127"/>
      <c r="AZ127"/>
    </row>
    <row r="128" spans="1:52" s="392" customFormat="1" x14ac:dyDescent="0.25">
      <c r="A128" s="412"/>
      <c r="B128" s="412"/>
      <c r="C128"/>
      <c r="D128" s="355"/>
      <c r="E128" s="393"/>
      <c r="F128" s="395"/>
      <c r="G128" s="368"/>
      <c r="H128" s="368"/>
      <c r="I128" s="368"/>
      <c r="J128" s="368"/>
      <c r="K128" s="361"/>
      <c r="L128" s="394"/>
      <c r="M128" s="368"/>
      <c r="N128" s="411"/>
      <c r="O128" s="368"/>
      <c r="P128" s="411"/>
      <c r="Q128" s="368"/>
      <c r="R128" s="411"/>
      <c r="S128" s="397"/>
      <c r="T128" s="411"/>
      <c r="U128" s="451"/>
      <c r="V128" s="368"/>
      <c r="W128" s="411"/>
      <c r="X128" s="368"/>
      <c r="Y128" s="411"/>
      <c r="Z128" s="368"/>
      <c r="AA128" s="411"/>
      <c r="AB128" s="397"/>
      <c r="AC128" s="397"/>
      <c r="AD128" s="368"/>
      <c r="AE128" s="411"/>
      <c r="AF128" s="368"/>
      <c r="AG128" s="411"/>
      <c r="AH128" s="368"/>
      <c r="AI128" s="411"/>
      <c r="AJ128" s="1"/>
      <c r="AK128" s="411"/>
      <c r="AL128" s="451"/>
      <c r="AM128" s="561"/>
      <c r="AN128" s="411"/>
      <c r="AO128" s="561"/>
      <c r="AP128" s="411"/>
      <c r="AQ128" s="561"/>
      <c r="AR128" s="411"/>
      <c r="AS128" s="397"/>
      <c r="AT128"/>
      <c r="AU128"/>
      <c r="AV128"/>
      <c r="AW128"/>
      <c r="AX128"/>
      <c r="AY128"/>
      <c r="AZ128"/>
    </row>
    <row r="129" spans="1:52" s="392" customFormat="1" x14ac:dyDescent="0.25">
      <c r="A129" s="412"/>
      <c r="B129" s="412"/>
      <c r="C129"/>
      <c r="D129" s="355"/>
      <c r="E129" s="393"/>
      <c r="F129" s="395"/>
      <c r="G129" s="368"/>
      <c r="H129" s="368"/>
      <c r="I129" s="368"/>
      <c r="J129" s="368"/>
      <c r="K129" s="361"/>
      <c r="L129" s="394"/>
      <c r="M129" s="368"/>
      <c r="N129" s="411"/>
      <c r="O129" s="368"/>
      <c r="P129" s="411"/>
      <c r="Q129" s="368"/>
      <c r="R129" s="411"/>
      <c r="S129" s="397"/>
      <c r="T129" s="411"/>
      <c r="U129" s="451"/>
      <c r="V129" s="368"/>
      <c r="W129" s="411"/>
      <c r="X129" s="368"/>
      <c r="Y129" s="411"/>
      <c r="Z129" s="368"/>
      <c r="AA129" s="411"/>
      <c r="AB129" s="397"/>
      <c r="AC129" s="397"/>
      <c r="AD129" s="368"/>
      <c r="AE129" s="411"/>
      <c r="AF129" s="368"/>
      <c r="AG129" s="411"/>
      <c r="AH129" s="368"/>
      <c r="AI129" s="411"/>
      <c r="AJ129" s="1"/>
      <c r="AK129" s="411"/>
      <c r="AL129" s="451"/>
      <c r="AM129" s="561"/>
      <c r="AN129" s="411"/>
      <c r="AO129" s="561"/>
      <c r="AP129" s="411"/>
      <c r="AQ129" s="561"/>
      <c r="AR129" s="411"/>
      <c r="AS129" s="397"/>
      <c r="AT129"/>
      <c r="AU129"/>
      <c r="AV129"/>
      <c r="AW129"/>
      <c r="AX129"/>
      <c r="AY129"/>
      <c r="AZ129"/>
    </row>
    <row r="130" spans="1:52" s="392" customFormat="1" x14ac:dyDescent="0.25">
      <c r="A130" s="412"/>
      <c r="B130" s="412"/>
      <c r="C130"/>
      <c r="D130" s="355"/>
      <c r="E130" s="393"/>
      <c r="F130" s="395"/>
      <c r="G130" s="368"/>
      <c r="H130" s="368"/>
      <c r="I130" s="368"/>
      <c r="J130" s="368"/>
      <c r="K130" s="361"/>
      <c r="L130" s="394"/>
      <c r="M130" s="368"/>
      <c r="N130" s="411"/>
      <c r="O130" s="368"/>
      <c r="P130" s="411"/>
      <c r="Q130" s="368"/>
      <c r="R130" s="411"/>
      <c r="S130" s="397"/>
      <c r="T130" s="411"/>
      <c r="U130" s="451"/>
      <c r="V130" s="368"/>
      <c r="W130" s="411"/>
      <c r="X130" s="368"/>
      <c r="Y130" s="411"/>
      <c r="Z130" s="368"/>
      <c r="AA130" s="411"/>
      <c r="AB130" s="397"/>
      <c r="AC130" s="397"/>
      <c r="AD130" s="368"/>
      <c r="AE130" s="411"/>
      <c r="AF130" s="368"/>
      <c r="AG130" s="411"/>
      <c r="AH130" s="368"/>
      <c r="AI130" s="411"/>
      <c r="AJ130" s="1"/>
      <c r="AK130" s="411"/>
      <c r="AL130" s="451"/>
      <c r="AM130" s="561"/>
      <c r="AN130" s="411"/>
      <c r="AO130" s="561"/>
      <c r="AP130" s="411"/>
      <c r="AQ130" s="561"/>
      <c r="AR130" s="411"/>
      <c r="AS130" s="397"/>
      <c r="AT130"/>
      <c r="AU130"/>
      <c r="AV130"/>
      <c r="AW130"/>
      <c r="AX130"/>
      <c r="AY130"/>
      <c r="AZ130"/>
    </row>
    <row r="131" spans="1:52" s="392" customFormat="1" x14ac:dyDescent="0.25">
      <c r="A131" s="412"/>
      <c r="B131" s="412"/>
      <c r="C131"/>
      <c r="D131" s="355"/>
      <c r="E131" s="393"/>
      <c r="F131" s="395"/>
      <c r="G131" s="368"/>
      <c r="H131" s="368"/>
      <c r="I131" s="368"/>
      <c r="J131" s="368"/>
      <c r="K131" s="361"/>
      <c r="L131" s="394"/>
      <c r="M131" s="368"/>
      <c r="N131" s="411"/>
      <c r="O131" s="368"/>
      <c r="P131" s="411"/>
      <c r="Q131" s="368"/>
      <c r="R131" s="411"/>
      <c r="S131" s="397"/>
      <c r="T131" s="411"/>
      <c r="U131" s="451"/>
      <c r="V131" s="368"/>
      <c r="W131" s="411"/>
      <c r="X131" s="368"/>
      <c r="Y131" s="411"/>
      <c r="Z131" s="368"/>
      <c r="AA131" s="411"/>
      <c r="AB131" s="397"/>
      <c r="AC131" s="397"/>
      <c r="AD131" s="368"/>
      <c r="AE131" s="411"/>
      <c r="AF131" s="368"/>
      <c r="AG131" s="411"/>
      <c r="AH131" s="368"/>
      <c r="AI131" s="411"/>
      <c r="AJ131" s="1"/>
      <c r="AK131" s="411"/>
      <c r="AL131" s="451"/>
      <c r="AM131" s="561"/>
      <c r="AN131" s="411"/>
      <c r="AO131" s="561"/>
      <c r="AP131" s="411"/>
      <c r="AQ131" s="561"/>
      <c r="AR131" s="411"/>
      <c r="AS131" s="397"/>
      <c r="AT131"/>
      <c r="AU131"/>
      <c r="AV131"/>
      <c r="AW131"/>
      <c r="AX131"/>
      <c r="AY131"/>
      <c r="AZ131"/>
    </row>
    <row r="132" spans="1:52" s="392" customFormat="1" x14ac:dyDescent="0.25">
      <c r="A132" s="412"/>
      <c r="B132" s="412"/>
      <c r="C132"/>
      <c r="D132" s="355"/>
      <c r="E132" s="393"/>
      <c r="F132" s="395"/>
      <c r="G132" s="368"/>
      <c r="H132" s="368"/>
      <c r="I132" s="368"/>
      <c r="J132" s="368"/>
      <c r="K132" s="361"/>
      <c r="L132" s="394"/>
      <c r="M132" s="368"/>
      <c r="N132" s="411"/>
      <c r="O132" s="368"/>
      <c r="P132" s="411"/>
      <c r="Q132" s="368"/>
      <c r="R132" s="411"/>
      <c r="S132" s="397"/>
      <c r="T132" s="411"/>
      <c r="U132" s="451"/>
      <c r="V132" s="368"/>
      <c r="W132" s="411"/>
      <c r="X132" s="368"/>
      <c r="Y132" s="411"/>
      <c r="Z132" s="368"/>
      <c r="AA132" s="411"/>
      <c r="AB132" s="397"/>
      <c r="AC132" s="397"/>
      <c r="AD132" s="368"/>
      <c r="AE132" s="411"/>
      <c r="AF132" s="368"/>
      <c r="AG132" s="411"/>
      <c r="AH132" s="368"/>
      <c r="AI132" s="411"/>
      <c r="AJ132" s="1"/>
      <c r="AK132" s="411"/>
      <c r="AL132" s="451"/>
      <c r="AM132" s="561"/>
      <c r="AN132" s="411"/>
      <c r="AO132" s="561"/>
      <c r="AP132" s="411"/>
      <c r="AQ132" s="561"/>
      <c r="AR132" s="411"/>
      <c r="AS132" s="397"/>
      <c r="AT132"/>
      <c r="AU132"/>
      <c r="AV132"/>
      <c r="AW132"/>
      <c r="AX132"/>
      <c r="AY132"/>
      <c r="AZ132"/>
    </row>
    <row r="133" spans="1:52" s="392" customFormat="1" x14ac:dyDescent="0.25">
      <c r="A133" s="412"/>
      <c r="B133" s="412"/>
      <c r="C133"/>
      <c r="D133" s="355"/>
      <c r="E133" s="393"/>
      <c r="F133" s="395"/>
      <c r="G133" s="368"/>
      <c r="H133" s="368"/>
      <c r="I133" s="368"/>
      <c r="J133" s="368"/>
      <c r="K133" s="361"/>
      <c r="L133" s="394"/>
      <c r="M133" s="368"/>
      <c r="N133" s="411"/>
      <c r="O133" s="368"/>
      <c r="P133" s="411"/>
      <c r="Q133" s="368"/>
      <c r="R133" s="411"/>
      <c r="S133" s="397"/>
      <c r="T133" s="411"/>
      <c r="U133" s="451"/>
      <c r="V133" s="368"/>
      <c r="W133" s="411"/>
      <c r="X133" s="368"/>
      <c r="Y133" s="411"/>
      <c r="Z133" s="368"/>
      <c r="AA133" s="411"/>
      <c r="AB133" s="397"/>
      <c r="AC133" s="397"/>
      <c r="AD133" s="368"/>
      <c r="AE133" s="411"/>
      <c r="AF133" s="368"/>
      <c r="AG133" s="411"/>
      <c r="AH133" s="368"/>
      <c r="AI133" s="411"/>
      <c r="AJ133" s="1"/>
      <c r="AK133" s="411"/>
      <c r="AL133" s="451"/>
      <c r="AM133" s="561"/>
      <c r="AN133" s="411"/>
      <c r="AO133" s="561"/>
      <c r="AP133" s="411"/>
      <c r="AQ133" s="561"/>
      <c r="AR133" s="411"/>
      <c r="AS133" s="397"/>
      <c r="AT133"/>
      <c r="AU133"/>
      <c r="AV133"/>
      <c r="AW133"/>
      <c r="AX133"/>
      <c r="AY133"/>
      <c r="AZ133"/>
    </row>
    <row r="134" spans="1:52" s="392" customFormat="1" x14ac:dyDescent="0.25">
      <c r="A134" s="412"/>
      <c r="B134" s="412"/>
      <c r="C134"/>
      <c r="D134" s="355"/>
      <c r="E134" s="393"/>
      <c r="F134" s="395"/>
      <c r="G134" s="368"/>
      <c r="H134" s="368"/>
      <c r="I134" s="368"/>
      <c r="J134" s="368"/>
      <c r="K134" s="361"/>
      <c r="L134" s="394"/>
      <c r="M134" s="368"/>
      <c r="N134" s="411"/>
      <c r="O134" s="368"/>
      <c r="P134" s="411"/>
      <c r="Q134" s="368"/>
      <c r="R134" s="411"/>
      <c r="S134" s="397"/>
      <c r="T134" s="411"/>
      <c r="U134" s="451"/>
      <c r="V134" s="368"/>
      <c r="W134" s="411"/>
      <c r="X134" s="368"/>
      <c r="Y134" s="411"/>
      <c r="Z134" s="368"/>
      <c r="AA134" s="411"/>
      <c r="AB134" s="397"/>
      <c r="AC134" s="397"/>
      <c r="AD134" s="368"/>
      <c r="AE134" s="411"/>
      <c r="AF134" s="368"/>
      <c r="AG134" s="411"/>
      <c r="AH134" s="368"/>
      <c r="AI134" s="411"/>
      <c r="AJ134" s="1"/>
      <c r="AK134" s="411"/>
      <c r="AL134" s="451"/>
      <c r="AM134" s="561"/>
      <c r="AN134" s="411"/>
      <c r="AO134" s="561"/>
      <c r="AP134" s="411"/>
      <c r="AQ134" s="561"/>
      <c r="AR134" s="411"/>
      <c r="AS134" s="397"/>
      <c r="AT134"/>
      <c r="AU134"/>
      <c r="AV134"/>
      <c r="AW134"/>
      <c r="AX134"/>
      <c r="AY134"/>
      <c r="AZ134"/>
    </row>
    <row r="135" spans="1:52" s="392" customFormat="1" x14ac:dyDescent="0.25">
      <c r="A135" s="412"/>
      <c r="B135" s="412"/>
      <c r="C135"/>
      <c r="D135" s="355"/>
      <c r="E135" s="393"/>
      <c r="F135" s="395"/>
      <c r="G135" s="368"/>
      <c r="H135" s="368"/>
      <c r="I135" s="368"/>
      <c r="J135" s="368"/>
      <c r="K135" s="361"/>
      <c r="L135" s="394"/>
      <c r="M135" s="368"/>
      <c r="N135" s="411"/>
      <c r="O135" s="368"/>
      <c r="P135" s="411"/>
      <c r="Q135" s="368"/>
      <c r="R135" s="411"/>
      <c r="S135" s="397"/>
      <c r="T135" s="411"/>
      <c r="U135" s="451"/>
      <c r="V135" s="368"/>
      <c r="W135" s="411"/>
      <c r="X135" s="368"/>
      <c r="Y135" s="411"/>
      <c r="Z135" s="368"/>
      <c r="AA135" s="411"/>
      <c r="AB135" s="397"/>
      <c r="AC135" s="397"/>
      <c r="AD135" s="368"/>
      <c r="AE135" s="411"/>
      <c r="AF135" s="368"/>
      <c r="AG135" s="411"/>
      <c r="AH135" s="368"/>
      <c r="AI135" s="411"/>
      <c r="AJ135" s="1"/>
      <c r="AK135" s="411"/>
      <c r="AL135" s="451"/>
      <c r="AM135" s="561"/>
      <c r="AN135" s="411"/>
      <c r="AO135" s="561"/>
      <c r="AP135" s="411"/>
      <c r="AQ135" s="561"/>
      <c r="AR135" s="411"/>
      <c r="AS135" s="397"/>
      <c r="AT135"/>
      <c r="AU135"/>
      <c r="AV135"/>
      <c r="AW135"/>
      <c r="AX135"/>
      <c r="AY135"/>
      <c r="AZ135"/>
    </row>
    <row r="136" spans="1:52" s="392" customFormat="1" x14ac:dyDescent="0.25">
      <c r="A136" s="412"/>
      <c r="B136" s="412"/>
      <c r="C136"/>
      <c r="D136" s="355"/>
      <c r="E136" s="393"/>
      <c r="F136" s="395"/>
      <c r="G136" s="368"/>
      <c r="H136" s="368"/>
      <c r="I136" s="368"/>
      <c r="J136" s="368"/>
      <c r="K136" s="361"/>
      <c r="L136" s="394"/>
      <c r="M136" s="368"/>
      <c r="N136" s="411"/>
      <c r="O136" s="368"/>
      <c r="P136" s="411"/>
      <c r="Q136" s="368"/>
      <c r="R136" s="411"/>
      <c r="S136" s="397"/>
      <c r="T136" s="411"/>
      <c r="U136" s="451"/>
      <c r="V136" s="368"/>
      <c r="W136" s="411"/>
      <c r="X136" s="368"/>
      <c r="Y136" s="411"/>
      <c r="Z136" s="368"/>
      <c r="AA136" s="411"/>
      <c r="AB136" s="397"/>
      <c r="AC136" s="397"/>
      <c r="AD136" s="368"/>
      <c r="AE136" s="411"/>
      <c r="AF136" s="368"/>
      <c r="AG136" s="411"/>
      <c r="AH136" s="368"/>
      <c r="AI136" s="411"/>
      <c r="AJ136" s="1"/>
      <c r="AK136" s="411"/>
      <c r="AL136" s="451"/>
      <c r="AM136" s="561"/>
      <c r="AN136" s="411"/>
      <c r="AO136" s="561"/>
      <c r="AP136" s="411"/>
      <c r="AQ136" s="561"/>
      <c r="AR136" s="411"/>
      <c r="AS136" s="397"/>
      <c r="AT136"/>
      <c r="AU136"/>
      <c r="AV136"/>
      <c r="AW136"/>
      <c r="AX136"/>
      <c r="AY136"/>
      <c r="AZ136"/>
    </row>
    <row r="137" spans="1:52" s="392" customFormat="1" x14ac:dyDescent="0.25">
      <c r="A137" s="412"/>
      <c r="B137" s="412"/>
      <c r="C137"/>
      <c r="D137" s="355"/>
      <c r="E137" s="393"/>
      <c r="F137" s="395"/>
      <c r="G137" s="368"/>
      <c r="H137" s="368"/>
      <c r="I137" s="368"/>
      <c r="J137" s="368"/>
      <c r="K137" s="361"/>
      <c r="L137" s="394"/>
      <c r="M137" s="368"/>
      <c r="N137" s="411"/>
      <c r="O137" s="368"/>
      <c r="P137" s="411"/>
      <c r="Q137" s="368"/>
      <c r="R137" s="411"/>
      <c r="S137" s="397"/>
      <c r="T137" s="411"/>
      <c r="U137" s="451"/>
      <c r="V137" s="368"/>
      <c r="W137" s="411"/>
      <c r="X137" s="368"/>
      <c r="Y137" s="411"/>
      <c r="Z137" s="368"/>
      <c r="AA137" s="411"/>
      <c r="AB137" s="397"/>
      <c r="AC137" s="397"/>
      <c r="AD137" s="368"/>
      <c r="AE137" s="411"/>
      <c r="AF137" s="368"/>
      <c r="AG137" s="411"/>
      <c r="AH137" s="368"/>
      <c r="AI137" s="411"/>
      <c r="AJ137" s="1"/>
      <c r="AK137" s="411"/>
      <c r="AL137" s="451"/>
      <c r="AM137" s="561"/>
      <c r="AN137" s="411"/>
      <c r="AO137" s="561"/>
      <c r="AP137" s="411"/>
      <c r="AQ137" s="561"/>
      <c r="AR137" s="411"/>
      <c r="AS137" s="397"/>
      <c r="AT137"/>
      <c r="AU137"/>
      <c r="AV137"/>
      <c r="AW137"/>
      <c r="AX137"/>
      <c r="AY137"/>
      <c r="AZ137"/>
    </row>
    <row r="138" spans="1:52" s="392" customFormat="1" x14ac:dyDescent="0.25">
      <c r="A138" s="412"/>
      <c r="B138" s="412"/>
      <c r="C138"/>
      <c r="D138" s="355"/>
      <c r="E138" s="393"/>
      <c r="F138" s="395"/>
      <c r="G138" s="368"/>
      <c r="H138" s="368"/>
      <c r="I138" s="368"/>
      <c r="J138" s="368"/>
      <c r="K138" s="361"/>
      <c r="L138" s="394"/>
      <c r="M138" s="368"/>
      <c r="N138" s="411"/>
      <c r="O138" s="368"/>
      <c r="P138" s="411"/>
      <c r="Q138" s="368"/>
      <c r="R138" s="411"/>
      <c r="S138" s="397"/>
      <c r="T138" s="411"/>
      <c r="U138" s="451"/>
      <c r="V138" s="368"/>
      <c r="W138" s="411"/>
      <c r="X138" s="368"/>
      <c r="Y138" s="411"/>
      <c r="Z138" s="368"/>
      <c r="AA138" s="411"/>
      <c r="AB138" s="397"/>
      <c r="AC138" s="397"/>
      <c r="AD138" s="368"/>
      <c r="AE138" s="411"/>
      <c r="AF138" s="368"/>
      <c r="AG138" s="411"/>
      <c r="AH138" s="368"/>
      <c r="AI138" s="411"/>
      <c r="AJ138" s="1"/>
      <c r="AK138" s="411"/>
      <c r="AL138" s="451"/>
      <c r="AM138" s="561"/>
      <c r="AN138" s="411"/>
      <c r="AO138" s="561"/>
      <c r="AP138" s="411"/>
      <c r="AQ138" s="561"/>
      <c r="AR138" s="411"/>
      <c r="AS138" s="397"/>
      <c r="AT138"/>
      <c r="AU138"/>
      <c r="AV138"/>
      <c r="AW138"/>
      <c r="AX138"/>
      <c r="AY138"/>
      <c r="AZ138"/>
    </row>
    <row r="139" spans="1:52" s="392" customFormat="1" x14ac:dyDescent="0.25">
      <c r="A139" s="412"/>
      <c r="B139" s="412"/>
      <c r="C139"/>
      <c r="D139" s="355"/>
      <c r="E139" s="393"/>
      <c r="F139" s="395"/>
      <c r="G139" s="368"/>
      <c r="H139" s="368"/>
      <c r="I139" s="368"/>
      <c r="J139" s="368"/>
      <c r="K139" s="361"/>
      <c r="L139" s="394"/>
      <c r="M139" s="368"/>
      <c r="N139" s="411"/>
      <c r="O139" s="368"/>
      <c r="P139" s="411"/>
      <c r="Q139" s="368"/>
      <c r="R139" s="411"/>
      <c r="S139" s="397"/>
      <c r="T139" s="411"/>
      <c r="U139" s="451"/>
      <c r="V139" s="368"/>
      <c r="W139" s="411"/>
      <c r="X139" s="368"/>
      <c r="Y139" s="411"/>
      <c r="Z139" s="368"/>
      <c r="AA139" s="411"/>
      <c r="AB139" s="397"/>
      <c r="AC139" s="397"/>
      <c r="AD139" s="368"/>
      <c r="AE139" s="411"/>
      <c r="AF139" s="368"/>
      <c r="AG139" s="411"/>
      <c r="AH139" s="368"/>
      <c r="AI139" s="411"/>
      <c r="AJ139" s="1"/>
      <c r="AK139" s="411"/>
      <c r="AL139" s="451"/>
      <c r="AM139" s="561"/>
      <c r="AN139" s="411"/>
      <c r="AO139" s="561"/>
      <c r="AP139" s="411"/>
      <c r="AQ139" s="561"/>
      <c r="AR139" s="411"/>
      <c r="AS139" s="397"/>
      <c r="AT139"/>
      <c r="AU139"/>
      <c r="AV139"/>
      <c r="AW139"/>
      <c r="AX139"/>
      <c r="AY139"/>
      <c r="AZ139"/>
    </row>
    <row r="140" spans="1:52" s="392" customFormat="1" x14ac:dyDescent="0.25">
      <c r="A140" s="412"/>
      <c r="B140" s="412"/>
      <c r="C140"/>
      <c r="D140" s="355"/>
      <c r="E140" s="393"/>
      <c r="F140" s="395"/>
      <c r="G140" s="368"/>
      <c r="H140" s="368"/>
      <c r="I140" s="368"/>
      <c r="J140" s="368"/>
      <c r="K140" s="361"/>
      <c r="L140" s="394"/>
      <c r="M140" s="368"/>
      <c r="N140" s="411"/>
      <c r="O140" s="368"/>
      <c r="P140" s="411"/>
      <c r="Q140" s="368"/>
      <c r="R140" s="411"/>
      <c r="S140" s="397"/>
      <c r="T140" s="411"/>
      <c r="U140" s="451"/>
      <c r="V140" s="368"/>
      <c r="W140" s="411"/>
      <c r="X140" s="368"/>
      <c r="Y140" s="411"/>
      <c r="Z140" s="368"/>
      <c r="AA140" s="411"/>
      <c r="AB140" s="397"/>
      <c r="AC140" s="397"/>
      <c r="AD140" s="368"/>
      <c r="AE140" s="411"/>
      <c r="AF140" s="368"/>
      <c r="AG140" s="411"/>
      <c r="AH140" s="368"/>
      <c r="AI140" s="411"/>
      <c r="AJ140" s="1"/>
      <c r="AK140" s="411"/>
      <c r="AL140" s="451"/>
      <c r="AM140" s="561"/>
      <c r="AN140" s="411"/>
      <c r="AO140" s="561"/>
      <c r="AP140" s="411"/>
      <c r="AQ140" s="561"/>
      <c r="AR140" s="411"/>
      <c r="AS140" s="397"/>
      <c r="AT140"/>
      <c r="AU140"/>
      <c r="AV140"/>
      <c r="AW140"/>
      <c r="AX140"/>
      <c r="AY140"/>
      <c r="AZ140"/>
    </row>
    <row r="141" spans="1:52" s="392" customFormat="1" x14ac:dyDescent="0.25">
      <c r="A141" s="412"/>
      <c r="B141" s="412"/>
      <c r="C141"/>
      <c r="D141" s="355"/>
      <c r="E141" s="393"/>
      <c r="F141" s="395"/>
      <c r="G141" s="368"/>
      <c r="H141" s="368"/>
      <c r="I141" s="368"/>
      <c r="J141" s="368"/>
      <c r="K141" s="361"/>
      <c r="L141" s="394"/>
      <c r="M141" s="368"/>
      <c r="N141" s="411"/>
      <c r="O141" s="368"/>
      <c r="P141" s="411"/>
      <c r="Q141" s="368"/>
      <c r="R141" s="411"/>
      <c r="S141" s="397"/>
      <c r="T141" s="411"/>
      <c r="U141" s="451"/>
      <c r="V141" s="368"/>
      <c r="W141" s="411"/>
      <c r="X141" s="368"/>
      <c r="Y141" s="411"/>
      <c r="Z141" s="368"/>
      <c r="AA141" s="411"/>
      <c r="AB141" s="397"/>
      <c r="AC141" s="397"/>
      <c r="AD141" s="368"/>
      <c r="AE141" s="411"/>
      <c r="AF141" s="368"/>
      <c r="AG141" s="411"/>
      <c r="AH141" s="368"/>
      <c r="AI141" s="411"/>
      <c r="AJ141" s="1"/>
      <c r="AK141" s="411"/>
      <c r="AL141" s="451"/>
      <c r="AM141" s="561"/>
      <c r="AN141" s="411"/>
      <c r="AO141" s="561"/>
      <c r="AP141" s="411"/>
      <c r="AQ141" s="561"/>
      <c r="AR141" s="411"/>
      <c r="AS141" s="397"/>
      <c r="AT141"/>
      <c r="AU141"/>
      <c r="AV141"/>
      <c r="AW141"/>
      <c r="AX141"/>
      <c r="AY141"/>
      <c r="AZ141"/>
    </row>
    <row r="142" spans="1:52" s="392" customFormat="1" x14ac:dyDescent="0.25">
      <c r="A142" s="412"/>
      <c r="B142" s="412"/>
      <c r="C142"/>
      <c r="D142" s="355"/>
      <c r="E142" s="393"/>
      <c r="F142" s="395"/>
      <c r="G142" s="368"/>
      <c r="H142" s="368"/>
      <c r="I142" s="368"/>
      <c r="J142" s="368"/>
      <c r="K142" s="361"/>
      <c r="L142" s="394"/>
      <c r="M142" s="368"/>
      <c r="N142" s="411"/>
      <c r="O142" s="368"/>
      <c r="P142" s="411"/>
      <c r="Q142" s="368"/>
      <c r="R142" s="411"/>
      <c r="S142" s="397"/>
      <c r="T142" s="411"/>
      <c r="U142" s="451"/>
      <c r="V142" s="368"/>
      <c r="W142" s="411"/>
      <c r="X142" s="368"/>
      <c r="Y142" s="411"/>
      <c r="Z142" s="368"/>
      <c r="AA142" s="411"/>
      <c r="AB142" s="397"/>
      <c r="AC142" s="397"/>
      <c r="AD142" s="368"/>
      <c r="AE142" s="411"/>
      <c r="AF142" s="368"/>
      <c r="AG142" s="411"/>
      <c r="AH142" s="368"/>
      <c r="AI142" s="411"/>
      <c r="AJ142" s="1"/>
      <c r="AK142" s="411"/>
      <c r="AL142" s="451"/>
      <c r="AM142" s="561"/>
      <c r="AN142" s="411"/>
      <c r="AO142" s="561"/>
      <c r="AP142" s="411"/>
      <c r="AQ142" s="561"/>
      <c r="AR142" s="411"/>
      <c r="AS142" s="397"/>
      <c r="AT142"/>
      <c r="AU142"/>
      <c r="AV142"/>
      <c r="AW142"/>
      <c r="AX142"/>
      <c r="AY142"/>
      <c r="AZ142"/>
    </row>
    <row r="143" spans="1:52" s="392" customFormat="1" x14ac:dyDescent="0.25">
      <c r="A143" s="412"/>
      <c r="B143" s="412"/>
      <c r="C143"/>
      <c r="D143" s="355"/>
      <c r="E143" s="393"/>
      <c r="F143" s="395"/>
      <c r="G143" s="368"/>
      <c r="H143" s="368"/>
      <c r="I143" s="368"/>
      <c r="J143" s="368"/>
      <c r="K143" s="361"/>
      <c r="L143" s="394"/>
      <c r="M143" s="368"/>
      <c r="N143" s="411"/>
      <c r="O143" s="368"/>
      <c r="P143" s="411"/>
      <c r="Q143" s="368"/>
      <c r="R143" s="411"/>
      <c r="S143" s="397"/>
      <c r="T143" s="411"/>
      <c r="U143" s="451"/>
      <c r="V143" s="368"/>
      <c r="W143" s="411"/>
      <c r="X143" s="368"/>
      <c r="Y143" s="411"/>
      <c r="Z143" s="368"/>
      <c r="AA143" s="411"/>
      <c r="AB143" s="397"/>
      <c r="AC143" s="397"/>
      <c r="AD143" s="368"/>
      <c r="AE143" s="411"/>
      <c r="AF143" s="368"/>
      <c r="AG143" s="411"/>
      <c r="AH143" s="368"/>
      <c r="AI143" s="411"/>
      <c r="AJ143" s="1"/>
      <c r="AK143" s="411"/>
      <c r="AL143" s="451"/>
      <c r="AM143" s="561"/>
      <c r="AN143" s="411"/>
      <c r="AO143" s="561"/>
      <c r="AP143" s="411"/>
      <c r="AQ143" s="561"/>
      <c r="AR143" s="411"/>
      <c r="AS143" s="397"/>
      <c r="AT143"/>
      <c r="AU143"/>
      <c r="AV143"/>
      <c r="AW143"/>
      <c r="AX143"/>
      <c r="AY143"/>
      <c r="AZ143"/>
    </row>
    <row r="144" spans="1:52" s="392" customFormat="1" x14ac:dyDescent="0.25">
      <c r="A144" s="412"/>
      <c r="B144" s="412"/>
      <c r="C144"/>
      <c r="D144" s="355"/>
      <c r="E144" s="393"/>
      <c r="F144" s="395"/>
      <c r="G144" s="368"/>
      <c r="H144" s="368"/>
      <c r="I144" s="368"/>
      <c r="J144" s="368"/>
      <c r="K144" s="361"/>
      <c r="L144" s="394"/>
      <c r="M144" s="368"/>
      <c r="N144" s="411"/>
      <c r="O144" s="368"/>
      <c r="P144" s="411"/>
      <c r="Q144" s="368"/>
      <c r="R144" s="411"/>
      <c r="S144" s="397"/>
      <c r="T144" s="411"/>
      <c r="U144" s="451"/>
      <c r="V144" s="368"/>
      <c r="W144" s="411"/>
      <c r="X144" s="368"/>
      <c r="Y144" s="411"/>
      <c r="Z144" s="368"/>
      <c r="AA144" s="411"/>
      <c r="AB144" s="397"/>
      <c r="AC144" s="397"/>
      <c r="AD144" s="368"/>
      <c r="AE144" s="411"/>
      <c r="AF144" s="368"/>
      <c r="AG144" s="411"/>
      <c r="AH144" s="368"/>
      <c r="AI144" s="411"/>
      <c r="AJ144" s="1"/>
      <c r="AK144" s="411"/>
      <c r="AL144" s="451"/>
      <c r="AM144" s="561"/>
      <c r="AN144" s="411"/>
      <c r="AO144" s="561"/>
      <c r="AP144" s="411"/>
      <c r="AQ144" s="561"/>
      <c r="AR144" s="411"/>
      <c r="AS144" s="397"/>
      <c r="AT144"/>
      <c r="AU144"/>
      <c r="AV144"/>
      <c r="AW144"/>
      <c r="AX144"/>
      <c r="AY144"/>
      <c r="AZ144"/>
    </row>
    <row r="145" spans="1:52" s="392" customFormat="1" x14ac:dyDescent="0.25">
      <c r="A145" s="412"/>
      <c r="B145" s="412"/>
      <c r="C145"/>
      <c r="D145" s="355"/>
      <c r="E145" s="393"/>
      <c r="F145" s="395"/>
      <c r="G145" s="368"/>
      <c r="H145" s="368"/>
      <c r="I145" s="368"/>
      <c r="J145" s="368"/>
      <c r="K145" s="361"/>
      <c r="L145" s="394"/>
      <c r="M145" s="368"/>
      <c r="N145" s="411"/>
      <c r="O145" s="368"/>
      <c r="P145" s="411"/>
      <c r="Q145" s="368"/>
      <c r="R145" s="411"/>
      <c r="S145" s="397"/>
      <c r="T145" s="411"/>
      <c r="U145" s="451"/>
      <c r="V145" s="368"/>
      <c r="W145" s="411"/>
      <c r="X145" s="368"/>
      <c r="Y145" s="411"/>
      <c r="Z145" s="368"/>
      <c r="AA145" s="411"/>
      <c r="AB145" s="397"/>
      <c r="AC145" s="397"/>
      <c r="AD145" s="368"/>
      <c r="AE145" s="411"/>
      <c r="AF145" s="368"/>
      <c r="AG145" s="411"/>
      <c r="AH145" s="368"/>
      <c r="AI145" s="411"/>
      <c r="AJ145" s="1"/>
      <c r="AK145" s="411"/>
      <c r="AL145" s="451"/>
      <c r="AM145" s="561"/>
      <c r="AN145" s="411"/>
      <c r="AO145" s="561"/>
      <c r="AP145" s="411"/>
      <c r="AQ145" s="561"/>
      <c r="AR145" s="411"/>
      <c r="AS145" s="397"/>
      <c r="AT145"/>
      <c r="AU145"/>
      <c r="AV145"/>
      <c r="AW145"/>
      <c r="AX145"/>
      <c r="AY145"/>
      <c r="AZ145"/>
    </row>
    <row r="146" spans="1:52" s="392" customFormat="1" x14ac:dyDescent="0.25">
      <c r="A146" s="412"/>
      <c r="B146" s="412"/>
      <c r="C146"/>
      <c r="D146" s="355"/>
      <c r="E146" s="393"/>
      <c r="F146" s="395"/>
      <c r="G146" s="368"/>
      <c r="H146" s="368"/>
      <c r="I146" s="368"/>
      <c r="J146" s="368"/>
      <c r="K146" s="361"/>
      <c r="L146" s="394"/>
      <c r="M146" s="368"/>
      <c r="N146" s="411"/>
      <c r="O146" s="368"/>
      <c r="P146" s="411"/>
      <c r="Q146" s="368"/>
      <c r="R146" s="411"/>
      <c r="S146" s="397"/>
      <c r="T146" s="411"/>
      <c r="U146" s="451"/>
      <c r="V146" s="368"/>
      <c r="W146" s="411"/>
      <c r="X146" s="368"/>
      <c r="Y146" s="411"/>
      <c r="Z146" s="368"/>
      <c r="AA146" s="411"/>
      <c r="AB146" s="397"/>
      <c r="AC146" s="397"/>
      <c r="AD146" s="368"/>
      <c r="AE146" s="411"/>
      <c r="AF146" s="368"/>
      <c r="AG146" s="411"/>
      <c r="AH146" s="368"/>
      <c r="AI146" s="411"/>
      <c r="AJ146" s="1"/>
      <c r="AK146" s="411"/>
      <c r="AL146" s="451"/>
      <c r="AM146" s="561"/>
      <c r="AN146" s="411"/>
      <c r="AO146" s="561"/>
      <c r="AP146" s="411"/>
      <c r="AQ146" s="561"/>
      <c r="AR146" s="411"/>
      <c r="AS146" s="397"/>
      <c r="AT146"/>
      <c r="AU146"/>
      <c r="AV146"/>
      <c r="AW146"/>
      <c r="AX146"/>
      <c r="AY146"/>
      <c r="AZ146"/>
    </row>
    <row r="147" spans="1:52" s="392" customFormat="1" x14ac:dyDescent="0.25">
      <c r="A147" s="412"/>
      <c r="B147" s="412"/>
      <c r="C147"/>
      <c r="D147" s="355"/>
      <c r="E147" s="393"/>
      <c r="F147" s="395"/>
      <c r="G147" s="368"/>
      <c r="H147" s="368"/>
      <c r="I147" s="368"/>
      <c r="J147" s="368"/>
      <c r="K147" s="361"/>
      <c r="L147" s="394"/>
      <c r="M147" s="368"/>
      <c r="N147" s="411"/>
      <c r="O147" s="368"/>
      <c r="P147" s="411"/>
      <c r="Q147" s="368"/>
      <c r="R147" s="411"/>
      <c r="S147" s="397"/>
      <c r="T147" s="411"/>
      <c r="U147" s="451"/>
      <c r="V147" s="368"/>
      <c r="W147" s="411"/>
      <c r="X147" s="368"/>
      <c r="Y147" s="411"/>
      <c r="Z147" s="368"/>
      <c r="AA147" s="411"/>
      <c r="AB147" s="397"/>
      <c r="AC147" s="397"/>
      <c r="AD147" s="368"/>
      <c r="AE147" s="411"/>
      <c r="AF147" s="368"/>
      <c r="AG147" s="411"/>
      <c r="AH147" s="368"/>
      <c r="AI147" s="411"/>
      <c r="AJ147" s="1"/>
      <c r="AK147" s="411"/>
      <c r="AL147" s="451"/>
      <c r="AM147" s="561"/>
      <c r="AN147" s="411"/>
      <c r="AO147" s="561"/>
      <c r="AP147" s="411"/>
      <c r="AQ147" s="561"/>
      <c r="AR147" s="411"/>
      <c r="AS147" s="397"/>
      <c r="AT147"/>
      <c r="AU147"/>
      <c r="AV147"/>
      <c r="AW147"/>
      <c r="AX147"/>
      <c r="AY147"/>
      <c r="AZ147"/>
    </row>
    <row r="148" spans="1:52" s="392" customFormat="1" x14ac:dyDescent="0.25">
      <c r="A148" s="412"/>
      <c r="B148" s="412"/>
      <c r="C148"/>
      <c r="D148" s="355"/>
      <c r="E148" s="393"/>
      <c r="F148" s="395"/>
      <c r="G148" s="368"/>
      <c r="H148" s="368"/>
      <c r="I148" s="368"/>
      <c r="J148" s="368"/>
      <c r="K148" s="361"/>
      <c r="L148" s="394"/>
      <c r="M148" s="368"/>
      <c r="N148" s="411"/>
      <c r="O148" s="368"/>
      <c r="P148" s="411"/>
      <c r="Q148" s="368"/>
      <c r="R148" s="411"/>
      <c r="S148" s="397"/>
      <c r="T148" s="411"/>
      <c r="U148" s="451"/>
      <c r="V148" s="368"/>
      <c r="W148" s="411"/>
      <c r="X148" s="368"/>
      <c r="Y148" s="411"/>
      <c r="Z148" s="368"/>
      <c r="AA148" s="411"/>
      <c r="AB148" s="397"/>
      <c r="AC148" s="397"/>
      <c r="AD148" s="368"/>
      <c r="AE148" s="411"/>
      <c r="AF148" s="368"/>
      <c r="AG148" s="411"/>
      <c r="AH148" s="368"/>
      <c r="AI148" s="411"/>
      <c r="AJ148" s="1"/>
      <c r="AK148" s="411"/>
      <c r="AL148" s="451"/>
      <c r="AM148" s="561"/>
      <c r="AN148" s="411"/>
      <c r="AO148" s="561"/>
      <c r="AP148" s="411"/>
      <c r="AQ148" s="561"/>
      <c r="AR148" s="411"/>
      <c r="AS148" s="397"/>
      <c r="AT148"/>
      <c r="AU148"/>
      <c r="AV148"/>
      <c r="AW148"/>
      <c r="AX148"/>
      <c r="AY148"/>
      <c r="AZ148"/>
    </row>
    <row r="149" spans="1:52" s="392" customFormat="1" x14ac:dyDescent="0.25">
      <c r="A149" s="412"/>
      <c r="B149" s="412"/>
      <c r="C149"/>
      <c r="D149" s="355"/>
      <c r="E149" s="393"/>
      <c r="F149" s="395"/>
      <c r="G149" s="368"/>
      <c r="H149" s="368"/>
      <c r="I149" s="368"/>
      <c r="J149" s="368"/>
      <c r="K149" s="361"/>
      <c r="L149" s="394"/>
      <c r="M149" s="368"/>
      <c r="N149" s="411"/>
      <c r="O149" s="368"/>
      <c r="P149" s="411"/>
      <c r="Q149" s="368"/>
      <c r="R149" s="411"/>
      <c r="S149" s="397"/>
      <c r="T149" s="411"/>
      <c r="U149" s="451"/>
      <c r="V149" s="368"/>
      <c r="W149" s="411"/>
      <c r="X149" s="368"/>
      <c r="Y149" s="411"/>
      <c r="Z149" s="368"/>
      <c r="AA149" s="411"/>
      <c r="AB149" s="397"/>
      <c r="AC149" s="397"/>
      <c r="AD149" s="368"/>
      <c r="AE149" s="411"/>
      <c r="AF149" s="368"/>
      <c r="AG149" s="411"/>
      <c r="AH149" s="368"/>
      <c r="AI149" s="411"/>
      <c r="AJ149" s="1"/>
      <c r="AK149" s="411"/>
      <c r="AL149" s="451"/>
      <c r="AM149" s="561"/>
      <c r="AN149" s="411"/>
      <c r="AO149" s="561"/>
      <c r="AP149" s="411"/>
      <c r="AQ149" s="561"/>
      <c r="AR149" s="411"/>
      <c r="AS149" s="397"/>
      <c r="AT149"/>
      <c r="AU149"/>
      <c r="AV149"/>
      <c r="AW149"/>
      <c r="AX149"/>
      <c r="AY149"/>
      <c r="AZ149"/>
    </row>
    <row r="150" spans="1:52" s="392" customFormat="1" x14ac:dyDescent="0.25">
      <c r="A150" s="412"/>
      <c r="B150" s="412"/>
      <c r="C150"/>
      <c r="D150" s="355"/>
      <c r="E150" s="393"/>
      <c r="F150" s="395"/>
      <c r="G150" s="368"/>
      <c r="H150" s="368"/>
      <c r="I150" s="368"/>
      <c r="J150" s="368"/>
      <c r="K150" s="361"/>
      <c r="L150" s="394"/>
      <c r="M150" s="368"/>
      <c r="N150" s="411"/>
      <c r="O150" s="368"/>
      <c r="P150" s="411"/>
      <c r="Q150" s="368"/>
      <c r="R150" s="411"/>
      <c r="S150" s="397"/>
      <c r="T150" s="411"/>
      <c r="U150" s="451"/>
      <c r="V150" s="368"/>
      <c r="W150" s="411"/>
      <c r="X150" s="368"/>
      <c r="Y150" s="411"/>
      <c r="Z150" s="368"/>
      <c r="AA150" s="411"/>
      <c r="AB150" s="397"/>
      <c r="AC150" s="397"/>
      <c r="AD150" s="368"/>
      <c r="AE150" s="411"/>
      <c r="AF150" s="368"/>
      <c r="AG150" s="411"/>
      <c r="AH150" s="368"/>
      <c r="AI150" s="411"/>
      <c r="AJ150" s="1"/>
      <c r="AK150" s="411"/>
      <c r="AL150" s="451"/>
      <c r="AM150" s="561"/>
      <c r="AN150" s="411"/>
      <c r="AO150" s="561"/>
      <c r="AP150" s="411"/>
      <c r="AQ150" s="561"/>
      <c r="AR150" s="411"/>
      <c r="AS150" s="397"/>
      <c r="AT150"/>
      <c r="AU150"/>
      <c r="AV150"/>
      <c r="AW150"/>
      <c r="AX150"/>
      <c r="AY150"/>
      <c r="AZ150"/>
    </row>
    <row r="151" spans="1:52" s="392" customFormat="1" x14ac:dyDescent="0.25">
      <c r="A151" s="412"/>
      <c r="B151" s="412"/>
      <c r="C151"/>
      <c r="D151" s="355"/>
      <c r="E151" s="393"/>
      <c r="F151" s="395"/>
      <c r="G151" s="368"/>
      <c r="H151" s="368"/>
      <c r="I151" s="368"/>
      <c r="J151" s="368"/>
      <c r="K151" s="361"/>
      <c r="L151" s="394"/>
      <c r="M151" s="368"/>
      <c r="N151" s="411"/>
      <c r="O151" s="368"/>
      <c r="P151" s="411"/>
      <c r="Q151" s="368"/>
      <c r="R151" s="411"/>
      <c r="S151" s="397"/>
      <c r="T151" s="411"/>
      <c r="U151" s="451"/>
      <c r="V151" s="368"/>
      <c r="W151" s="411"/>
      <c r="X151" s="368"/>
      <c r="Y151" s="411"/>
      <c r="Z151" s="368"/>
      <c r="AA151" s="411"/>
      <c r="AB151" s="397"/>
      <c r="AC151" s="397"/>
      <c r="AD151" s="368"/>
      <c r="AE151" s="411"/>
      <c r="AF151" s="368"/>
      <c r="AG151" s="411"/>
      <c r="AH151" s="368"/>
      <c r="AI151" s="411"/>
      <c r="AJ151" s="1"/>
      <c r="AK151" s="411"/>
      <c r="AL151" s="451"/>
      <c r="AM151" s="561"/>
      <c r="AN151" s="411"/>
      <c r="AO151" s="561"/>
      <c r="AP151" s="411"/>
      <c r="AQ151" s="561"/>
      <c r="AR151" s="411"/>
      <c r="AS151" s="397"/>
      <c r="AT151"/>
      <c r="AU151"/>
      <c r="AV151"/>
      <c r="AW151"/>
      <c r="AX151"/>
      <c r="AY151"/>
      <c r="AZ151"/>
    </row>
    <row r="152" spans="1:52" s="392" customFormat="1" x14ac:dyDescent="0.25">
      <c r="A152" s="412"/>
      <c r="B152" s="412"/>
      <c r="C152"/>
      <c r="D152" s="355"/>
      <c r="E152" s="393"/>
      <c r="F152" s="395"/>
      <c r="G152" s="368"/>
      <c r="H152" s="368"/>
      <c r="I152" s="368"/>
      <c r="J152" s="368"/>
      <c r="K152" s="361"/>
      <c r="L152" s="394"/>
      <c r="M152" s="368"/>
      <c r="N152" s="411"/>
      <c r="O152" s="368"/>
      <c r="P152" s="411"/>
      <c r="Q152" s="368"/>
      <c r="R152" s="411"/>
      <c r="S152" s="397"/>
      <c r="T152" s="411"/>
      <c r="U152" s="451"/>
      <c r="V152" s="368"/>
      <c r="W152" s="411"/>
      <c r="X152" s="368"/>
      <c r="Y152" s="411"/>
      <c r="Z152" s="368"/>
      <c r="AA152" s="411"/>
      <c r="AB152" s="397"/>
      <c r="AC152" s="397"/>
      <c r="AD152" s="368"/>
      <c r="AE152" s="411"/>
      <c r="AF152" s="368"/>
      <c r="AG152" s="411"/>
      <c r="AH152" s="368"/>
      <c r="AI152" s="411"/>
      <c r="AJ152" s="1"/>
      <c r="AK152" s="411"/>
      <c r="AL152" s="451"/>
      <c r="AM152" s="561"/>
      <c r="AN152" s="411"/>
      <c r="AO152" s="561"/>
      <c r="AP152" s="411"/>
      <c r="AQ152" s="561"/>
      <c r="AR152" s="411"/>
      <c r="AS152" s="397"/>
      <c r="AT152"/>
      <c r="AU152"/>
      <c r="AV152"/>
      <c r="AW152"/>
      <c r="AX152"/>
      <c r="AY152"/>
      <c r="AZ152"/>
    </row>
    <row r="153" spans="1:52" s="392" customFormat="1" x14ac:dyDescent="0.25">
      <c r="A153" s="412"/>
      <c r="B153" s="412"/>
      <c r="C153"/>
      <c r="D153" s="355"/>
      <c r="E153" s="393"/>
      <c r="F153" s="395"/>
      <c r="G153" s="368"/>
      <c r="H153" s="368"/>
      <c r="I153" s="368"/>
      <c r="J153" s="368"/>
      <c r="K153" s="361"/>
      <c r="L153" s="394"/>
      <c r="M153" s="368"/>
      <c r="N153" s="411"/>
      <c r="O153" s="368"/>
      <c r="P153" s="411"/>
      <c r="Q153" s="368"/>
      <c r="R153" s="411"/>
      <c r="S153" s="397"/>
      <c r="T153" s="411"/>
      <c r="U153" s="451"/>
      <c r="V153" s="368"/>
      <c r="W153" s="411"/>
      <c r="X153" s="368"/>
      <c r="Y153" s="411"/>
      <c r="Z153" s="368"/>
      <c r="AA153" s="411"/>
      <c r="AB153" s="397"/>
      <c r="AC153" s="397"/>
      <c r="AD153" s="368"/>
      <c r="AE153" s="411"/>
      <c r="AF153" s="368"/>
      <c r="AG153" s="411"/>
      <c r="AH153" s="368"/>
      <c r="AI153" s="411"/>
      <c r="AJ153" s="1"/>
      <c r="AK153" s="411"/>
      <c r="AL153" s="451"/>
      <c r="AM153" s="561"/>
      <c r="AN153" s="411"/>
      <c r="AO153" s="561"/>
      <c r="AP153" s="411"/>
      <c r="AQ153" s="561"/>
      <c r="AR153" s="411"/>
      <c r="AS153" s="397"/>
      <c r="AT153"/>
      <c r="AU153"/>
      <c r="AV153"/>
      <c r="AW153"/>
      <c r="AX153"/>
      <c r="AY153"/>
      <c r="AZ153"/>
    </row>
    <row r="154" spans="1:52" s="392" customFormat="1" x14ac:dyDescent="0.25">
      <c r="A154" s="412"/>
      <c r="B154" s="412"/>
      <c r="C154"/>
      <c r="D154" s="355"/>
      <c r="E154" s="393"/>
      <c r="F154" s="395"/>
      <c r="G154" s="368"/>
      <c r="H154" s="368"/>
      <c r="I154" s="368"/>
      <c r="J154" s="368"/>
      <c r="K154" s="361"/>
      <c r="L154" s="394"/>
      <c r="M154" s="368"/>
      <c r="N154" s="411"/>
      <c r="O154" s="368"/>
      <c r="P154" s="411"/>
      <c r="Q154" s="368"/>
      <c r="R154" s="411"/>
      <c r="S154" s="397"/>
      <c r="T154" s="411"/>
      <c r="U154" s="451"/>
      <c r="V154" s="368"/>
      <c r="W154" s="411"/>
      <c r="X154" s="368"/>
      <c r="Y154" s="411"/>
      <c r="Z154" s="368"/>
      <c r="AA154" s="411"/>
      <c r="AB154" s="397"/>
      <c r="AC154" s="397"/>
      <c r="AD154" s="368"/>
      <c r="AE154" s="411"/>
      <c r="AF154" s="368"/>
      <c r="AG154" s="411"/>
      <c r="AH154" s="368"/>
      <c r="AI154" s="411"/>
      <c r="AJ154" s="1"/>
      <c r="AK154" s="411"/>
      <c r="AL154" s="451"/>
      <c r="AM154" s="561"/>
      <c r="AN154" s="411"/>
      <c r="AO154" s="561"/>
      <c r="AP154" s="411"/>
      <c r="AQ154" s="561"/>
      <c r="AR154" s="411"/>
      <c r="AS154" s="397"/>
      <c r="AT154"/>
      <c r="AU154"/>
      <c r="AV154"/>
      <c r="AW154"/>
      <c r="AX154"/>
      <c r="AY154"/>
      <c r="AZ154"/>
    </row>
    <row r="155" spans="1:52" s="392" customFormat="1" x14ac:dyDescent="0.25">
      <c r="A155" s="412"/>
      <c r="B155" s="412"/>
      <c r="C155"/>
      <c r="D155" s="355"/>
      <c r="E155" s="393"/>
      <c r="F155" s="395"/>
      <c r="G155" s="368"/>
      <c r="H155" s="368"/>
      <c r="I155" s="368"/>
      <c r="J155" s="368"/>
      <c r="K155" s="361"/>
      <c r="L155" s="394"/>
      <c r="M155" s="368"/>
      <c r="N155" s="411"/>
      <c r="O155" s="368"/>
      <c r="P155" s="411"/>
      <c r="Q155" s="368"/>
      <c r="R155" s="411"/>
      <c r="S155" s="397"/>
      <c r="T155" s="411"/>
      <c r="U155" s="451"/>
      <c r="V155" s="368"/>
      <c r="W155" s="411"/>
      <c r="X155" s="368"/>
      <c r="Y155" s="411"/>
      <c r="Z155" s="368"/>
      <c r="AA155" s="411"/>
      <c r="AB155" s="397"/>
      <c r="AC155" s="397"/>
      <c r="AD155" s="368"/>
      <c r="AE155" s="411"/>
      <c r="AF155" s="368"/>
      <c r="AG155" s="411"/>
      <c r="AH155" s="368"/>
      <c r="AI155" s="411"/>
      <c r="AJ155" s="1"/>
      <c r="AK155" s="411"/>
      <c r="AL155" s="451"/>
      <c r="AM155" s="561"/>
      <c r="AN155" s="411"/>
      <c r="AO155" s="561"/>
      <c r="AP155" s="411"/>
      <c r="AQ155" s="561"/>
      <c r="AR155" s="411"/>
      <c r="AS155" s="397"/>
      <c r="AT155"/>
      <c r="AU155"/>
      <c r="AV155"/>
      <c r="AW155"/>
      <c r="AX155"/>
      <c r="AY155"/>
      <c r="AZ155"/>
    </row>
    <row r="156" spans="1:52" s="392" customFormat="1" x14ac:dyDescent="0.25">
      <c r="A156" s="412"/>
      <c r="B156" s="412"/>
      <c r="C156"/>
      <c r="D156" s="355"/>
      <c r="E156" s="393"/>
      <c r="F156" s="395"/>
      <c r="G156" s="368"/>
      <c r="H156" s="368"/>
      <c r="I156" s="368"/>
      <c r="J156" s="368"/>
      <c r="K156" s="361"/>
      <c r="L156" s="394"/>
      <c r="M156" s="368"/>
      <c r="N156" s="411"/>
      <c r="O156" s="368"/>
      <c r="P156" s="411"/>
      <c r="Q156" s="368"/>
      <c r="R156" s="411"/>
      <c r="S156" s="397"/>
      <c r="T156" s="411"/>
      <c r="U156" s="451"/>
      <c r="V156" s="368"/>
      <c r="W156" s="411"/>
      <c r="X156" s="368"/>
      <c r="Y156" s="411"/>
      <c r="Z156" s="368"/>
      <c r="AA156" s="411"/>
      <c r="AB156" s="397"/>
      <c r="AC156" s="397"/>
      <c r="AD156" s="368"/>
      <c r="AE156" s="411"/>
      <c r="AF156" s="368"/>
      <c r="AG156" s="411"/>
      <c r="AH156" s="368"/>
      <c r="AI156" s="411"/>
      <c r="AJ156" s="1"/>
      <c r="AK156" s="411"/>
      <c r="AL156" s="451"/>
      <c r="AM156" s="561"/>
      <c r="AN156" s="411"/>
      <c r="AO156" s="561"/>
      <c r="AP156" s="411"/>
      <c r="AQ156" s="561"/>
      <c r="AR156" s="411"/>
      <c r="AS156" s="397"/>
      <c r="AT156"/>
      <c r="AU156"/>
      <c r="AV156"/>
      <c r="AW156"/>
      <c r="AX156"/>
      <c r="AY156"/>
      <c r="AZ156"/>
    </row>
    <row r="157" spans="1:52" s="392" customFormat="1" x14ac:dyDescent="0.25">
      <c r="A157" s="412"/>
      <c r="B157" s="412"/>
      <c r="C157"/>
      <c r="D157" s="355"/>
      <c r="E157" s="393"/>
      <c r="F157" s="395"/>
      <c r="G157" s="368"/>
      <c r="H157" s="368"/>
      <c r="I157" s="368"/>
      <c r="J157" s="368"/>
      <c r="K157" s="361"/>
      <c r="L157" s="394"/>
      <c r="M157" s="368"/>
      <c r="N157" s="411"/>
      <c r="O157" s="368"/>
      <c r="P157" s="411"/>
      <c r="Q157" s="368"/>
      <c r="R157" s="411"/>
      <c r="S157" s="397"/>
      <c r="T157" s="411"/>
      <c r="U157" s="451"/>
      <c r="V157" s="368"/>
      <c r="W157" s="411"/>
      <c r="X157" s="368"/>
      <c r="Y157" s="411"/>
      <c r="Z157" s="368"/>
      <c r="AA157" s="411"/>
      <c r="AB157" s="397"/>
      <c r="AC157" s="397"/>
      <c r="AD157" s="368"/>
      <c r="AE157" s="411"/>
      <c r="AF157" s="368"/>
      <c r="AG157" s="411"/>
      <c r="AH157" s="368"/>
      <c r="AI157" s="411"/>
      <c r="AJ157" s="1"/>
      <c r="AK157" s="411"/>
      <c r="AL157" s="451"/>
      <c r="AM157" s="561"/>
      <c r="AN157" s="411"/>
      <c r="AO157" s="561"/>
      <c r="AP157" s="411"/>
      <c r="AQ157" s="561"/>
      <c r="AR157" s="411"/>
      <c r="AS157" s="397"/>
      <c r="AT157"/>
      <c r="AU157"/>
      <c r="AV157"/>
      <c r="AW157"/>
      <c r="AX157"/>
      <c r="AY157"/>
      <c r="AZ157"/>
    </row>
    <row r="158" spans="1:52" s="392" customFormat="1" x14ac:dyDescent="0.25">
      <c r="A158" s="412"/>
      <c r="B158" s="412"/>
      <c r="C158"/>
      <c r="D158" s="355"/>
      <c r="E158" s="393"/>
      <c r="F158" s="395"/>
      <c r="G158" s="368"/>
      <c r="H158" s="368"/>
      <c r="I158" s="368"/>
      <c r="J158" s="368"/>
      <c r="K158" s="361"/>
      <c r="L158" s="394"/>
      <c r="M158" s="368"/>
      <c r="N158" s="411"/>
      <c r="O158" s="368"/>
      <c r="P158" s="411"/>
      <c r="Q158" s="368"/>
      <c r="R158" s="411"/>
      <c r="S158" s="397"/>
      <c r="T158" s="411"/>
      <c r="U158" s="451"/>
      <c r="V158" s="368"/>
      <c r="W158" s="411"/>
      <c r="X158" s="368"/>
      <c r="Y158" s="411"/>
      <c r="Z158" s="368"/>
      <c r="AA158" s="411"/>
      <c r="AB158" s="397"/>
      <c r="AC158" s="397"/>
      <c r="AD158" s="368"/>
      <c r="AE158" s="411"/>
      <c r="AF158" s="368"/>
      <c r="AG158" s="411"/>
      <c r="AH158" s="368"/>
      <c r="AI158" s="411"/>
      <c r="AJ158" s="1"/>
      <c r="AK158" s="411"/>
      <c r="AL158" s="451"/>
      <c r="AM158" s="561"/>
      <c r="AN158" s="411"/>
      <c r="AO158" s="561"/>
      <c r="AP158" s="411"/>
      <c r="AQ158" s="561"/>
      <c r="AR158" s="411"/>
      <c r="AS158" s="397"/>
      <c r="AT158"/>
      <c r="AU158"/>
      <c r="AV158"/>
      <c r="AW158"/>
      <c r="AX158"/>
      <c r="AY158"/>
      <c r="AZ158"/>
    </row>
    <row r="159" spans="1:52" s="392" customFormat="1" x14ac:dyDescent="0.25">
      <c r="A159" s="412"/>
      <c r="B159" s="412"/>
      <c r="C159"/>
      <c r="D159" s="355"/>
      <c r="E159" s="393"/>
      <c r="F159" s="395"/>
      <c r="G159" s="368"/>
      <c r="H159" s="368"/>
      <c r="I159" s="368"/>
      <c r="J159" s="368"/>
      <c r="K159" s="361"/>
      <c r="L159" s="394"/>
      <c r="M159" s="368"/>
      <c r="N159" s="411"/>
      <c r="O159" s="368"/>
      <c r="P159" s="411"/>
      <c r="Q159" s="368"/>
      <c r="R159" s="411"/>
      <c r="S159" s="397"/>
      <c r="T159" s="411"/>
      <c r="U159" s="451"/>
      <c r="V159" s="368"/>
      <c r="W159" s="411"/>
      <c r="X159" s="368"/>
      <c r="Y159" s="411"/>
      <c r="Z159" s="368"/>
      <c r="AA159" s="411"/>
      <c r="AB159" s="397"/>
      <c r="AC159" s="397"/>
      <c r="AD159" s="368"/>
      <c r="AE159" s="411"/>
      <c r="AF159" s="368"/>
      <c r="AG159" s="411"/>
      <c r="AH159" s="368"/>
      <c r="AI159" s="411"/>
      <c r="AJ159" s="1"/>
      <c r="AK159" s="411"/>
      <c r="AL159" s="451"/>
      <c r="AM159" s="561"/>
      <c r="AN159" s="411"/>
      <c r="AO159" s="561"/>
      <c r="AP159" s="411"/>
      <c r="AQ159" s="561"/>
      <c r="AR159" s="411"/>
      <c r="AS159" s="397"/>
      <c r="AT159"/>
      <c r="AU159"/>
      <c r="AV159"/>
      <c r="AW159"/>
      <c r="AX159"/>
      <c r="AY159"/>
      <c r="AZ159"/>
    </row>
    <row r="160" spans="1:52" s="392" customFormat="1" x14ac:dyDescent="0.25">
      <c r="A160" s="412"/>
      <c r="B160" s="412"/>
      <c r="C160"/>
      <c r="D160" s="355"/>
      <c r="E160" s="393"/>
      <c r="F160" s="395"/>
      <c r="G160" s="368"/>
      <c r="H160" s="368"/>
      <c r="I160" s="368"/>
      <c r="J160" s="368"/>
      <c r="K160" s="361"/>
      <c r="L160" s="394"/>
      <c r="M160" s="368"/>
      <c r="N160" s="411"/>
      <c r="O160" s="368"/>
      <c r="P160" s="411"/>
      <c r="Q160" s="368"/>
      <c r="R160" s="411"/>
      <c r="S160" s="397"/>
      <c r="T160" s="411"/>
      <c r="U160" s="451"/>
      <c r="V160" s="368"/>
      <c r="W160" s="411"/>
      <c r="X160" s="368"/>
      <c r="Y160" s="411"/>
      <c r="Z160" s="368"/>
      <c r="AA160" s="411"/>
      <c r="AB160" s="397"/>
      <c r="AC160" s="397"/>
      <c r="AD160" s="368"/>
      <c r="AE160" s="411"/>
      <c r="AF160" s="368"/>
      <c r="AG160" s="411"/>
      <c r="AH160" s="368"/>
      <c r="AI160" s="411"/>
      <c r="AJ160" s="1"/>
      <c r="AK160" s="411"/>
      <c r="AL160" s="451"/>
      <c r="AM160" s="561"/>
      <c r="AN160" s="411"/>
      <c r="AO160" s="561"/>
      <c r="AP160" s="411"/>
      <c r="AQ160" s="561"/>
      <c r="AR160" s="411"/>
      <c r="AS160" s="397"/>
      <c r="AT160"/>
      <c r="AU160"/>
      <c r="AV160"/>
      <c r="AW160"/>
      <c r="AX160"/>
      <c r="AY160"/>
      <c r="AZ160"/>
    </row>
    <row r="161" spans="1:52" s="392" customFormat="1" x14ac:dyDescent="0.25">
      <c r="A161" s="412"/>
      <c r="B161" s="412"/>
      <c r="C161"/>
      <c r="D161" s="355"/>
      <c r="E161" s="393"/>
      <c r="F161" s="395"/>
      <c r="G161" s="368"/>
      <c r="H161" s="368"/>
      <c r="I161" s="368"/>
      <c r="J161" s="368"/>
      <c r="K161" s="361"/>
      <c r="L161" s="394"/>
      <c r="M161" s="368"/>
      <c r="N161" s="411"/>
      <c r="O161" s="368"/>
      <c r="P161" s="411"/>
      <c r="Q161" s="368"/>
      <c r="R161" s="411"/>
      <c r="S161" s="397"/>
      <c r="T161" s="411"/>
      <c r="U161" s="451"/>
      <c r="V161" s="368"/>
      <c r="W161" s="411"/>
      <c r="X161" s="368"/>
      <c r="Y161" s="411"/>
      <c r="Z161" s="368"/>
      <c r="AA161" s="411"/>
      <c r="AB161" s="397"/>
      <c r="AC161" s="397"/>
      <c r="AD161" s="368"/>
      <c r="AE161" s="411"/>
      <c r="AF161" s="368"/>
      <c r="AG161" s="411"/>
      <c r="AH161" s="368"/>
      <c r="AI161" s="411"/>
      <c r="AJ161" s="1"/>
      <c r="AK161" s="411"/>
      <c r="AL161" s="451"/>
      <c r="AM161" s="561"/>
      <c r="AN161" s="411"/>
      <c r="AO161" s="561"/>
      <c r="AP161" s="411"/>
      <c r="AQ161" s="561"/>
      <c r="AR161" s="411"/>
      <c r="AS161" s="397"/>
      <c r="AT161"/>
      <c r="AU161"/>
      <c r="AV161"/>
      <c r="AW161"/>
      <c r="AX161"/>
      <c r="AY161"/>
      <c r="AZ161"/>
    </row>
    <row r="162" spans="1:52" s="392" customFormat="1" x14ac:dyDescent="0.25">
      <c r="A162" s="412"/>
      <c r="B162" s="412"/>
      <c r="C162"/>
      <c r="D162" s="355"/>
      <c r="E162" s="393"/>
      <c r="F162" s="395"/>
      <c r="G162" s="368"/>
      <c r="H162" s="368"/>
      <c r="I162" s="368"/>
      <c r="J162" s="368"/>
      <c r="K162" s="361"/>
      <c r="L162" s="394"/>
      <c r="M162" s="368"/>
      <c r="N162" s="411"/>
      <c r="O162" s="368"/>
      <c r="P162" s="411"/>
      <c r="Q162" s="368"/>
      <c r="R162" s="411"/>
      <c r="S162" s="397"/>
      <c r="T162" s="411"/>
      <c r="U162" s="451"/>
      <c r="V162" s="368"/>
      <c r="W162" s="411"/>
      <c r="X162" s="368"/>
      <c r="Y162" s="411"/>
      <c r="Z162" s="368"/>
      <c r="AA162" s="411"/>
      <c r="AB162" s="397"/>
      <c r="AC162" s="397"/>
      <c r="AD162" s="368"/>
      <c r="AE162" s="411"/>
      <c r="AF162" s="368"/>
      <c r="AG162" s="411"/>
      <c r="AH162" s="368"/>
      <c r="AI162" s="411"/>
      <c r="AJ162" s="1"/>
      <c r="AK162" s="411"/>
      <c r="AL162" s="451"/>
      <c r="AM162" s="561"/>
      <c r="AN162" s="411"/>
      <c r="AO162" s="561"/>
      <c r="AP162" s="411"/>
      <c r="AQ162" s="561"/>
      <c r="AR162" s="411"/>
      <c r="AS162" s="397"/>
      <c r="AT162"/>
      <c r="AU162"/>
      <c r="AV162"/>
      <c r="AW162"/>
      <c r="AX162"/>
      <c r="AY162"/>
      <c r="AZ162"/>
    </row>
    <row r="163" spans="1:52" s="392" customFormat="1" x14ac:dyDescent="0.25">
      <c r="A163" s="412"/>
      <c r="B163" s="412"/>
      <c r="C163"/>
      <c r="D163" s="355"/>
      <c r="E163" s="393"/>
      <c r="F163" s="395"/>
      <c r="G163" s="368"/>
      <c r="H163" s="368"/>
      <c r="I163" s="368"/>
      <c r="J163" s="368"/>
      <c r="K163" s="361"/>
      <c r="L163" s="394"/>
      <c r="M163" s="368"/>
      <c r="N163" s="411"/>
      <c r="O163" s="368"/>
      <c r="P163" s="411"/>
      <c r="Q163" s="368"/>
      <c r="R163" s="411"/>
      <c r="S163" s="397"/>
      <c r="T163" s="411"/>
      <c r="U163" s="451"/>
      <c r="V163" s="368"/>
      <c r="W163" s="411"/>
      <c r="X163" s="368"/>
      <c r="Y163" s="411"/>
      <c r="Z163" s="368"/>
      <c r="AA163" s="411"/>
      <c r="AB163" s="397"/>
      <c r="AC163" s="397"/>
      <c r="AD163" s="368"/>
      <c r="AE163" s="411"/>
      <c r="AF163" s="368"/>
      <c r="AG163" s="411"/>
      <c r="AH163" s="368"/>
      <c r="AI163" s="411"/>
      <c r="AJ163" s="1"/>
      <c r="AK163" s="411"/>
      <c r="AL163" s="451"/>
      <c r="AM163" s="561"/>
      <c r="AN163" s="411"/>
      <c r="AO163" s="561"/>
      <c r="AP163" s="411"/>
      <c r="AQ163" s="561"/>
      <c r="AR163" s="411"/>
      <c r="AS163" s="397"/>
      <c r="AT163"/>
      <c r="AU163"/>
      <c r="AV163"/>
      <c r="AW163"/>
      <c r="AX163"/>
      <c r="AY163"/>
      <c r="AZ163"/>
    </row>
    <row r="164" spans="1:52" s="392" customFormat="1" x14ac:dyDescent="0.25">
      <c r="A164" s="412"/>
      <c r="B164" s="412"/>
      <c r="C164"/>
      <c r="D164" s="355"/>
      <c r="E164" s="393"/>
      <c r="F164" s="395"/>
      <c r="G164" s="368"/>
      <c r="H164" s="368"/>
      <c r="I164" s="368"/>
      <c r="J164" s="368"/>
      <c r="K164" s="361"/>
      <c r="L164" s="394"/>
      <c r="M164" s="368"/>
      <c r="N164" s="411"/>
      <c r="O164" s="368"/>
      <c r="P164" s="411"/>
      <c r="Q164" s="368"/>
      <c r="R164" s="411"/>
      <c r="S164" s="397"/>
      <c r="T164" s="411"/>
      <c r="U164" s="451"/>
      <c r="V164" s="368"/>
      <c r="W164" s="411"/>
      <c r="X164" s="368"/>
      <c r="Y164" s="411"/>
      <c r="Z164" s="368"/>
      <c r="AA164" s="411"/>
      <c r="AB164" s="397"/>
      <c r="AC164" s="397"/>
      <c r="AD164" s="368"/>
      <c r="AE164" s="411"/>
      <c r="AF164" s="368"/>
      <c r="AG164" s="411"/>
      <c r="AH164" s="368"/>
      <c r="AI164" s="411"/>
      <c r="AJ164" s="1"/>
      <c r="AK164" s="411"/>
      <c r="AL164" s="451"/>
      <c r="AM164" s="561"/>
      <c r="AN164" s="411"/>
      <c r="AO164" s="561"/>
      <c r="AP164" s="411"/>
      <c r="AQ164" s="561"/>
      <c r="AR164" s="411"/>
      <c r="AS164" s="397"/>
      <c r="AT164"/>
      <c r="AU164"/>
      <c r="AV164"/>
      <c r="AW164"/>
      <c r="AX164"/>
      <c r="AY164"/>
      <c r="AZ164"/>
    </row>
    <row r="165" spans="1:52" s="392" customFormat="1" x14ac:dyDescent="0.25">
      <c r="A165" s="412"/>
      <c r="B165" s="412"/>
      <c r="C165"/>
      <c r="D165" s="355"/>
      <c r="E165" s="393"/>
      <c r="F165" s="395"/>
      <c r="G165" s="368"/>
      <c r="H165" s="368"/>
      <c r="I165" s="368"/>
      <c r="J165" s="368"/>
      <c r="K165" s="361"/>
      <c r="L165" s="394"/>
      <c r="M165" s="368"/>
      <c r="N165" s="411"/>
      <c r="O165" s="368"/>
      <c r="P165" s="411"/>
      <c r="Q165" s="368"/>
      <c r="R165" s="411"/>
      <c r="S165" s="397"/>
      <c r="T165" s="411"/>
      <c r="U165" s="451"/>
      <c r="V165" s="368"/>
      <c r="W165" s="411"/>
      <c r="X165" s="368"/>
      <c r="Y165" s="411"/>
      <c r="Z165" s="368"/>
      <c r="AA165" s="411"/>
      <c r="AB165" s="397"/>
      <c r="AC165" s="397"/>
      <c r="AD165" s="368"/>
      <c r="AE165" s="411"/>
      <c r="AF165" s="368"/>
      <c r="AG165" s="411"/>
      <c r="AH165" s="368"/>
      <c r="AI165" s="411"/>
      <c r="AJ165" s="1"/>
      <c r="AK165" s="411"/>
      <c r="AL165" s="451"/>
      <c r="AM165" s="561"/>
      <c r="AN165" s="411"/>
      <c r="AO165" s="561"/>
      <c r="AP165" s="411"/>
      <c r="AQ165" s="561"/>
      <c r="AR165" s="411"/>
      <c r="AS165" s="397"/>
      <c r="AT165"/>
      <c r="AU165"/>
      <c r="AV165"/>
      <c r="AW165"/>
      <c r="AX165"/>
      <c r="AY165"/>
      <c r="AZ165"/>
    </row>
    <row r="166" spans="1:52" s="392" customFormat="1" x14ac:dyDescent="0.25">
      <c r="A166" s="412"/>
      <c r="B166" s="412"/>
      <c r="C166"/>
      <c r="D166" s="355"/>
      <c r="E166" s="393"/>
      <c r="F166" s="395"/>
      <c r="G166" s="368"/>
      <c r="H166" s="368"/>
      <c r="I166" s="368"/>
      <c r="J166" s="368"/>
      <c r="K166" s="361"/>
      <c r="L166" s="394"/>
      <c r="M166" s="368"/>
      <c r="N166" s="411"/>
      <c r="O166" s="368"/>
      <c r="P166" s="411"/>
      <c r="Q166" s="368"/>
      <c r="R166" s="411"/>
      <c r="S166" s="397"/>
      <c r="T166" s="411"/>
      <c r="U166" s="451"/>
      <c r="V166" s="368"/>
      <c r="W166" s="411"/>
      <c r="X166" s="368"/>
      <c r="Y166" s="411"/>
      <c r="Z166" s="368"/>
      <c r="AA166" s="411"/>
      <c r="AB166" s="397"/>
      <c r="AC166" s="397"/>
      <c r="AD166" s="368"/>
      <c r="AE166" s="411"/>
      <c r="AF166" s="368"/>
      <c r="AG166" s="411"/>
      <c r="AH166" s="368"/>
      <c r="AI166" s="411"/>
      <c r="AJ166" s="1"/>
      <c r="AK166" s="411"/>
      <c r="AL166" s="451"/>
      <c r="AM166" s="561"/>
      <c r="AN166" s="411"/>
      <c r="AO166" s="561"/>
      <c r="AP166" s="411"/>
      <c r="AQ166" s="561"/>
      <c r="AR166" s="411"/>
      <c r="AS166" s="397"/>
      <c r="AT166"/>
      <c r="AU166"/>
      <c r="AV166"/>
      <c r="AW166"/>
      <c r="AX166"/>
      <c r="AY166"/>
      <c r="AZ166"/>
    </row>
    <row r="167" spans="1:52" s="392" customFormat="1" x14ac:dyDescent="0.25">
      <c r="A167" s="412"/>
      <c r="B167" s="412"/>
      <c r="C167"/>
      <c r="D167" s="355"/>
      <c r="E167" s="393"/>
      <c r="F167" s="395"/>
      <c r="G167" s="368"/>
      <c r="H167" s="368"/>
      <c r="I167" s="368"/>
      <c r="J167" s="368"/>
      <c r="K167" s="361"/>
      <c r="L167" s="394"/>
      <c r="M167" s="368"/>
      <c r="N167" s="411"/>
      <c r="O167" s="368"/>
      <c r="P167" s="411"/>
      <c r="Q167" s="368"/>
      <c r="R167" s="411"/>
      <c r="S167" s="397"/>
      <c r="T167" s="411"/>
      <c r="U167" s="451"/>
      <c r="V167" s="368"/>
      <c r="W167" s="411"/>
      <c r="X167" s="368"/>
      <c r="Y167" s="411"/>
      <c r="Z167" s="368"/>
      <c r="AA167" s="411"/>
      <c r="AB167" s="397"/>
      <c r="AC167" s="397"/>
      <c r="AD167" s="368"/>
      <c r="AE167" s="411"/>
      <c r="AF167" s="368"/>
      <c r="AG167" s="411"/>
      <c r="AH167" s="368"/>
      <c r="AI167" s="411"/>
      <c r="AJ167" s="1"/>
      <c r="AK167" s="411"/>
      <c r="AL167" s="451"/>
      <c r="AM167" s="561"/>
      <c r="AN167" s="411"/>
      <c r="AO167" s="561"/>
      <c r="AP167" s="411"/>
      <c r="AQ167" s="561"/>
      <c r="AR167" s="411"/>
      <c r="AS167" s="397"/>
      <c r="AT167"/>
      <c r="AU167"/>
      <c r="AV167"/>
      <c r="AW167"/>
      <c r="AX167"/>
      <c r="AY167"/>
      <c r="AZ167"/>
    </row>
    <row r="168" spans="1:52" s="392" customFormat="1" x14ac:dyDescent="0.25">
      <c r="A168" s="412"/>
      <c r="B168" s="412"/>
      <c r="C168"/>
      <c r="D168" s="355"/>
      <c r="E168" s="393"/>
      <c r="F168" s="395"/>
      <c r="G168" s="368"/>
      <c r="H168" s="368"/>
      <c r="I168" s="368"/>
      <c r="J168" s="368"/>
      <c r="K168" s="361"/>
      <c r="L168" s="394"/>
      <c r="M168" s="368"/>
      <c r="N168" s="411"/>
      <c r="O168" s="368"/>
      <c r="P168" s="411"/>
      <c r="Q168" s="368"/>
      <c r="R168" s="411"/>
      <c r="S168" s="397"/>
      <c r="T168" s="411"/>
      <c r="U168" s="451"/>
      <c r="V168" s="368"/>
      <c r="W168" s="411"/>
      <c r="X168" s="368"/>
      <c r="Y168" s="411"/>
      <c r="Z168" s="368"/>
      <c r="AA168" s="411"/>
      <c r="AB168" s="397"/>
      <c r="AC168" s="397"/>
      <c r="AD168" s="368"/>
      <c r="AE168" s="411"/>
      <c r="AF168" s="368"/>
      <c r="AG168" s="411"/>
      <c r="AH168" s="368"/>
      <c r="AI168" s="411"/>
      <c r="AJ168" s="1"/>
      <c r="AK168" s="411"/>
      <c r="AL168" s="451"/>
      <c r="AM168" s="561"/>
      <c r="AN168" s="411"/>
      <c r="AO168" s="561"/>
      <c r="AP168" s="411"/>
      <c r="AQ168" s="561"/>
      <c r="AR168" s="411"/>
      <c r="AS168" s="397"/>
      <c r="AT168"/>
      <c r="AU168"/>
      <c r="AV168"/>
      <c r="AW168"/>
      <c r="AX168"/>
      <c r="AY168"/>
      <c r="AZ168"/>
    </row>
    <row r="169" spans="1:52" s="392" customFormat="1" x14ac:dyDescent="0.25">
      <c r="A169" s="412"/>
      <c r="B169" s="412"/>
      <c r="C169"/>
      <c r="D169" s="355"/>
      <c r="E169" s="393"/>
      <c r="F169" s="395"/>
      <c r="G169" s="368"/>
      <c r="H169" s="368"/>
      <c r="I169" s="368"/>
      <c r="J169" s="368"/>
      <c r="K169" s="361"/>
      <c r="L169" s="394"/>
      <c r="M169" s="368"/>
      <c r="N169" s="411"/>
      <c r="O169" s="368"/>
      <c r="P169" s="411"/>
      <c r="Q169" s="368"/>
      <c r="R169" s="411"/>
      <c r="S169" s="397"/>
      <c r="T169" s="411"/>
      <c r="U169" s="451"/>
      <c r="V169" s="368"/>
      <c r="W169" s="411"/>
      <c r="X169" s="368"/>
      <c r="Y169" s="411"/>
      <c r="Z169" s="368"/>
      <c r="AA169" s="411"/>
      <c r="AB169" s="397"/>
      <c r="AC169" s="397"/>
      <c r="AD169" s="368"/>
      <c r="AE169" s="411"/>
      <c r="AF169" s="368"/>
      <c r="AG169" s="411"/>
      <c r="AH169" s="368"/>
      <c r="AI169" s="411"/>
      <c r="AJ169" s="1"/>
      <c r="AK169" s="411"/>
      <c r="AL169" s="451"/>
      <c r="AM169" s="561"/>
      <c r="AN169" s="411"/>
      <c r="AO169" s="561"/>
      <c r="AP169" s="411"/>
      <c r="AQ169" s="561"/>
      <c r="AR169" s="411"/>
      <c r="AS169" s="397"/>
      <c r="AT169"/>
      <c r="AU169"/>
      <c r="AV169"/>
      <c r="AW169"/>
      <c r="AX169"/>
      <c r="AY169"/>
      <c r="AZ169"/>
    </row>
    <row r="170" spans="1:52" s="392" customFormat="1" x14ac:dyDescent="0.25">
      <c r="A170" s="412"/>
      <c r="B170" s="412"/>
      <c r="C170"/>
      <c r="D170" s="355"/>
      <c r="E170" s="393"/>
      <c r="F170" s="395"/>
      <c r="G170" s="368"/>
      <c r="H170" s="368"/>
      <c r="I170" s="368"/>
      <c r="J170" s="368"/>
      <c r="K170" s="361"/>
      <c r="L170" s="394"/>
      <c r="M170" s="368"/>
      <c r="N170" s="411"/>
      <c r="O170" s="368"/>
      <c r="P170" s="411"/>
      <c r="Q170" s="368"/>
      <c r="R170" s="411"/>
      <c r="S170" s="397"/>
      <c r="T170" s="411"/>
      <c r="U170" s="451"/>
      <c r="V170" s="368"/>
      <c r="W170" s="411"/>
      <c r="X170" s="368"/>
      <c r="Y170" s="411"/>
      <c r="Z170" s="368"/>
      <c r="AA170" s="411"/>
      <c r="AB170" s="397"/>
      <c r="AC170" s="397"/>
      <c r="AD170" s="368"/>
      <c r="AE170" s="411"/>
      <c r="AF170" s="368"/>
      <c r="AG170" s="411"/>
      <c r="AH170" s="368"/>
      <c r="AI170" s="411"/>
      <c r="AJ170" s="1"/>
      <c r="AK170" s="411"/>
      <c r="AL170" s="451"/>
      <c r="AM170" s="561"/>
      <c r="AN170" s="411"/>
      <c r="AO170" s="561"/>
      <c r="AP170" s="411"/>
      <c r="AQ170" s="561"/>
      <c r="AR170" s="411"/>
      <c r="AS170" s="397"/>
      <c r="AT170"/>
      <c r="AU170"/>
      <c r="AV170"/>
      <c r="AW170"/>
      <c r="AX170"/>
      <c r="AY170"/>
      <c r="AZ170"/>
    </row>
    <row r="171" spans="1:52" s="392" customFormat="1" x14ac:dyDescent="0.25">
      <c r="A171" s="412"/>
      <c r="B171" s="412"/>
      <c r="C171"/>
      <c r="D171" s="355"/>
      <c r="E171" s="393"/>
      <c r="F171" s="395"/>
      <c r="G171" s="368"/>
      <c r="H171" s="368"/>
      <c r="I171" s="368"/>
      <c r="J171" s="368"/>
      <c r="K171" s="361"/>
      <c r="L171" s="394"/>
      <c r="M171" s="368"/>
      <c r="N171" s="411"/>
      <c r="O171" s="368"/>
      <c r="P171" s="411"/>
      <c r="Q171" s="368"/>
      <c r="R171" s="411"/>
      <c r="S171" s="397"/>
      <c r="T171" s="411"/>
      <c r="U171" s="451"/>
      <c r="V171" s="368"/>
      <c r="W171" s="411"/>
      <c r="X171" s="368"/>
      <c r="Y171" s="411"/>
      <c r="Z171" s="368"/>
      <c r="AA171" s="411"/>
      <c r="AB171" s="397"/>
      <c r="AC171" s="397"/>
      <c r="AD171" s="368"/>
      <c r="AE171" s="411"/>
      <c r="AF171" s="368"/>
      <c r="AG171" s="411"/>
      <c r="AH171" s="368"/>
      <c r="AI171" s="411"/>
      <c r="AJ171" s="1"/>
      <c r="AK171" s="411"/>
      <c r="AL171" s="451"/>
      <c r="AM171" s="561"/>
      <c r="AN171" s="411"/>
      <c r="AO171" s="561"/>
      <c r="AP171" s="411"/>
      <c r="AQ171" s="561"/>
      <c r="AR171" s="411"/>
      <c r="AS171" s="397"/>
      <c r="AT171"/>
      <c r="AU171"/>
      <c r="AV171"/>
      <c r="AW171"/>
      <c r="AX171"/>
      <c r="AY171"/>
      <c r="AZ171"/>
    </row>
    <row r="172" spans="1:52" s="392" customFormat="1" x14ac:dyDescent="0.25">
      <c r="A172" s="412"/>
      <c r="B172" s="412"/>
      <c r="C172"/>
      <c r="D172" s="355"/>
      <c r="E172" s="393"/>
      <c r="F172" s="395"/>
      <c r="G172" s="368"/>
      <c r="H172" s="368"/>
      <c r="I172" s="368"/>
      <c r="J172" s="368"/>
      <c r="K172" s="361"/>
      <c r="L172" s="394"/>
      <c r="M172" s="368"/>
      <c r="N172" s="411"/>
      <c r="O172" s="368"/>
      <c r="P172" s="411"/>
      <c r="Q172" s="368"/>
      <c r="R172" s="411"/>
      <c r="S172" s="397"/>
      <c r="T172" s="411"/>
      <c r="U172" s="451"/>
      <c r="V172" s="368"/>
      <c r="W172" s="411"/>
      <c r="X172" s="368"/>
      <c r="Y172" s="411"/>
      <c r="Z172" s="368"/>
      <c r="AA172" s="411"/>
      <c r="AB172" s="397"/>
      <c r="AC172" s="397"/>
      <c r="AD172" s="368"/>
      <c r="AE172" s="411"/>
      <c r="AF172" s="368"/>
      <c r="AG172" s="411"/>
      <c r="AH172" s="368"/>
      <c r="AI172" s="411"/>
      <c r="AJ172" s="1"/>
      <c r="AK172" s="411"/>
      <c r="AL172" s="451"/>
      <c r="AM172" s="561"/>
      <c r="AN172" s="411"/>
      <c r="AO172" s="561"/>
      <c r="AP172" s="411"/>
      <c r="AQ172" s="561"/>
      <c r="AR172" s="411"/>
      <c r="AS172" s="397"/>
      <c r="AT172"/>
      <c r="AU172"/>
      <c r="AV172"/>
      <c r="AW172"/>
      <c r="AX172"/>
      <c r="AY172"/>
      <c r="AZ172"/>
    </row>
    <row r="173" spans="1:52" s="392" customFormat="1" x14ac:dyDescent="0.25">
      <c r="A173" s="412"/>
      <c r="B173" s="412"/>
      <c r="C173"/>
      <c r="D173" s="355"/>
      <c r="E173" s="393"/>
      <c r="F173" s="395"/>
      <c r="G173" s="368"/>
      <c r="H173" s="368"/>
      <c r="I173" s="368"/>
      <c r="J173" s="368"/>
      <c r="K173" s="361"/>
      <c r="L173" s="394"/>
      <c r="M173" s="368"/>
      <c r="N173" s="411"/>
      <c r="O173" s="368"/>
      <c r="P173" s="411"/>
      <c r="Q173" s="368"/>
      <c r="R173" s="411"/>
      <c r="S173" s="397"/>
      <c r="T173" s="411"/>
      <c r="U173" s="451"/>
      <c r="V173" s="368"/>
      <c r="W173" s="411"/>
      <c r="X173" s="368"/>
      <c r="Y173" s="411"/>
      <c r="Z173" s="368"/>
      <c r="AA173" s="411"/>
      <c r="AB173" s="397"/>
      <c r="AC173" s="397"/>
      <c r="AD173" s="368"/>
      <c r="AE173" s="411"/>
      <c r="AF173" s="368"/>
      <c r="AG173" s="411"/>
      <c r="AH173" s="368"/>
      <c r="AI173" s="411"/>
      <c r="AJ173" s="1"/>
      <c r="AK173" s="411"/>
      <c r="AL173" s="451"/>
      <c r="AM173" s="561"/>
      <c r="AN173" s="411"/>
      <c r="AO173" s="561"/>
      <c r="AP173" s="411"/>
      <c r="AQ173" s="561"/>
      <c r="AR173" s="411"/>
      <c r="AS173" s="397"/>
      <c r="AT173"/>
      <c r="AU173"/>
      <c r="AV173"/>
      <c r="AW173"/>
      <c r="AX173"/>
      <c r="AY173"/>
      <c r="AZ173"/>
    </row>
    <row r="174" spans="1:52" s="392" customFormat="1" x14ac:dyDescent="0.25">
      <c r="A174" s="412"/>
      <c r="B174" s="412"/>
      <c r="C174"/>
      <c r="D174" s="355"/>
      <c r="E174" s="393"/>
      <c r="F174" s="395"/>
      <c r="G174" s="368"/>
      <c r="H174" s="368"/>
      <c r="I174" s="368"/>
      <c r="J174" s="368"/>
      <c r="K174" s="361"/>
      <c r="L174" s="394"/>
      <c r="M174" s="368"/>
      <c r="N174" s="411"/>
      <c r="O174" s="368"/>
      <c r="P174" s="411"/>
      <c r="Q174" s="368"/>
      <c r="R174" s="411"/>
      <c r="S174" s="397"/>
      <c r="T174" s="411"/>
      <c r="U174" s="451"/>
      <c r="V174" s="368"/>
      <c r="W174" s="411"/>
      <c r="X174" s="368"/>
      <c r="Y174" s="411"/>
      <c r="Z174" s="368"/>
      <c r="AA174" s="411"/>
      <c r="AB174" s="397"/>
      <c r="AC174" s="397"/>
      <c r="AD174" s="368"/>
      <c r="AE174" s="411"/>
      <c r="AF174" s="368"/>
      <c r="AG174" s="411"/>
      <c r="AH174" s="368"/>
      <c r="AI174" s="411"/>
      <c r="AJ174" s="1"/>
      <c r="AK174" s="411"/>
      <c r="AL174" s="451"/>
      <c r="AM174" s="561"/>
      <c r="AN174" s="411"/>
      <c r="AO174" s="561"/>
      <c r="AP174" s="411"/>
      <c r="AQ174" s="561"/>
      <c r="AR174" s="411"/>
      <c r="AS174" s="397"/>
      <c r="AT174"/>
      <c r="AU174"/>
      <c r="AV174"/>
      <c r="AW174"/>
      <c r="AX174"/>
      <c r="AY174"/>
      <c r="AZ174"/>
    </row>
    <row r="175" spans="1:52" s="392" customFormat="1" x14ac:dyDescent="0.25">
      <c r="A175" s="412"/>
      <c r="B175" s="412"/>
      <c r="C175"/>
      <c r="D175" s="355"/>
      <c r="E175" s="393"/>
      <c r="F175" s="395"/>
      <c r="G175" s="368"/>
      <c r="H175" s="368"/>
      <c r="I175" s="368"/>
      <c r="J175" s="368"/>
      <c r="K175" s="361"/>
      <c r="L175" s="394"/>
      <c r="M175" s="368"/>
      <c r="N175" s="411"/>
      <c r="O175" s="368"/>
      <c r="P175" s="411"/>
      <c r="Q175" s="368"/>
      <c r="R175" s="411"/>
      <c r="S175" s="397"/>
      <c r="T175" s="411"/>
      <c r="U175" s="451"/>
      <c r="V175" s="368"/>
      <c r="W175" s="411"/>
      <c r="X175" s="368"/>
      <c r="Y175" s="411"/>
      <c r="Z175" s="368"/>
      <c r="AA175" s="411"/>
      <c r="AB175" s="397"/>
      <c r="AC175" s="397"/>
      <c r="AD175" s="368"/>
      <c r="AE175" s="411"/>
      <c r="AF175" s="368"/>
      <c r="AG175" s="411"/>
      <c r="AH175" s="368"/>
      <c r="AI175" s="411"/>
      <c r="AJ175" s="1"/>
      <c r="AK175" s="411"/>
      <c r="AL175" s="451"/>
      <c r="AM175" s="561"/>
      <c r="AN175" s="411"/>
      <c r="AO175" s="561"/>
      <c r="AP175" s="411"/>
      <c r="AQ175" s="561"/>
      <c r="AR175" s="411"/>
      <c r="AS175" s="397"/>
      <c r="AT175"/>
      <c r="AU175"/>
      <c r="AV175"/>
      <c r="AW175"/>
      <c r="AX175"/>
      <c r="AY175"/>
      <c r="AZ175"/>
    </row>
    <row r="176" spans="1:52" s="392" customFormat="1" x14ac:dyDescent="0.25">
      <c r="A176" s="412"/>
      <c r="B176" s="412"/>
      <c r="C176"/>
      <c r="D176" s="355"/>
      <c r="E176" s="393"/>
      <c r="F176" s="395"/>
      <c r="G176" s="368"/>
      <c r="H176" s="368"/>
      <c r="I176" s="368"/>
      <c r="J176" s="368"/>
      <c r="K176" s="361"/>
      <c r="L176" s="394"/>
      <c r="M176" s="368"/>
      <c r="N176" s="411"/>
      <c r="O176" s="368"/>
      <c r="P176" s="411"/>
      <c r="Q176" s="368"/>
      <c r="R176" s="411"/>
      <c r="S176" s="397"/>
      <c r="T176" s="411"/>
      <c r="U176" s="451"/>
      <c r="V176" s="368"/>
      <c r="W176" s="411"/>
      <c r="X176" s="368"/>
      <c r="Y176" s="411"/>
      <c r="Z176" s="368"/>
      <c r="AA176" s="411"/>
      <c r="AB176" s="397"/>
      <c r="AC176" s="397"/>
      <c r="AD176" s="368"/>
      <c r="AE176" s="411"/>
      <c r="AF176" s="368"/>
      <c r="AG176" s="411"/>
      <c r="AH176" s="368"/>
      <c r="AI176" s="411"/>
      <c r="AJ176" s="1"/>
      <c r="AK176" s="411"/>
      <c r="AL176" s="451"/>
      <c r="AM176" s="561"/>
      <c r="AN176" s="411"/>
      <c r="AO176" s="561"/>
      <c r="AP176" s="411"/>
      <c r="AQ176" s="561"/>
      <c r="AR176" s="411"/>
      <c r="AS176" s="397"/>
      <c r="AT176"/>
      <c r="AU176"/>
      <c r="AV176"/>
      <c r="AW176"/>
      <c r="AX176"/>
      <c r="AY176"/>
      <c r="AZ176"/>
    </row>
    <row r="177" spans="1:52" s="392" customFormat="1" x14ac:dyDescent="0.25">
      <c r="A177" s="412"/>
      <c r="B177" s="412"/>
      <c r="C177"/>
      <c r="D177" s="355"/>
      <c r="E177" s="393"/>
      <c r="F177" s="395"/>
      <c r="G177" s="368"/>
      <c r="H177" s="368"/>
      <c r="I177" s="368"/>
      <c r="J177" s="368"/>
      <c r="K177" s="361"/>
      <c r="L177" s="394"/>
      <c r="M177" s="368"/>
      <c r="N177" s="411"/>
      <c r="O177" s="368"/>
      <c r="P177" s="411"/>
      <c r="Q177" s="368"/>
      <c r="R177" s="411"/>
      <c r="S177" s="397"/>
      <c r="T177" s="411"/>
      <c r="U177" s="451"/>
      <c r="V177" s="368"/>
      <c r="W177" s="411"/>
      <c r="X177" s="368"/>
      <c r="Y177" s="411"/>
      <c r="Z177" s="368"/>
      <c r="AA177" s="411"/>
      <c r="AB177" s="397"/>
      <c r="AC177" s="397"/>
      <c r="AD177" s="368"/>
      <c r="AE177" s="411"/>
      <c r="AF177" s="368"/>
      <c r="AG177" s="411"/>
      <c r="AH177" s="368"/>
      <c r="AI177" s="411"/>
      <c r="AJ177" s="1"/>
      <c r="AK177" s="411"/>
      <c r="AL177" s="451"/>
      <c r="AM177" s="561"/>
      <c r="AN177" s="411"/>
      <c r="AO177" s="561"/>
      <c r="AP177" s="411"/>
      <c r="AQ177" s="561"/>
      <c r="AR177" s="411"/>
      <c r="AS177" s="397"/>
      <c r="AT177"/>
      <c r="AU177"/>
      <c r="AV177"/>
      <c r="AW177"/>
      <c r="AX177"/>
      <c r="AY177"/>
      <c r="AZ177"/>
    </row>
    <row r="178" spans="1:52" s="392" customFormat="1" x14ac:dyDescent="0.25">
      <c r="A178" s="412"/>
      <c r="B178" s="412"/>
      <c r="C178"/>
      <c r="D178" s="355"/>
      <c r="E178" s="393"/>
      <c r="F178" s="395"/>
      <c r="G178" s="368"/>
      <c r="H178" s="368"/>
      <c r="I178" s="368"/>
      <c r="J178" s="368"/>
      <c r="K178" s="361"/>
      <c r="L178" s="394"/>
      <c r="M178" s="368"/>
      <c r="N178" s="411"/>
      <c r="O178" s="368"/>
      <c r="P178" s="411"/>
      <c r="Q178" s="368"/>
      <c r="R178" s="411"/>
      <c r="S178" s="397"/>
      <c r="T178" s="411"/>
      <c r="U178" s="451"/>
      <c r="V178" s="368"/>
      <c r="W178" s="411"/>
      <c r="X178" s="368"/>
      <c r="Y178" s="411"/>
      <c r="Z178" s="368"/>
      <c r="AA178" s="411"/>
      <c r="AB178" s="397"/>
      <c r="AC178" s="397"/>
      <c r="AD178" s="368"/>
      <c r="AE178" s="411"/>
      <c r="AF178" s="368"/>
      <c r="AG178" s="411"/>
      <c r="AH178" s="368"/>
      <c r="AI178" s="411"/>
      <c r="AJ178" s="1"/>
      <c r="AK178" s="411"/>
      <c r="AL178" s="451"/>
      <c r="AM178" s="561"/>
      <c r="AN178" s="411"/>
      <c r="AO178" s="561"/>
      <c r="AP178" s="411"/>
      <c r="AQ178" s="561"/>
      <c r="AR178" s="411"/>
      <c r="AS178" s="397"/>
      <c r="AT178"/>
      <c r="AU178"/>
      <c r="AV178"/>
      <c r="AW178"/>
      <c r="AX178"/>
      <c r="AY178"/>
      <c r="AZ178"/>
    </row>
    <row r="179" spans="1:52" s="392" customFormat="1" x14ac:dyDescent="0.25">
      <c r="A179" s="412"/>
      <c r="B179" s="412"/>
      <c r="C179"/>
      <c r="D179" s="355"/>
      <c r="E179" s="393"/>
      <c r="F179" s="395"/>
      <c r="G179" s="368"/>
      <c r="H179" s="368"/>
      <c r="I179" s="368"/>
      <c r="J179" s="368"/>
      <c r="K179" s="361"/>
      <c r="L179" s="394"/>
      <c r="M179" s="368"/>
      <c r="N179" s="411"/>
      <c r="O179" s="368"/>
      <c r="P179" s="411"/>
      <c r="Q179" s="368"/>
      <c r="R179" s="411"/>
      <c r="S179" s="397"/>
      <c r="T179" s="411"/>
      <c r="U179" s="451"/>
      <c r="V179" s="368"/>
      <c r="W179" s="411"/>
      <c r="X179" s="368"/>
      <c r="Y179" s="411"/>
      <c r="Z179" s="368"/>
      <c r="AA179" s="411"/>
      <c r="AB179" s="397"/>
      <c r="AC179" s="397"/>
      <c r="AD179" s="368"/>
      <c r="AE179" s="411"/>
      <c r="AF179" s="368"/>
      <c r="AG179" s="411"/>
      <c r="AH179" s="368"/>
      <c r="AI179" s="411"/>
      <c r="AJ179" s="1"/>
      <c r="AK179" s="411"/>
      <c r="AL179" s="451"/>
      <c r="AM179" s="561"/>
      <c r="AN179" s="411"/>
      <c r="AO179" s="561"/>
      <c r="AP179" s="411"/>
      <c r="AQ179" s="561"/>
      <c r="AR179" s="411"/>
      <c r="AS179" s="397"/>
      <c r="AT179"/>
      <c r="AU179"/>
      <c r="AV179"/>
      <c r="AW179"/>
      <c r="AX179"/>
      <c r="AY179"/>
      <c r="AZ179"/>
    </row>
    <row r="180" spans="1:52" s="392" customFormat="1" x14ac:dyDescent="0.25">
      <c r="A180" s="412"/>
      <c r="B180" s="412"/>
      <c r="C180"/>
      <c r="D180" s="355"/>
      <c r="E180" s="393"/>
      <c r="F180" s="395"/>
      <c r="G180" s="368"/>
      <c r="H180" s="368"/>
      <c r="I180" s="368"/>
      <c r="J180" s="368"/>
      <c r="K180" s="361"/>
      <c r="L180" s="394"/>
      <c r="M180" s="368"/>
      <c r="N180" s="411"/>
      <c r="O180" s="368"/>
      <c r="P180" s="411"/>
      <c r="Q180" s="368"/>
      <c r="R180" s="411"/>
      <c r="S180" s="397"/>
      <c r="T180" s="411"/>
      <c r="U180" s="451"/>
      <c r="V180" s="368"/>
      <c r="W180" s="411"/>
      <c r="X180" s="368"/>
      <c r="Y180" s="411"/>
      <c r="Z180" s="368"/>
      <c r="AA180" s="411"/>
      <c r="AB180" s="397"/>
      <c r="AC180" s="397"/>
      <c r="AD180" s="368"/>
      <c r="AE180" s="411"/>
      <c r="AF180" s="368"/>
      <c r="AG180" s="411"/>
      <c r="AH180" s="368"/>
      <c r="AI180" s="411"/>
      <c r="AJ180" s="1"/>
      <c r="AK180" s="411"/>
      <c r="AL180" s="451"/>
      <c r="AM180" s="561"/>
      <c r="AN180" s="411"/>
      <c r="AO180" s="561"/>
      <c r="AP180" s="411"/>
      <c r="AQ180" s="561"/>
      <c r="AR180" s="411"/>
      <c r="AS180" s="397"/>
      <c r="AT180"/>
      <c r="AU180"/>
      <c r="AV180"/>
      <c r="AW180"/>
      <c r="AX180"/>
      <c r="AY180"/>
      <c r="AZ180"/>
    </row>
    <row r="181" spans="1:52" s="392" customFormat="1" x14ac:dyDescent="0.25">
      <c r="A181" s="412"/>
      <c r="B181" s="412"/>
      <c r="C181"/>
      <c r="D181" s="355"/>
      <c r="E181" s="393"/>
      <c r="F181" s="395"/>
      <c r="G181" s="368"/>
      <c r="H181" s="368"/>
      <c r="I181" s="368"/>
      <c r="J181" s="368"/>
      <c r="K181" s="361"/>
      <c r="L181" s="394"/>
      <c r="M181" s="368"/>
      <c r="N181" s="411"/>
      <c r="O181" s="368"/>
      <c r="P181" s="411"/>
      <c r="Q181" s="368"/>
      <c r="R181" s="411"/>
      <c r="S181" s="397"/>
      <c r="T181" s="411"/>
      <c r="U181" s="451"/>
      <c r="V181" s="368"/>
      <c r="W181" s="411"/>
      <c r="X181" s="368"/>
      <c r="Y181" s="411"/>
      <c r="Z181" s="368"/>
      <c r="AA181" s="411"/>
      <c r="AB181" s="397"/>
      <c r="AC181" s="397"/>
      <c r="AD181" s="368"/>
      <c r="AE181" s="411"/>
      <c r="AF181" s="368"/>
      <c r="AG181" s="411"/>
      <c r="AH181" s="368"/>
      <c r="AI181" s="411"/>
      <c r="AJ181" s="1"/>
      <c r="AK181" s="411"/>
      <c r="AL181" s="451"/>
      <c r="AM181" s="561"/>
      <c r="AN181" s="411"/>
      <c r="AO181" s="561"/>
      <c r="AP181" s="411"/>
      <c r="AQ181" s="561"/>
      <c r="AR181" s="411"/>
      <c r="AS181" s="397"/>
      <c r="AT181"/>
      <c r="AU181"/>
      <c r="AV181"/>
      <c r="AW181"/>
      <c r="AX181"/>
      <c r="AY181"/>
      <c r="AZ181"/>
    </row>
    <row r="182" spans="1:52" s="392" customFormat="1" x14ac:dyDescent="0.25">
      <c r="A182" s="412"/>
      <c r="B182" s="412"/>
      <c r="C182"/>
      <c r="D182" s="355"/>
      <c r="E182" s="393"/>
      <c r="F182" s="395"/>
      <c r="G182" s="368"/>
      <c r="H182" s="368"/>
      <c r="I182" s="368"/>
      <c r="J182" s="368"/>
      <c r="K182" s="361"/>
      <c r="L182" s="394"/>
      <c r="M182" s="368"/>
      <c r="N182" s="411"/>
      <c r="O182" s="368"/>
      <c r="P182" s="411"/>
      <c r="Q182" s="368"/>
      <c r="R182" s="411"/>
      <c r="S182" s="397"/>
      <c r="T182" s="411"/>
      <c r="U182" s="451"/>
      <c r="V182" s="368"/>
      <c r="W182" s="411"/>
      <c r="X182" s="368"/>
      <c r="Y182" s="411"/>
      <c r="Z182" s="368"/>
      <c r="AA182" s="411"/>
      <c r="AB182" s="397"/>
      <c r="AC182" s="397"/>
      <c r="AD182" s="368"/>
      <c r="AE182" s="411"/>
      <c r="AF182" s="368"/>
      <c r="AG182" s="411"/>
      <c r="AH182" s="368"/>
      <c r="AI182" s="411"/>
      <c r="AJ182" s="1"/>
      <c r="AK182" s="411"/>
      <c r="AL182" s="451"/>
      <c r="AM182" s="561"/>
      <c r="AN182" s="411"/>
      <c r="AO182" s="561"/>
      <c r="AP182" s="411"/>
      <c r="AQ182" s="561"/>
      <c r="AR182" s="411"/>
      <c r="AS182" s="397"/>
      <c r="AT182"/>
      <c r="AU182"/>
      <c r="AV182"/>
      <c r="AW182"/>
      <c r="AX182"/>
      <c r="AY182"/>
      <c r="AZ182"/>
    </row>
    <row r="183" spans="1:52" s="392" customFormat="1" x14ac:dyDescent="0.25">
      <c r="A183" s="412"/>
      <c r="B183" s="412"/>
      <c r="C183"/>
      <c r="D183" s="355"/>
      <c r="E183" s="393"/>
      <c r="F183" s="395"/>
      <c r="G183" s="368"/>
      <c r="H183" s="368"/>
      <c r="I183" s="368"/>
      <c r="J183" s="368"/>
      <c r="K183" s="361"/>
      <c r="L183" s="394"/>
      <c r="M183" s="368"/>
      <c r="N183" s="411"/>
      <c r="O183" s="368"/>
      <c r="P183" s="411"/>
      <c r="Q183" s="368"/>
      <c r="R183" s="411"/>
      <c r="S183" s="397"/>
      <c r="T183" s="411"/>
      <c r="U183" s="451"/>
      <c r="V183" s="368"/>
      <c r="W183" s="411"/>
      <c r="X183" s="368"/>
      <c r="Y183" s="411"/>
      <c r="Z183" s="368"/>
      <c r="AA183" s="411"/>
      <c r="AB183" s="397"/>
      <c r="AC183" s="397"/>
      <c r="AD183" s="368"/>
      <c r="AE183" s="411"/>
      <c r="AF183" s="368"/>
      <c r="AG183" s="411"/>
      <c r="AH183" s="368"/>
      <c r="AI183" s="411"/>
      <c r="AJ183" s="1"/>
      <c r="AK183" s="411"/>
      <c r="AL183" s="451"/>
      <c r="AM183" s="561"/>
      <c r="AN183" s="411"/>
      <c r="AO183" s="561"/>
      <c r="AP183" s="411"/>
      <c r="AQ183" s="561"/>
      <c r="AR183" s="411"/>
      <c r="AS183" s="397"/>
      <c r="AT183"/>
      <c r="AU183"/>
      <c r="AV183"/>
      <c r="AW183"/>
      <c r="AX183"/>
      <c r="AY183"/>
      <c r="AZ183"/>
    </row>
    <row r="184" spans="1:52" s="392" customFormat="1" x14ac:dyDescent="0.25">
      <c r="A184" s="412"/>
      <c r="B184" s="412"/>
      <c r="C184"/>
      <c r="D184" s="355"/>
      <c r="E184" s="393"/>
      <c r="F184" s="395"/>
      <c r="G184" s="368"/>
      <c r="H184" s="368"/>
      <c r="I184" s="368"/>
      <c r="J184" s="368"/>
      <c r="K184" s="361"/>
      <c r="L184" s="394"/>
      <c r="M184" s="368"/>
      <c r="N184" s="411"/>
      <c r="O184" s="368"/>
      <c r="P184" s="411"/>
      <c r="Q184" s="368"/>
      <c r="R184" s="411"/>
      <c r="S184" s="397"/>
      <c r="T184" s="411"/>
      <c r="U184" s="451"/>
      <c r="V184" s="368"/>
      <c r="W184" s="411"/>
      <c r="X184" s="368"/>
      <c r="Y184" s="411"/>
      <c r="Z184" s="368"/>
      <c r="AA184" s="411"/>
      <c r="AB184" s="397"/>
      <c r="AC184" s="397"/>
      <c r="AD184" s="368"/>
      <c r="AE184" s="411"/>
      <c r="AF184" s="368"/>
      <c r="AG184" s="411"/>
      <c r="AH184" s="368"/>
      <c r="AI184" s="411"/>
      <c r="AJ184" s="1"/>
      <c r="AK184" s="411"/>
      <c r="AL184" s="451"/>
      <c r="AM184" s="561"/>
      <c r="AN184" s="411"/>
      <c r="AO184" s="561"/>
      <c r="AP184" s="411"/>
      <c r="AQ184" s="561"/>
      <c r="AR184" s="411"/>
      <c r="AS184" s="397"/>
      <c r="AT184"/>
      <c r="AU184"/>
      <c r="AV184"/>
      <c r="AW184"/>
      <c r="AX184"/>
      <c r="AY184"/>
      <c r="AZ184"/>
    </row>
    <row r="185" spans="1:52" s="392" customFormat="1" x14ac:dyDescent="0.25">
      <c r="A185" s="412"/>
      <c r="B185" s="412"/>
      <c r="C185"/>
      <c r="D185" s="355"/>
      <c r="E185" s="393"/>
      <c r="F185" s="395"/>
      <c r="G185" s="368"/>
      <c r="H185" s="368"/>
      <c r="I185" s="368"/>
      <c r="J185" s="368"/>
      <c r="K185" s="361"/>
      <c r="L185" s="394"/>
      <c r="M185" s="368"/>
      <c r="N185" s="411"/>
      <c r="O185" s="368"/>
      <c r="P185" s="411"/>
      <c r="Q185" s="368"/>
      <c r="R185" s="411"/>
      <c r="S185" s="397"/>
      <c r="T185" s="411"/>
      <c r="U185" s="451"/>
      <c r="V185" s="368"/>
      <c r="W185" s="411"/>
      <c r="X185" s="368"/>
      <c r="Y185" s="411"/>
      <c r="Z185" s="368"/>
      <c r="AA185" s="411"/>
      <c r="AB185" s="397"/>
      <c r="AC185" s="397"/>
      <c r="AD185" s="368"/>
      <c r="AE185" s="411"/>
      <c r="AF185" s="368"/>
      <c r="AG185" s="411"/>
      <c r="AH185" s="368"/>
      <c r="AI185" s="411"/>
      <c r="AJ185" s="1"/>
      <c r="AK185" s="411"/>
      <c r="AL185" s="451"/>
      <c r="AM185" s="561"/>
      <c r="AN185" s="411"/>
      <c r="AO185" s="561"/>
      <c r="AP185" s="411"/>
      <c r="AQ185" s="561"/>
      <c r="AR185" s="411"/>
      <c r="AS185" s="397"/>
      <c r="AT185"/>
      <c r="AU185"/>
      <c r="AV185"/>
      <c r="AW185"/>
      <c r="AX185"/>
      <c r="AY185"/>
      <c r="AZ185"/>
    </row>
    <row r="186" spans="1:52" s="392" customFormat="1" x14ac:dyDescent="0.25">
      <c r="A186" s="412"/>
      <c r="B186" s="412"/>
      <c r="C186"/>
      <c r="D186" s="355"/>
      <c r="E186" s="393"/>
      <c r="F186" s="395"/>
      <c r="G186" s="368"/>
      <c r="H186" s="368"/>
      <c r="I186" s="368"/>
      <c r="J186" s="368"/>
      <c r="K186" s="361"/>
      <c r="L186" s="394"/>
      <c r="M186" s="368"/>
      <c r="N186" s="411"/>
      <c r="O186" s="368"/>
      <c r="P186" s="411"/>
      <c r="Q186" s="368"/>
      <c r="R186" s="411"/>
      <c r="S186" s="397"/>
      <c r="T186" s="411"/>
      <c r="U186" s="451"/>
      <c r="V186" s="368"/>
      <c r="W186" s="411"/>
      <c r="X186" s="368"/>
      <c r="Y186" s="411"/>
      <c r="Z186" s="368"/>
      <c r="AA186" s="411"/>
      <c r="AB186" s="397"/>
      <c r="AC186" s="397"/>
      <c r="AD186" s="368"/>
      <c r="AE186" s="411"/>
      <c r="AF186" s="368"/>
      <c r="AG186" s="411"/>
      <c r="AH186" s="368"/>
      <c r="AI186" s="411"/>
      <c r="AJ186" s="1"/>
      <c r="AK186" s="411"/>
      <c r="AL186" s="451"/>
      <c r="AM186" s="561"/>
      <c r="AN186" s="411"/>
      <c r="AO186" s="561"/>
      <c r="AP186" s="411"/>
      <c r="AQ186" s="561"/>
      <c r="AR186" s="411"/>
      <c r="AS186" s="397"/>
      <c r="AT186"/>
      <c r="AU186"/>
      <c r="AV186"/>
      <c r="AW186"/>
      <c r="AX186"/>
      <c r="AY186"/>
      <c r="AZ186"/>
    </row>
    <row r="187" spans="1:52" s="392" customFormat="1" x14ac:dyDescent="0.25">
      <c r="A187" s="412"/>
      <c r="B187" s="412"/>
      <c r="C187"/>
      <c r="D187" s="355"/>
      <c r="E187" s="393"/>
      <c r="F187" s="395"/>
      <c r="G187" s="368"/>
      <c r="H187" s="368"/>
      <c r="I187" s="368"/>
      <c r="J187" s="368"/>
      <c r="K187" s="361"/>
      <c r="L187" s="394"/>
      <c r="M187" s="368"/>
      <c r="N187" s="411"/>
      <c r="O187" s="368"/>
      <c r="P187" s="411"/>
      <c r="Q187" s="368"/>
      <c r="R187" s="411"/>
      <c r="S187" s="397"/>
      <c r="T187" s="411"/>
      <c r="U187" s="451"/>
      <c r="V187" s="368"/>
      <c r="W187" s="411"/>
      <c r="X187" s="368"/>
      <c r="Y187" s="411"/>
      <c r="Z187" s="368"/>
      <c r="AA187" s="411"/>
      <c r="AB187" s="397"/>
      <c r="AC187" s="397"/>
      <c r="AD187" s="368"/>
      <c r="AE187" s="411"/>
      <c r="AF187" s="368"/>
      <c r="AG187" s="411"/>
      <c r="AH187" s="368"/>
      <c r="AI187" s="411"/>
      <c r="AJ187" s="1"/>
      <c r="AK187" s="411"/>
      <c r="AL187" s="451"/>
      <c r="AM187" s="561"/>
      <c r="AN187" s="411"/>
      <c r="AO187" s="561"/>
      <c r="AP187" s="411"/>
      <c r="AQ187" s="561"/>
      <c r="AR187" s="411"/>
      <c r="AS187" s="397"/>
      <c r="AT187"/>
      <c r="AU187"/>
      <c r="AV187"/>
      <c r="AW187"/>
      <c r="AX187"/>
      <c r="AY187"/>
      <c r="AZ187"/>
    </row>
    <row r="188" spans="1:52" s="392" customFormat="1" x14ac:dyDescent="0.25">
      <c r="A188" s="412"/>
      <c r="B188" s="412"/>
      <c r="C188"/>
      <c r="D188" s="355"/>
      <c r="E188" s="393"/>
      <c r="F188" s="395"/>
      <c r="G188" s="368"/>
      <c r="H188" s="368"/>
      <c r="I188" s="368"/>
      <c r="J188" s="368"/>
      <c r="K188" s="361"/>
      <c r="L188" s="394"/>
      <c r="M188" s="368"/>
      <c r="N188" s="411"/>
      <c r="O188" s="368"/>
      <c r="P188" s="411"/>
      <c r="Q188" s="368"/>
      <c r="R188" s="411"/>
      <c r="S188" s="397"/>
      <c r="T188" s="411"/>
      <c r="U188" s="451"/>
      <c r="V188" s="368"/>
      <c r="W188" s="411"/>
      <c r="X188" s="368"/>
      <c r="Y188" s="411"/>
      <c r="Z188" s="368"/>
      <c r="AA188" s="411"/>
      <c r="AB188" s="397"/>
      <c r="AC188" s="397"/>
      <c r="AD188" s="368"/>
      <c r="AE188" s="411"/>
      <c r="AF188" s="368"/>
      <c r="AG188" s="411"/>
      <c r="AH188" s="368"/>
      <c r="AI188" s="411"/>
      <c r="AJ188" s="1"/>
      <c r="AK188" s="411"/>
      <c r="AL188" s="451"/>
      <c r="AM188" s="561"/>
      <c r="AN188" s="411"/>
      <c r="AO188" s="561"/>
      <c r="AP188" s="411"/>
      <c r="AQ188" s="561"/>
      <c r="AR188" s="411"/>
      <c r="AS188" s="397"/>
      <c r="AT188"/>
      <c r="AU188"/>
      <c r="AV188"/>
      <c r="AW188"/>
      <c r="AX188"/>
      <c r="AY188"/>
      <c r="AZ188"/>
    </row>
    <row r="189" spans="1:52" s="392" customFormat="1" x14ac:dyDescent="0.25">
      <c r="A189" s="412"/>
      <c r="B189" s="412"/>
      <c r="C189"/>
      <c r="D189" s="355"/>
      <c r="E189" s="393"/>
      <c r="F189" s="395"/>
      <c r="G189" s="368"/>
      <c r="H189" s="368"/>
      <c r="I189" s="368"/>
      <c r="J189" s="368"/>
      <c r="K189" s="361"/>
      <c r="L189" s="394"/>
      <c r="M189" s="368"/>
      <c r="N189" s="411"/>
      <c r="O189" s="368"/>
      <c r="P189" s="411"/>
      <c r="Q189" s="368"/>
      <c r="R189" s="411"/>
      <c r="S189" s="397"/>
      <c r="T189" s="411"/>
      <c r="U189" s="451"/>
      <c r="V189" s="368"/>
      <c r="W189" s="411"/>
      <c r="X189" s="368"/>
      <c r="Y189" s="411"/>
      <c r="Z189" s="368"/>
      <c r="AA189" s="411"/>
      <c r="AB189" s="397"/>
      <c r="AC189" s="397"/>
      <c r="AD189" s="368"/>
      <c r="AE189" s="411"/>
      <c r="AF189" s="368"/>
      <c r="AG189" s="411"/>
      <c r="AH189" s="368"/>
      <c r="AI189" s="411"/>
      <c r="AJ189" s="1"/>
      <c r="AK189" s="411"/>
      <c r="AL189" s="451"/>
      <c r="AM189" s="561"/>
      <c r="AN189" s="411"/>
      <c r="AO189" s="561"/>
      <c r="AP189" s="411"/>
      <c r="AQ189" s="561"/>
      <c r="AR189" s="411"/>
      <c r="AS189" s="397"/>
      <c r="AT189"/>
      <c r="AU189"/>
      <c r="AV189"/>
      <c r="AW189"/>
      <c r="AX189"/>
      <c r="AY189"/>
      <c r="AZ189"/>
    </row>
    <row r="190" spans="1:52" s="392" customFormat="1" x14ac:dyDescent="0.25">
      <c r="A190" s="412"/>
      <c r="B190" s="412"/>
      <c r="C190"/>
      <c r="D190" s="355"/>
      <c r="E190" s="393"/>
      <c r="F190" s="395"/>
      <c r="G190" s="368"/>
      <c r="H190" s="368"/>
      <c r="I190" s="368"/>
      <c r="J190" s="368"/>
      <c r="K190" s="361"/>
      <c r="L190" s="394"/>
      <c r="M190" s="368"/>
      <c r="N190" s="411"/>
      <c r="O190" s="368"/>
      <c r="P190" s="411"/>
      <c r="Q190" s="368"/>
      <c r="R190" s="411"/>
      <c r="S190" s="397"/>
      <c r="T190" s="411"/>
      <c r="U190" s="451"/>
      <c r="V190" s="368"/>
      <c r="W190" s="411"/>
      <c r="X190" s="368"/>
      <c r="Y190" s="411"/>
      <c r="Z190" s="368"/>
      <c r="AA190" s="411"/>
      <c r="AB190" s="397"/>
      <c r="AC190" s="397"/>
      <c r="AD190" s="368"/>
      <c r="AE190" s="411"/>
      <c r="AF190" s="368"/>
      <c r="AG190" s="411"/>
      <c r="AH190" s="368"/>
      <c r="AI190" s="411"/>
      <c r="AJ190" s="1"/>
      <c r="AK190" s="411"/>
      <c r="AL190" s="451"/>
      <c r="AM190" s="561"/>
      <c r="AN190" s="411"/>
      <c r="AO190" s="561"/>
      <c r="AP190" s="411"/>
      <c r="AQ190" s="561"/>
      <c r="AR190" s="411"/>
      <c r="AS190" s="397"/>
      <c r="AT190"/>
      <c r="AU190"/>
      <c r="AV190"/>
      <c r="AW190"/>
      <c r="AX190"/>
      <c r="AY190"/>
      <c r="AZ190"/>
    </row>
    <row r="191" spans="1:52" s="392" customFormat="1" x14ac:dyDescent="0.25">
      <c r="A191" s="412"/>
      <c r="B191" s="412"/>
      <c r="C191"/>
      <c r="D191" s="355"/>
      <c r="E191" s="393"/>
      <c r="F191" s="395"/>
      <c r="G191" s="368"/>
      <c r="H191" s="368"/>
      <c r="I191" s="368"/>
      <c r="J191" s="368"/>
      <c r="K191" s="361"/>
      <c r="L191" s="394"/>
      <c r="M191" s="368"/>
      <c r="N191" s="411"/>
      <c r="O191" s="368"/>
      <c r="P191" s="411"/>
      <c r="Q191" s="368"/>
      <c r="R191" s="411"/>
      <c r="S191" s="397"/>
      <c r="T191" s="411"/>
      <c r="U191" s="451"/>
      <c r="V191" s="368"/>
      <c r="W191" s="411"/>
      <c r="X191" s="368"/>
      <c r="Y191" s="411"/>
      <c r="Z191" s="368"/>
      <c r="AA191" s="411"/>
      <c r="AB191" s="397"/>
      <c r="AC191" s="397"/>
      <c r="AD191" s="368"/>
      <c r="AE191" s="411"/>
      <c r="AF191" s="368"/>
      <c r="AG191" s="411"/>
      <c r="AH191" s="368"/>
      <c r="AI191" s="411"/>
      <c r="AJ191" s="1"/>
      <c r="AK191" s="411"/>
      <c r="AL191" s="451"/>
      <c r="AM191" s="561"/>
      <c r="AN191" s="411"/>
      <c r="AO191" s="561"/>
      <c r="AP191" s="411"/>
      <c r="AQ191" s="561"/>
      <c r="AR191" s="411"/>
      <c r="AS191" s="397"/>
      <c r="AT191"/>
      <c r="AU191"/>
      <c r="AV191"/>
      <c r="AW191"/>
      <c r="AX191"/>
      <c r="AY191"/>
      <c r="AZ191"/>
    </row>
    <row r="192" spans="1:52" s="392" customFormat="1" x14ac:dyDescent="0.25">
      <c r="A192" s="412"/>
      <c r="B192" s="412"/>
      <c r="C192"/>
      <c r="D192" s="355"/>
      <c r="E192" s="393"/>
      <c r="F192" s="395"/>
      <c r="G192" s="368"/>
      <c r="H192" s="368"/>
      <c r="I192" s="368"/>
      <c r="J192" s="368"/>
      <c r="K192" s="361"/>
      <c r="L192" s="394"/>
      <c r="M192" s="368"/>
      <c r="N192" s="411"/>
      <c r="O192" s="368"/>
      <c r="P192" s="411"/>
      <c r="Q192" s="368"/>
      <c r="R192" s="411"/>
      <c r="S192" s="397"/>
      <c r="T192" s="411"/>
      <c r="U192" s="451"/>
      <c r="V192" s="368"/>
      <c r="W192" s="411"/>
      <c r="X192" s="368"/>
      <c r="Y192" s="411"/>
      <c r="Z192" s="368"/>
      <c r="AA192" s="411"/>
      <c r="AB192" s="397"/>
      <c r="AC192" s="397"/>
      <c r="AD192" s="368"/>
      <c r="AE192" s="411"/>
      <c r="AF192" s="368"/>
      <c r="AG192" s="411"/>
      <c r="AH192" s="368"/>
      <c r="AI192" s="411"/>
      <c r="AJ192" s="1"/>
      <c r="AK192" s="411"/>
      <c r="AL192" s="451"/>
      <c r="AM192" s="561"/>
      <c r="AN192" s="411"/>
      <c r="AO192" s="561"/>
      <c r="AP192" s="411"/>
      <c r="AQ192" s="561"/>
      <c r="AR192" s="411"/>
      <c r="AS192" s="397"/>
      <c r="AT192"/>
      <c r="AU192"/>
      <c r="AV192"/>
      <c r="AW192"/>
      <c r="AX192"/>
      <c r="AY192"/>
      <c r="AZ192"/>
    </row>
    <row r="193" spans="1:52" s="392" customFormat="1" x14ac:dyDescent="0.25">
      <c r="A193" s="412"/>
      <c r="B193" s="412"/>
      <c r="C193"/>
      <c r="D193" s="355"/>
      <c r="E193" s="393"/>
      <c r="F193" s="395"/>
      <c r="G193" s="368"/>
      <c r="H193" s="368"/>
      <c r="I193" s="368"/>
      <c r="J193" s="368"/>
      <c r="K193" s="361"/>
      <c r="L193" s="394"/>
      <c r="M193" s="368"/>
      <c r="N193" s="411"/>
      <c r="O193" s="368"/>
      <c r="P193" s="411"/>
      <c r="Q193" s="368"/>
      <c r="R193" s="411"/>
      <c r="S193" s="397"/>
      <c r="T193" s="411"/>
      <c r="U193" s="451"/>
      <c r="V193" s="368"/>
      <c r="W193" s="411"/>
      <c r="X193" s="368"/>
      <c r="Y193" s="411"/>
      <c r="Z193" s="368"/>
      <c r="AA193" s="411"/>
      <c r="AB193" s="397"/>
      <c r="AC193" s="397"/>
      <c r="AD193" s="368"/>
      <c r="AE193" s="411"/>
      <c r="AF193" s="368"/>
      <c r="AG193" s="411"/>
      <c r="AH193" s="368"/>
      <c r="AI193" s="411"/>
      <c r="AJ193" s="1"/>
      <c r="AK193" s="411"/>
      <c r="AL193" s="451"/>
      <c r="AM193" s="561"/>
      <c r="AN193" s="411"/>
      <c r="AO193" s="561"/>
      <c r="AP193" s="411"/>
      <c r="AQ193" s="561"/>
      <c r="AR193" s="411"/>
      <c r="AS193" s="397"/>
      <c r="AT193"/>
      <c r="AU193"/>
      <c r="AV193"/>
      <c r="AW193"/>
      <c r="AX193"/>
      <c r="AY193"/>
      <c r="AZ193"/>
    </row>
    <row r="194" spans="1:52" s="392" customFormat="1" x14ac:dyDescent="0.25">
      <c r="A194" s="412"/>
      <c r="B194" s="412"/>
      <c r="C194"/>
      <c r="D194" s="355"/>
      <c r="E194" s="393"/>
      <c r="F194" s="395"/>
      <c r="G194" s="368"/>
      <c r="H194" s="368"/>
      <c r="I194" s="368"/>
      <c r="J194" s="368"/>
      <c r="K194" s="361"/>
      <c r="L194" s="394"/>
      <c r="M194" s="368"/>
      <c r="N194" s="411"/>
      <c r="O194" s="368"/>
      <c r="P194" s="411"/>
      <c r="Q194" s="368"/>
      <c r="R194" s="411"/>
      <c r="S194" s="397"/>
      <c r="T194" s="411"/>
      <c r="U194" s="451"/>
      <c r="V194" s="368"/>
      <c r="W194" s="411"/>
      <c r="X194" s="368"/>
      <c r="Y194" s="411"/>
      <c r="Z194" s="368"/>
      <c r="AA194" s="411"/>
      <c r="AB194" s="397"/>
      <c r="AC194" s="397"/>
      <c r="AD194" s="368"/>
      <c r="AE194" s="411"/>
      <c r="AF194" s="368"/>
      <c r="AG194" s="411"/>
      <c r="AH194" s="368"/>
      <c r="AI194" s="411"/>
      <c r="AJ194" s="1"/>
      <c r="AK194" s="411"/>
      <c r="AL194" s="451"/>
      <c r="AM194" s="561"/>
      <c r="AN194" s="411"/>
      <c r="AO194" s="561"/>
      <c r="AP194" s="411"/>
      <c r="AQ194" s="561"/>
      <c r="AR194" s="411"/>
      <c r="AS194" s="397"/>
      <c r="AT194"/>
      <c r="AU194"/>
      <c r="AV194"/>
      <c r="AW194"/>
      <c r="AX194"/>
      <c r="AY194"/>
      <c r="AZ194"/>
    </row>
    <row r="195" spans="1:52" s="392" customFormat="1" x14ac:dyDescent="0.25">
      <c r="A195" s="412"/>
      <c r="B195" s="412"/>
      <c r="C195"/>
      <c r="D195" s="355"/>
      <c r="E195" s="393"/>
      <c r="F195" s="395"/>
      <c r="G195" s="368"/>
      <c r="H195" s="368"/>
      <c r="I195" s="368"/>
      <c r="J195" s="368"/>
      <c r="K195" s="361"/>
      <c r="L195" s="394"/>
      <c r="M195" s="368"/>
      <c r="N195" s="411"/>
      <c r="O195" s="368"/>
      <c r="P195" s="411"/>
      <c r="Q195" s="368"/>
      <c r="R195" s="411"/>
      <c r="S195" s="397"/>
      <c r="T195" s="411"/>
      <c r="U195" s="451"/>
      <c r="V195" s="368"/>
      <c r="W195" s="411"/>
      <c r="X195" s="368"/>
      <c r="Y195" s="411"/>
      <c r="Z195" s="368"/>
      <c r="AA195" s="411"/>
      <c r="AB195" s="397"/>
      <c r="AC195" s="397"/>
      <c r="AD195" s="368"/>
      <c r="AE195" s="411"/>
      <c r="AF195" s="368"/>
      <c r="AG195" s="411"/>
      <c r="AH195" s="368"/>
      <c r="AI195" s="411"/>
      <c r="AJ195" s="1"/>
      <c r="AK195" s="411"/>
      <c r="AL195" s="451"/>
      <c r="AM195" s="561"/>
      <c r="AN195" s="411"/>
      <c r="AO195" s="561"/>
      <c r="AP195" s="411"/>
      <c r="AQ195" s="561"/>
      <c r="AR195" s="411"/>
      <c r="AS195" s="397"/>
      <c r="AT195"/>
      <c r="AU195"/>
      <c r="AV195"/>
      <c r="AW195"/>
      <c r="AX195"/>
      <c r="AY195"/>
      <c r="AZ195"/>
    </row>
    <row r="196" spans="1:52" s="392" customFormat="1" x14ac:dyDescent="0.25">
      <c r="A196" s="412"/>
      <c r="B196" s="412"/>
      <c r="C196"/>
      <c r="D196" s="355"/>
      <c r="E196" s="393"/>
      <c r="F196" s="395"/>
      <c r="G196" s="368"/>
      <c r="H196" s="368"/>
      <c r="I196" s="368"/>
      <c r="J196" s="368"/>
      <c r="K196" s="361"/>
      <c r="L196" s="394"/>
      <c r="M196" s="368"/>
      <c r="N196" s="411"/>
      <c r="O196" s="368"/>
      <c r="P196" s="411"/>
      <c r="Q196" s="368"/>
      <c r="R196" s="411"/>
      <c r="S196" s="397"/>
      <c r="T196" s="411"/>
      <c r="U196" s="451"/>
      <c r="V196" s="368"/>
      <c r="W196" s="411"/>
      <c r="X196" s="368"/>
      <c r="Y196" s="411"/>
      <c r="Z196" s="368"/>
      <c r="AA196" s="411"/>
      <c r="AB196" s="397"/>
      <c r="AC196" s="397"/>
      <c r="AD196" s="368"/>
      <c r="AE196" s="411"/>
      <c r="AF196" s="368"/>
      <c r="AG196" s="411"/>
      <c r="AH196" s="368"/>
      <c r="AI196" s="411"/>
      <c r="AJ196" s="1"/>
      <c r="AK196" s="411"/>
      <c r="AL196" s="451"/>
      <c r="AM196" s="561"/>
      <c r="AN196" s="411"/>
      <c r="AO196" s="561"/>
      <c r="AP196" s="411"/>
      <c r="AQ196" s="561"/>
      <c r="AR196" s="411"/>
      <c r="AS196" s="397"/>
      <c r="AT196"/>
      <c r="AU196"/>
      <c r="AV196"/>
      <c r="AW196"/>
      <c r="AX196"/>
      <c r="AY196"/>
      <c r="AZ196"/>
    </row>
    <row r="197" spans="1:52" s="392" customFormat="1" x14ac:dyDescent="0.25">
      <c r="A197" s="412"/>
      <c r="B197" s="412"/>
      <c r="C197"/>
      <c r="D197" s="355"/>
      <c r="E197" s="393"/>
      <c r="F197" s="395"/>
      <c r="G197" s="368"/>
      <c r="H197" s="368"/>
      <c r="I197" s="368"/>
      <c r="J197" s="368"/>
      <c r="K197" s="361"/>
      <c r="L197" s="394"/>
      <c r="M197" s="368"/>
      <c r="N197" s="411"/>
      <c r="O197" s="368"/>
      <c r="P197" s="411"/>
      <c r="Q197" s="368"/>
      <c r="R197" s="411"/>
      <c r="S197" s="397"/>
      <c r="T197" s="411"/>
      <c r="U197" s="451"/>
      <c r="V197" s="368"/>
      <c r="W197" s="411"/>
      <c r="X197" s="368"/>
      <c r="Y197" s="411"/>
      <c r="Z197" s="368"/>
      <c r="AA197" s="411"/>
      <c r="AB197" s="397"/>
      <c r="AC197" s="397"/>
      <c r="AD197" s="368"/>
      <c r="AE197" s="411"/>
      <c r="AF197" s="368"/>
      <c r="AG197" s="411"/>
      <c r="AH197" s="368"/>
      <c r="AI197" s="411"/>
      <c r="AJ197" s="1"/>
      <c r="AK197" s="411"/>
      <c r="AL197" s="451"/>
      <c r="AM197" s="561"/>
      <c r="AN197" s="411"/>
      <c r="AO197" s="561"/>
      <c r="AP197" s="411"/>
      <c r="AQ197" s="561"/>
      <c r="AR197" s="411"/>
      <c r="AS197" s="397"/>
      <c r="AT197"/>
      <c r="AU197"/>
      <c r="AV197"/>
      <c r="AW197"/>
      <c r="AX197"/>
      <c r="AY197"/>
      <c r="AZ197"/>
    </row>
    <row r="198" spans="1:52" s="392" customFormat="1" x14ac:dyDescent="0.25">
      <c r="A198" s="412"/>
      <c r="B198" s="412"/>
      <c r="C198"/>
      <c r="D198" s="355"/>
      <c r="E198" s="393"/>
      <c r="F198" s="395"/>
      <c r="G198" s="368"/>
      <c r="H198" s="368"/>
      <c r="I198" s="368"/>
      <c r="J198" s="368"/>
      <c r="K198" s="361"/>
      <c r="L198" s="394"/>
      <c r="M198" s="368"/>
      <c r="N198" s="411"/>
      <c r="O198" s="368"/>
      <c r="P198" s="411"/>
      <c r="Q198" s="368"/>
      <c r="R198" s="411"/>
      <c r="S198" s="397"/>
      <c r="T198" s="411"/>
      <c r="U198" s="451"/>
      <c r="V198" s="368"/>
      <c r="W198" s="411"/>
      <c r="X198" s="368"/>
      <c r="Y198" s="411"/>
      <c r="Z198" s="368"/>
      <c r="AA198" s="411"/>
      <c r="AB198" s="397"/>
      <c r="AC198" s="397"/>
      <c r="AD198" s="368"/>
      <c r="AE198" s="411"/>
      <c r="AF198" s="368"/>
      <c r="AG198" s="411"/>
      <c r="AH198" s="368"/>
      <c r="AI198" s="411"/>
      <c r="AJ198" s="1"/>
      <c r="AK198" s="411"/>
      <c r="AL198" s="451"/>
      <c r="AM198" s="561"/>
      <c r="AN198" s="411"/>
      <c r="AO198" s="561"/>
      <c r="AP198" s="411"/>
      <c r="AQ198" s="561"/>
      <c r="AR198" s="411"/>
      <c r="AS198" s="397"/>
      <c r="AT198"/>
      <c r="AU198"/>
      <c r="AV198"/>
      <c r="AW198"/>
      <c r="AX198"/>
      <c r="AY198"/>
      <c r="AZ198"/>
    </row>
    <row r="199" spans="1:52" s="392" customFormat="1" x14ac:dyDescent="0.25">
      <c r="A199" s="412"/>
      <c r="B199" s="412"/>
      <c r="C199"/>
      <c r="D199" s="355"/>
      <c r="E199" s="393"/>
      <c r="F199" s="395"/>
      <c r="G199" s="368"/>
      <c r="H199" s="368"/>
      <c r="I199" s="368"/>
      <c r="J199" s="368"/>
      <c r="K199" s="361"/>
      <c r="L199" s="394"/>
      <c r="M199" s="368"/>
      <c r="N199" s="411"/>
      <c r="O199" s="368"/>
      <c r="P199" s="411"/>
      <c r="Q199" s="368"/>
      <c r="R199" s="411"/>
      <c r="S199" s="397"/>
      <c r="T199" s="411"/>
      <c r="U199" s="451"/>
      <c r="V199" s="368"/>
      <c r="W199" s="411"/>
      <c r="X199" s="368"/>
      <c r="Y199" s="411"/>
      <c r="Z199" s="368"/>
      <c r="AA199" s="411"/>
      <c r="AB199" s="397"/>
      <c r="AC199" s="397"/>
      <c r="AD199" s="368"/>
      <c r="AE199" s="411"/>
      <c r="AF199" s="368"/>
      <c r="AG199" s="411"/>
      <c r="AH199" s="368"/>
      <c r="AI199" s="411"/>
      <c r="AJ199" s="1"/>
      <c r="AK199" s="411"/>
      <c r="AL199" s="451"/>
      <c r="AM199" s="561"/>
      <c r="AN199" s="411"/>
      <c r="AO199" s="561"/>
      <c r="AP199" s="411"/>
      <c r="AQ199" s="561"/>
      <c r="AR199" s="411"/>
      <c r="AS199" s="397"/>
      <c r="AT199"/>
      <c r="AU199"/>
      <c r="AV199"/>
      <c r="AW199"/>
      <c r="AX199"/>
      <c r="AY199"/>
      <c r="AZ199"/>
    </row>
    <row r="200" spans="1:52" s="392" customFormat="1" x14ac:dyDescent="0.25">
      <c r="A200" s="412"/>
      <c r="B200" s="412"/>
      <c r="C200"/>
      <c r="D200" s="355"/>
      <c r="E200" s="393"/>
      <c r="F200" s="395"/>
      <c r="G200" s="368"/>
      <c r="H200" s="368"/>
      <c r="I200" s="368"/>
      <c r="J200" s="368"/>
      <c r="K200" s="361"/>
      <c r="L200" s="394"/>
      <c r="M200" s="368"/>
      <c r="N200" s="411"/>
      <c r="O200" s="368"/>
      <c r="P200" s="411"/>
      <c r="Q200" s="368"/>
      <c r="R200" s="411"/>
      <c r="S200" s="397"/>
      <c r="T200" s="411"/>
      <c r="U200" s="451"/>
      <c r="V200" s="368"/>
      <c r="W200" s="411"/>
      <c r="X200" s="368"/>
      <c r="Y200" s="411"/>
      <c r="Z200" s="368"/>
      <c r="AA200" s="411"/>
      <c r="AB200" s="397"/>
      <c r="AC200" s="397"/>
      <c r="AD200" s="368"/>
      <c r="AE200" s="411"/>
      <c r="AF200" s="368"/>
      <c r="AG200" s="411"/>
      <c r="AH200" s="368"/>
      <c r="AI200" s="411"/>
      <c r="AJ200" s="1"/>
      <c r="AK200" s="411"/>
      <c r="AL200" s="451"/>
      <c r="AM200" s="561"/>
      <c r="AN200" s="411"/>
      <c r="AO200" s="561"/>
      <c r="AP200" s="411"/>
      <c r="AQ200" s="561"/>
      <c r="AR200" s="411"/>
      <c r="AS200" s="397"/>
      <c r="AT200"/>
      <c r="AU200"/>
      <c r="AV200"/>
      <c r="AW200"/>
      <c r="AX200"/>
      <c r="AY200"/>
      <c r="AZ200"/>
    </row>
    <row r="201" spans="1:52" s="392" customFormat="1" x14ac:dyDescent="0.25">
      <c r="A201" s="412"/>
      <c r="B201" s="412"/>
      <c r="C201"/>
      <c r="D201" s="355"/>
      <c r="E201" s="393"/>
      <c r="F201" s="395"/>
      <c r="G201" s="368"/>
      <c r="H201" s="368"/>
      <c r="I201" s="368"/>
      <c r="J201" s="368"/>
      <c r="K201" s="361"/>
      <c r="L201" s="394"/>
      <c r="M201" s="368"/>
      <c r="N201" s="411"/>
      <c r="O201" s="368"/>
      <c r="P201" s="411"/>
      <c r="Q201" s="368"/>
      <c r="R201" s="411"/>
      <c r="S201" s="397"/>
      <c r="T201" s="411"/>
      <c r="U201" s="451"/>
      <c r="V201" s="368"/>
      <c r="W201" s="411"/>
      <c r="X201" s="368"/>
      <c r="Y201" s="411"/>
      <c r="Z201" s="368"/>
      <c r="AA201" s="411"/>
      <c r="AB201" s="397"/>
      <c r="AC201" s="397"/>
      <c r="AD201" s="368"/>
      <c r="AE201" s="411"/>
      <c r="AF201" s="368"/>
      <c r="AG201" s="411"/>
      <c r="AH201" s="368"/>
      <c r="AI201" s="411"/>
      <c r="AJ201" s="1"/>
      <c r="AK201" s="411"/>
      <c r="AL201" s="451"/>
      <c r="AM201" s="561"/>
      <c r="AN201" s="411"/>
      <c r="AO201" s="561"/>
      <c r="AP201" s="411"/>
      <c r="AQ201" s="561"/>
      <c r="AR201" s="411"/>
      <c r="AS201" s="397"/>
      <c r="AT201"/>
      <c r="AU201"/>
      <c r="AV201"/>
      <c r="AW201"/>
      <c r="AX201"/>
      <c r="AY201"/>
      <c r="AZ201"/>
    </row>
    <row r="202" spans="1:52" s="392" customFormat="1" x14ac:dyDescent="0.25">
      <c r="A202" s="412"/>
      <c r="B202" s="412"/>
      <c r="C202"/>
      <c r="D202" s="355"/>
      <c r="E202" s="393"/>
      <c r="F202" s="395"/>
      <c r="G202" s="368"/>
      <c r="H202" s="368"/>
      <c r="I202" s="368"/>
      <c r="J202" s="368"/>
      <c r="K202" s="361"/>
      <c r="L202" s="394"/>
      <c r="M202" s="368"/>
      <c r="N202" s="411"/>
      <c r="O202" s="368"/>
      <c r="P202" s="411"/>
      <c r="Q202" s="368"/>
      <c r="R202" s="411"/>
      <c r="S202" s="397"/>
      <c r="T202" s="411"/>
      <c r="U202" s="451"/>
      <c r="V202" s="368"/>
      <c r="W202" s="411"/>
      <c r="X202" s="368"/>
      <c r="Y202" s="411"/>
      <c r="Z202" s="368"/>
      <c r="AA202" s="411"/>
      <c r="AB202" s="397"/>
      <c r="AC202" s="397"/>
      <c r="AD202" s="368"/>
      <c r="AE202" s="411"/>
      <c r="AF202" s="368"/>
      <c r="AG202" s="411"/>
      <c r="AH202" s="368"/>
      <c r="AI202" s="411"/>
      <c r="AJ202" s="1"/>
      <c r="AK202" s="411"/>
      <c r="AL202" s="451"/>
      <c r="AM202" s="561"/>
      <c r="AN202" s="411"/>
      <c r="AO202" s="561"/>
      <c r="AP202" s="411"/>
      <c r="AQ202" s="561"/>
      <c r="AR202" s="411"/>
      <c r="AS202" s="397"/>
      <c r="AT202"/>
      <c r="AU202"/>
      <c r="AV202"/>
      <c r="AW202"/>
      <c r="AX202"/>
      <c r="AY202"/>
      <c r="AZ202"/>
    </row>
    <row r="203" spans="1:52" s="392" customFormat="1" x14ac:dyDescent="0.25">
      <c r="A203" s="412"/>
      <c r="B203" s="412"/>
      <c r="C203"/>
      <c r="D203" s="355"/>
      <c r="E203" s="393"/>
      <c r="F203" s="395"/>
      <c r="G203" s="368"/>
      <c r="H203" s="368"/>
      <c r="I203" s="368"/>
      <c r="J203" s="368"/>
      <c r="K203" s="361"/>
      <c r="L203" s="394"/>
      <c r="M203" s="368"/>
      <c r="N203" s="411"/>
      <c r="O203" s="368"/>
      <c r="P203" s="411"/>
      <c r="Q203" s="368"/>
      <c r="R203" s="411"/>
      <c r="S203" s="397"/>
      <c r="T203" s="411"/>
      <c r="U203" s="451"/>
      <c r="V203" s="368"/>
      <c r="W203" s="411"/>
      <c r="X203" s="368"/>
      <c r="Y203" s="411"/>
      <c r="Z203" s="368"/>
      <c r="AA203" s="411"/>
      <c r="AB203" s="397"/>
      <c r="AC203" s="397"/>
      <c r="AD203" s="368"/>
      <c r="AE203" s="411"/>
      <c r="AF203" s="368"/>
      <c r="AG203" s="411"/>
      <c r="AH203" s="368"/>
      <c r="AI203" s="411"/>
      <c r="AJ203" s="1"/>
      <c r="AK203" s="411"/>
      <c r="AL203" s="451"/>
      <c r="AM203" s="561"/>
      <c r="AN203" s="411"/>
      <c r="AO203" s="561"/>
      <c r="AP203" s="411"/>
      <c r="AQ203" s="561"/>
      <c r="AR203" s="411"/>
      <c r="AS203" s="397"/>
      <c r="AT203"/>
      <c r="AU203"/>
      <c r="AV203"/>
      <c r="AW203"/>
      <c r="AX203"/>
      <c r="AY203"/>
      <c r="AZ203"/>
    </row>
    <row r="204" spans="1:52" s="392" customFormat="1" x14ac:dyDescent="0.25">
      <c r="A204" s="412"/>
      <c r="B204" s="412"/>
      <c r="C204"/>
      <c r="D204" s="355"/>
      <c r="E204" s="393"/>
      <c r="F204" s="395"/>
      <c r="G204" s="368"/>
      <c r="H204" s="368"/>
      <c r="I204" s="368"/>
      <c r="J204" s="368"/>
      <c r="K204" s="361"/>
      <c r="L204" s="394"/>
      <c r="M204" s="368"/>
      <c r="N204" s="411"/>
      <c r="O204" s="368"/>
      <c r="P204" s="411"/>
      <c r="Q204" s="368"/>
      <c r="R204" s="411"/>
      <c r="S204" s="397"/>
      <c r="T204" s="411"/>
      <c r="U204" s="451"/>
      <c r="V204" s="368"/>
      <c r="W204" s="411"/>
      <c r="X204" s="368"/>
      <c r="Y204" s="411"/>
      <c r="Z204" s="368"/>
      <c r="AA204" s="411"/>
      <c r="AB204" s="397"/>
      <c r="AC204" s="397"/>
      <c r="AD204" s="368"/>
      <c r="AE204" s="411"/>
      <c r="AF204" s="368"/>
      <c r="AG204" s="411"/>
      <c r="AH204" s="368"/>
      <c r="AI204" s="411"/>
      <c r="AJ204" s="1"/>
      <c r="AK204" s="411"/>
      <c r="AL204" s="451"/>
      <c r="AM204" s="561"/>
      <c r="AN204" s="411"/>
      <c r="AO204" s="561"/>
      <c r="AP204" s="411"/>
      <c r="AQ204" s="561"/>
      <c r="AR204" s="411"/>
      <c r="AS204" s="397"/>
      <c r="AT204"/>
      <c r="AU204"/>
      <c r="AV204"/>
      <c r="AW204"/>
      <c r="AX204"/>
      <c r="AY204"/>
      <c r="AZ204"/>
    </row>
    <row r="205" spans="1:52" s="392" customFormat="1" x14ac:dyDescent="0.25">
      <c r="A205" s="412"/>
      <c r="B205" s="412"/>
      <c r="C205"/>
      <c r="D205" s="355"/>
      <c r="E205" s="393"/>
      <c r="F205" s="395"/>
      <c r="G205" s="368"/>
      <c r="H205" s="368"/>
      <c r="I205" s="368"/>
      <c r="J205" s="368"/>
      <c r="K205" s="361"/>
      <c r="L205" s="394"/>
      <c r="M205" s="368"/>
      <c r="N205" s="411"/>
      <c r="O205" s="368"/>
      <c r="P205" s="411"/>
      <c r="Q205" s="368"/>
      <c r="R205" s="411"/>
      <c r="S205" s="397"/>
      <c r="T205" s="411"/>
      <c r="U205" s="451"/>
      <c r="V205" s="368"/>
      <c r="W205" s="411"/>
      <c r="X205" s="368"/>
      <c r="Y205" s="411"/>
      <c r="Z205" s="368"/>
      <c r="AA205" s="411"/>
      <c r="AB205" s="397"/>
      <c r="AC205" s="397"/>
      <c r="AD205" s="368"/>
      <c r="AE205" s="411"/>
      <c r="AF205" s="368"/>
      <c r="AG205" s="411"/>
      <c r="AH205" s="368"/>
      <c r="AI205" s="411"/>
      <c r="AJ205" s="1"/>
      <c r="AK205" s="411"/>
      <c r="AL205" s="451"/>
      <c r="AM205" s="561"/>
      <c r="AN205" s="411"/>
      <c r="AO205" s="561"/>
      <c r="AP205" s="411"/>
      <c r="AQ205" s="561"/>
      <c r="AR205" s="411"/>
      <c r="AS205" s="397"/>
      <c r="AT205"/>
      <c r="AU205"/>
      <c r="AV205"/>
      <c r="AW205"/>
      <c r="AX205"/>
      <c r="AY205"/>
      <c r="AZ205"/>
    </row>
    <row r="206" spans="1:52" s="392" customFormat="1" x14ac:dyDescent="0.25">
      <c r="A206" s="412"/>
      <c r="B206" s="412"/>
      <c r="C206"/>
      <c r="D206" s="355"/>
      <c r="E206" s="393"/>
      <c r="F206" s="395"/>
      <c r="G206" s="368"/>
      <c r="H206" s="368"/>
      <c r="I206" s="368"/>
      <c r="J206" s="368"/>
      <c r="K206" s="361"/>
      <c r="L206" s="394"/>
      <c r="M206" s="368"/>
      <c r="N206" s="411"/>
      <c r="O206" s="368"/>
      <c r="P206" s="411"/>
      <c r="Q206" s="368"/>
      <c r="R206" s="411"/>
      <c r="S206" s="397"/>
      <c r="T206" s="411"/>
      <c r="U206" s="451"/>
      <c r="V206" s="368"/>
      <c r="W206" s="411"/>
      <c r="X206" s="368"/>
      <c r="Y206" s="411"/>
      <c r="Z206" s="368"/>
      <c r="AA206" s="411"/>
      <c r="AB206" s="397"/>
      <c r="AC206" s="397"/>
      <c r="AD206" s="368"/>
      <c r="AE206" s="411"/>
      <c r="AF206" s="368"/>
      <c r="AG206" s="411"/>
      <c r="AH206" s="368"/>
      <c r="AI206" s="411"/>
      <c r="AJ206" s="1"/>
      <c r="AK206" s="411"/>
      <c r="AL206" s="451"/>
      <c r="AM206" s="561"/>
      <c r="AN206" s="411"/>
      <c r="AO206" s="561"/>
      <c r="AP206" s="411"/>
      <c r="AQ206" s="561"/>
      <c r="AR206" s="411"/>
      <c r="AS206" s="397"/>
      <c r="AT206"/>
      <c r="AU206"/>
      <c r="AV206"/>
      <c r="AW206"/>
      <c r="AX206"/>
      <c r="AY206"/>
      <c r="AZ206"/>
    </row>
    <row r="207" spans="1:52" s="392" customFormat="1" x14ac:dyDescent="0.25">
      <c r="A207" s="412"/>
      <c r="B207" s="412"/>
      <c r="C207"/>
      <c r="D207" s="355"/>
      <c r="E207" s="393"/>
      <c r="F207" s="395"/>
      <c r="G207" s="368"/>
      <c r="H207" s="368"/>
      <c r="I207" s="368"/>
      <c r="J207" s="368"/>
      <c r="K207" s="361"/>
      <c r="L207" s="394"/>
      <c r="M207" s="368"/>
      <c r="N207" s="411"/>
      <c r="O207" s="368"/>
      <c r="P207" s="411"/>
      <c r="Q207" s="368"/>
      <c r="R207" s="411"/>
      <c r="S207" s="397"/>
      <c r="T207" s="411"/>
      <c r="U207" s="451"/>
      <c r="V207" s="368"/>
      <c r="W207" s="411"/>
      <c r="X207" s="368"/>
      <c r="Y207" s="411"/>
      <c r="Z207" s="368"/>
      <c r="AA207" s="411"/>
      <c r="AB207" s="397"/>
      <c r="AC207" s="397"/>
      <c r="AD207" s="368"/>
      <c r="AE207" s="411"/>
      <c r="AF207" s="368"/>
      <c r="AG207" s="411"/>
      <c r="AH207" s="368"/>
      <c r="AI207" s="411"/>
      <c r="AJ207" s="1"/>
      <c r="AK207" s="411"/>
      <c r="AL207" s="451"/>
      <c r="AM207" s="561"/>
      <c r="AN207" s="411"/>
      <c r="AO207" s="561"/>
      <c r="AP207" s="411"/>
      <c r="AQ207" s="561"/>
      <c r="AR207" s="411"/>
      <c r="AS207" s="397"/>
      <c r="AT207"/>
      <c r="AU207"/>
      <c r="AV207"/>
      <c r="AW207"/>
      <c r="AX207"/>
      <c r="AY207"/>
      <c r="AZ207"/>
    </row>
    <row r="208" spans="1:52" s="392" customFormat="1" x14ac:dyDescent="0.25">
      <c r="A208" s="412"/>
      <c r="B208" s="412"/>
      <c r="C208"/>
      <c r="D208" s="355"/>
      <c r="E208" s="393"/>
      <c r="F208" s="395"/>
      <c r="G208" s="368"/>
      <c r="H208" s="368"/>
      <c r="I208" s="368"/>
      <c r="J208" s="368"/>
      <c r="K208" s="361"/>
      <c r="L208" s="394"/>
      <c r="M208" s="368"/>
      <c r="N208" s="411"/>
      <c r="O208" s="368"/>
      <c r="P208" s="411"/>
      <c r="Q208" s="368"/>
      <c r="R208" s="411"/>
      <c r="S208" s="397"/>
      <c r="T208" s="411"/>
      <c r="U208" s="451"/>
      <c r="V208" s="368"/>
      <c r="W208" s="411"/>
      <c r="X208" s="368"/>
      <c r="Y208" s="411"/>
      <c r="Z208" s="368"/>
      <c r="AA208" s="411"/>
      <c r="AB208" s="397"/>
      <c r="AC208" s="397"/>
      <c r="AD208" s="368"/>
      <c r="AE208" s="411"/>
      <c r="AF208" s="368"/>
      <c r="AG208" s="411"/>
      <c r="AH208" s="368"/>
      <c r="AI208" s="411"/>
      <c r="AJ208" s="1"/>
      <c r="AK208" s="411"/>
      <c r="AL208" s="451"/>
      <c r="AM208" s="561"/>
      <c r="AN208" s="411"/>
      <c r="AO208" s="561"/>
      <c r="AP208" s="411"/>
      <c r="AQ208" s="561"/>
      <c r="AR208" s="411"/>
      <c r="AS208" s="397"/>
      <c r="AT208"/>
      <c r="AU208"/>
      <c r="AV208"/>
      <c r="AW208"/>
      <c r="AX208"/>
      <c r="AY208"/>
      <c r="AZ208"/>
    </row>
    <row r="209" spans="1:52" s="392" customFormat="1" x14ac:dyDescent="0.25">
      <c r="A209" s="412"/>
      <c r="B209" s="412"/>
      <c r="C209"/>
      <c r="D209" s="355"/>
      <c r="E209" s="393"/>
      <c r="F209" s="395"/>
      <c r="G209" s="368"/>
      <c r="H209" s="368"/>
      <c r="I209" s="368"/>
      <c r="J209" s="368"/>
      <c r="K209" s="361"/>
      <c r="L209" s="394"/>
      <c r="M209" s="368"/>
      <c r="N209" s="411"/>
      <c r="O209" s="368"/>
      <c r="P209" s="411"/>
      <c r="Q209" s="368"/>
      <c r="R209" s="411"/>
      <c r="S209" s="397"/>
      <c r="T209" s="411"/>
      <c r="U209" s="451"/>
      <c r="V209" s="368"/>
      <c r="W209" s="411"/>
      <c r="X209" s="368"/>
      <c r="Y209" s="411"/>
      <c r="Z209" s="368"/>
      <c r="AA209" s="411"/>
      <c r="AB209" s="397"/>
      <c r="AC209" s="397"/>
      <c r="AD209" s="368"/>
      <c r="AE209" s="411"/>
      <c r="AF209" s="368"/>
      <c r="AG209" s="411"/>
      <c r="AH209" s="368"/>
      <c r="AI209" s="411"/>
      <c r="AJ209" s="1"/>
      <c r="AK209" s="411"/>
      <c r="AL209" s="451"/>
      <c r="AM209" s="561"/>
      <c r="AN209" s="411"/>
      <c r="AO209" s="561"/>
      <c r="AP209" s="411"/>
      <c r="AQ209" s="561"/>
      <c r="AR209" s="411"/>
      <c r="AS209" s="397"/>
      <c r="AT209"/>
      <c r="AU209"/>
      <c r="AV209"/>
      <c r="AW209"/>
      <c r="AX209"/>
      <c r="AY209"/>
      <c r="AZ209"/>
    </row>
    <row r="210" spans="1:52" s="392" customFormat="1" x14ac:dyDescent="0.25">
      <c r="A210" s="412"/>
      <c r="B210" s="412"/>
      <c r="C210"/>
      <c r="D210" s="355"/>
      <c r="E210" s="393"/>
      <c r="F210" s="395"/>
      <c r="G210" s="368"/>
      <c r="H210" s="368"/>
      <c r="I210" s="368"/>
      <c r="J210" s="368"/>
      <c r="K210" s="361"/>
      <c r="L210" s="394"/>
      <c r="M210" s="368"/>
      <c r="N210" s="411"/>
      <c r="O210" s="368"/>
      <c r="P210" s="411"/>
      <c r="Q210" s="368"/>
      <c r="R210" s="411"/>
      <c r="S210" s="397"/>
      <c r="T210" s="411"/>
      <c r="U210" s="451"/>
      <c r="V210" s="368"/>
      <c r="W210" s="411"/>
      <c r="X210" s="368"/>
      <c r="Y210" s="411"/>
      <c r="Z210" s="368"/>
      <c r="AA210" s="411"/>
      <c r="AB210" s="397"/>
      <c r="AC210" s="397"/>
      <c r="AD210" s="368"/>
      <c r="AE210" s="411"/>
      <c r="AF210" s="368"/>
      <c r="AG210" s="411"/>
      <c r="AH210" s="368"/>
      <c r="AI210" s="411"/>
      <c r="AJ210" s="1"/>
      <c r="AK210" s="411"/>
      <c r="AL210" s="451"/>
      <c r="AM210" s="561"/>
      <c r="AN210" s="411"/>
      <c r="AO210" s="561"/>
      <c r="AP210" s="411"/>
      <c r="AQ210" s="561"/>
      <c r="AR210" s="411"/>
      <c r="AS210" s="397"/>
      <c r="AT210"/>
      <c r="AU210"/>
      <c r="AV210"/>
      <c r="AW210"/>
      <c r="AX210"/>
      <c r="AY210"/>
      <c r="AZ210"/>
    </row>
    <row r="211" spans="1:52" s="392" customFormat="1" x14ac:dyDescent="0.25">
      <c r="A211" s="412"/>
      <c r="B211" s="412"/>
      <c r="C211"/>
      <c r="D211" s="355"/>
      <c r="E211" s="393"/>
      <c r="F211" s="395"/>
      <c r="G211" s="368"/>
      <c r="H211" s="368"/>
      <c r="I211" s="368"/>
      <c r="J211" s="368"/>
      <c r="K211" s="361"/>
      <c r="L211" s="394"/>
      <c r="M211" s="368"/>
      <c r="N211" s="411"/>
      <c r="O211" s="368"/>
      <c r="P211" s="411"/>
      <c r="Q211" s="368"/>
      <c r="R211" s="411"/>
      <c r="S211" s="397"/>
      <c r="T211" s="411"/>
      <c r="U211" s="451"/>
      <c r="V211" s="368"/>
      <c r="W211" s="411"/>
      <c r="X211" s="368"/>
      <c r="Y211" s="411"/>
      <c r="Z211" s="368"/>
      <c r="AA211" s="411"/>
      <c r="AB211" s="397"/>
      <c r="AC211" s="397"/>
      <c r="AD211" s="368"/>
      <c r="AE211" s="411"/>
      <c r="AF211" s="368"/>
      <c r="AG211" s="411"/>
      <c r="AH211" s="368"/>
      <c r="AI211" s="411"/>
      <c r="AJ211" s="1"/>
      <c r="AK211" s="411"/>
      <c r="AL211" s="451"/>
      <c r="AM211" s="561"/>
      <c r="AN211" s="411"/>
      <c r="AO211" s="561"/>
      <c r="AP211" s="411"/>
      <c r="AQ211" s="561"/>
      <c r="AR211" s="411"/>
      <c r="AS211" s="397"/>
      <c r="AT211"/>
      <c r="AU211"/>
      <c r="AV211"/>
      <c r="AW211"/>
      <c r="AX211"/>
      <c r="AY211"/>
      <c r="AZ211"/>
    </row>
    <row r="212" spans="1:52" s="392" customFormat="1" x14ac:dyDescent="0.25">
      <c r="A212" s="412"/>
      <c r="B212" s="412"/>
      <c r="C212"/>
      <c r="D212" s="355"/>
      <c r="E212" s="393"/>
      <c r="F212" s="395"/>
      <c r="G212" s="368"/>
      <c r="H212" s="368"/>
      <c r="I212" s="368"/>
      <c r="J212" s="368"/>
      <c r="K212" s="361"/>
      <c r="L212" s="394"/>
      <c r="M212" s="368"/>
      <c r="N212" s="411"/>
      <c r="O212" s="368"/>
      <c r="P212" s="411"/>
      <c r="Q212" s="368"/>
      <c r="R212" s="411"/>
      <c r="S212" s="397"/>
      <c r="T212" s="411"/>
      <c r="U212" s="451"/>
      <c r="V212" s="368"/>
      <c r="W212" s="411"/>
      <c r="X212" s="368"/>
      <c r="Y212" s="411"/>
      <c r="Z212" s="368"/>
      <c r="AA212" s="411"/>
      <c r="AB212" s="397"/>
      <c r="AC212" s="397"/>
      <c r="AD212" s="368"/>
      <c r="AE212" s="411"/>
      <c r="AF212" s="368"/>
      <c r="AG212" s="411"/>
      <c r="AH212" s="368"/>
      <c r="AI212" s="411"/>
      <c r="AJ212" s="1"/>
      <c r="AK212" s="411"/>
      <c r="AL212" s="451"/>
      <c r="AM212" s="561"/>
      <c r="AN212" s="411"/>
      <c r="AO212" s="561"/>
      <c r="AP212" s="411"/>
      <c r="AQ212" s="561"/>
      <c r="AR212" s="411"/>
      <c r="AS212" s="397"/>
      <c r="AT212"/>
      <c r="AU212"/>
      <c r="AV212"/>
      <c r="AW212"/>
      <c r="AX212"/>
      <c r="AY212"/>
      <c r="AZ212"/>
    </row>
    <row r="213" spans="1:52" s="392" customFormat="1" x14ac:dyDescent="0.25">
      <c r="A213" s="412"/>
      <c r="B213" s="412"/>
      <c r="C213"/>
      <c r="D213" s="355"/>
      <c r="E213" s="393"/>
      <c r="F213" s="395"/>
      <c r="G213" s="368"/>
      <c r="H213" s="368"/>
      <c r="I213" s="368"/>
      <c r="J213" s="368"/>
      <c r="K213" s="361"/>
      <c r="L213" s="394"/>
      <c r="M213" s="368"/>
      <c r="N213" s="411"/>
      <c r="O213" s="368"/>
      <c r="P213" s="411"/>
      <c r="Q213" s="368"/>
      <c r="R213" s="411"/>
      <c r="S213" s="397"/>
      <c r="T213" s="411"/>
      <c r="U213" s="451"/>
      <c r="V213" s="368"/>
      <c r="W213" s="411"/>
      <c r="X213" s="368"/>
      <c r="Y213" s="411"/>
      <c r="Z213" s="368"/>
      <c r="AA213" s="411"/>
      <c r="AB213" s="397"/>
      <c r="AC213" s="397"/>
      <c r="AD213" s="368"/>
      <c r="AE213" s="411"/>
      <c r="AF213" s="368"/>
      <c r="AG213" s="411"/>
      <c r="AH213" s="368"/>
      <c r="AI213" s="411"/>
      <c r="AJ213" s="1"/>
      <c r="AK213" s="411"/>
      <c r="AL213" s="451"/>
      <c r="AM213" s="561"/>
      <c r="AN213" s="411"/>
      <c r="AO213" s="561"/>
      <c r="AP213" s="411"/>
      <c r="AQ213" s="561"/>
      <c r="AR213" s="411"/>
      <c r="AS213" s="397"/>
      <c r="AT213"/>
      <c r="AU213"/>
      <c r="AV213"/>
      <c r="AW213"/>
      <c r="AX213"/>
      <c r="AY213"/>
      <c r="AZ213"/>
    </row>
    <row r="214" spans="1:52" s="392" customFormat="1" x14ac:dyDescent="0.25">
      <c r="A214" s="412"/>
      <c r="B214" s="412"/>
      <c r="C214"/>
      <c r="D214" s="355"/>
      <c r="E214" s="393"/>
      <c r="F214" s="395"/>
      <c r="G214" s="368"/>
      <c r="H214" s="368"/>
      <c r="I214" s="368"/>
      <c r="J214" s="368"/>
      <c r="K214" s="361"/>
      <c r="L214" s="394"/>
      <c r="M214" s="368"/>
      <c r="N214" s="411"/>
      <c r="O214" s="368"/>
      <c r="P214" s="411"/>
      <c r="Q214" s="368"/>
      <c r="R214" s="411"/>
      <c r="S214" s="397"/>
      <c r="T214" s="411"/>
      <c r="U214" s="451"/>
      <c r="V214" s="368"/>
      <c r="W214" s="411"/>
      <c r="X214" s="368"/>
      <c r="Y214" s="411"/>
      <c r="Z214" s="368"/>
      <c r="AA214" s="411"/>
      <c r="AB214" s="397"/>
      <c r="AC214" s="397"/>
      <c r="AD214" s="368"/>
      <c r="AE214" s="411"/>
      <c r="AF214" s="368"/>
      <c r="AG214" s="411"/>
      <c r="AH214" s="368"/>
      <c r="AI214" s="411"/>
      <c r="AJ214" s="1"/>
      <c r="AK214" s="411"/>
      <c r="AL214" s="451"/>
      <c r="AM214" s="561"/>
      <c r="AN214" s="411"/>
      <c r="AO214" s="561"/>
      <c r="AP214" s="411"/>
      <c r="AQ214" s="561"/>
      <c r="AR214" s="411"/>
      <c r="AS214" s="397"/>
      <c r="AT214"/>
      <c r="AU214"/>
      <c r="AV214"/>
      <c r="AW214"/>
      <c r="AX214"/>
      <c r="AY214"/>
      <c r="AZ214"/>
    </row>
    <row r="215" spans="1:52" s="392" customFormat="1" x14ac:dyDescent="0.25">
      <c r="A215" s="412"/>
      <c r="B215" s="412"/>
      <c r="C215"/>
      <c r="D215" s="355"/>
      <c r="E215" s="393"/>
      <c r="F215" s="395"/>
      <c r="G215" s="368"/>
      <c r="H215" s="368"/>
      <c r="I215" s="368"/>
      <c r="J215" s="368"/>
      <c r="K215" s="361"/>
      <c r="L215" s="394"/>
      <c r="M215" s="368"/>
      <c r="N215" s="411"/>
      <c r="O215" s="368"/>
      <c r="P215" s="411"/>
      <c r="Q215" s="368"/>
      <c r="R215" s="411"/>
      <c r="S215" s="397"/>
      <c r="T215" s="411"/>
      <c r="U215" s="451"/>
      <c r="V215" s="368"/>
      <c r="W215" s="411"/>
      <c r="X215" s="368"/>
      <c r="Y215" s="411"/>
      <c r="Z215" s="368"/>
      <c r="AA215" s="411"/>
      <c r="AB215" s="397"/>
      <c r="AC215" s="397"/>
      <c r="AD215" s="368"/>
      <c r="AE215" s="411"/>
      <c r="AF215" s="368"/>
      <c r="AG215" s="411"/>
      <c r="AH215" s="368"/>
      <c r="AI215" s="411"/>
      <c r="AJ215" s="1"/>
      <c r="AK215" s="411"/>
      <c r="AL215" s="451"/>
      <c r="AM215" s="561"/>
      <c r="AN215" s="411"/>
      <c r="AO215" s="561"/>
      <c r="AP215" s="411"/>
      <c r="AQ215" s="561"/>
      <c r="AR215" s="411"/>
      <c r="AS215" s="397"/>
      <c r="AT215"/>
      <c r="AU215"/>
      <c r="AV215"/>
      <c r="AW215"/>
      <c r="AX215"/>
      <c r="AY215"/>
      <c r="AZ215"/>
    </row>
    <row r="216" spans="1:52" s="392" customFormat="1" x14ac:dyDescent="0.25">
      <c r="A216" s="412"/>
      <c r="B216" s="412"/>
      <c r="C216"/>
      <c r="D216" s="355"/>
      <c r="E216" s="393"/>
      <c r="F216" s="395"/>
      <c r="G216" s="368"/>
      <c r="H216" s="368"/>
      <c r="I216" s="368"/>
      <c r="J216" s="368"/>
      <c r="K216" s="361"/>
      <c r="L216" s="394"/>
      <c r="M216" s="368"/>
      <c r="N216" s="411"/>
      <c r="O216" s="368"/>
      <c r="P216" s="411"/>
      <c r="Q216" s="368"/>
      <c r="R216" s="411"/>
      <c r="S216" s="397"/>
      <c r="T216" s="411"/>
      <c r="U216" s="451"/>
      <c r="V216" s="368"/>
      <c r="W216" s="411"/>
      <c r="X216" s="368"/>
      <c r="Y216" s="411"/>
      <c r="Z216" s="368"/>
      <c r="AA216" s="411"/>
      <c r="AB216" s="397"/>
      <c r="AC216" s="397"/>
      <c r="AD216" s="368"/>
      <c r="AE216" s="411"/>
      <c r="AF216" s="368"/>
      <c r="AG216" s="411"/>
      <c r="AH216" s="368"/>
      <c r="AI216" s="411"/>
      <c r="AJ216" s="1"/>
      <c r="AK216" s="411"/>
      <c r="AL216" s="451"/>
      <c r="AM216" s="561"/>
      <c r="AN216" s="411"/>
      <c r="AO216" s="561"/>
      <c r="AP216" s="411"/>
      <c r="AQ216" s="561"/>
      <c r="AR216" s="411"/>
      <c r="AS216" s="397"/>
      <c r="AT216"/>
      <c r="AU216"/>
      <c r="AV216"/>
      <c r="AW216"/>
      <c r="AX216"/>
      <c r="AY216"/>
      <c r="AZ216"/>
    </row>
    <row r="217" spans="1:52" s="392" customFormat="1" x14ac:dyDescent="0.25">
      <c r="A217" s="412"/>
      <c r="B217" s="412"/>
      <c r="C217"/>
      <c r="D217" s="355"/>
      <c r="E217" s="393"/>
      <c r="F217" s="395"/>
      <c r="G217" s="368"/>
      <c r="H217" s="368"/>
      <c r="I217" s="368"/>
      <c r="J217" s="368"/>
      <c r="K217" s="361"/>
      <c r="L217" s="394"/>
      <c r="M217" s="368"/>
      <c r="N217" s="411"/>
      <c r="O217" s="368"/>
      <c r="P217" s="411"/>
      <c r="Q217" s="368"/>
      <c r="R217" s="411"/>
      <c r="S217" s="397"/>
      <c r="T217" s="411"/>
      <c r="U217" s="451"/>
      <c r="V217" s="368"/>
      <c r="W217" s="411"/>
      <c r="X217" s="368"/>
      <c r="Y217" s="411"/>
      <c r="Z217" s="368"/>
      <c r="AA217" s="411"/>
      <c r="AB217" s="397"/>
      <c r="AC217" s="397"/>
      <c r="AD217" s="368"/>
      <c r="AE217" s="411"/>
      <c r="AF217" s="368"/>
      <c r="AG217" s="411"/>
      <c r="AH217" s="368"/>
      <c r="AI217" s="411"/>
      <c r="AJ217" s="1"/>
      <c r="AK217" s="411"/>
      <c r="AL217" s="451"/>
      <c r="AM217" s="561"/>
      <c r="AN217" s="411"/>
      <c r="AO217" s="561"/>
      <c r="AP217" s="411"/>
      <c r="AQ217" s="561"/>
      <c r="AR217" s="411"/>
      <c r="AS217" s="397"/>
      <c r="AT217"/>
      <c r="AU217"/>
      <c r="AV217"/>
      <c r="AW217"/>
      <c r="AX217"/>
      <c r="AY217"/>
      <c r="AZ217"/>
    </row>
    <row r="218" spans="1:52" s="392" customFormat="1" x14ac:dyDescent="0.25">
      <c r="A218" s="412"/>
      <c r="B218" s="412"/>
      <c r="C218"/>
      <c r="D218" s="355"/>
      <c r="E218" s="393"/>
      <c r="F218" s="395"/>
      <c r="G218" s="368"/>
      <c r="H218" s="368"/>
      <c r="I218" s="368"/>
      <c r="J218" s="368"/>
      <c r="K218" s="361"/>
      <c r="L218" s="394"/>
      <c r="M218" s="368"/>
      <c r="N218" s="411"/>
      <c r="O218" s="368"/>
      <c r="P218" s="411"/>
      <c r="Q218" s="368"/>
      <c r="R218" s="411"/>
      <c r="S218" s="397"/>
      <c r="T218" s="411"/>
      <c r="U218" s="451"/>
      <c r="V218" s="368"/>
      <c r="W218" s="411"/>
      <c r="X218" s="368"/>
      <c r="Y218" s="411"/>
      <c r="Z218" s="368"/>
      <c r="AA218" s="411"/>
      <c r="AB218" s="397"/>
      <c r="AC218" s="397"/>
      <c r="AD218" s="368"/>
      <c r="AE218" s="411"/>
      <c r="AF218" s="368"/>
      <c r="AG218" s="411"/>
      <c r="AH218" s="368"/>
      <c r="AI218" s="411"/>
      <c r="AJ218" s="1"/>
      <c r="AK218" s="411"/>
      <c r="AL218" s="451"/>
      <c r="AM218" s="561"/>
      <c r="AN218" s="411"/>
      <c r="AO218" s="561"/>
      <c r="AP218" s="411"/>
      <c r="AQ218" s="561"/>
      <c r="AR218" s="411"/>
      <c r="AS218" s="397"/>
      <c r="AT218"/>
      <c r="AU218"/>
      <c r="AV218"/>
      <c r="AW218"/>
      <c r="AX218"/>
      <c r="AY218"/>
      <c r="AZ218"/>
    </row>
    <row r="219" spans="1:52" s="392" customFormat="1" x14ac:dyDescent="0.25">
      <c r="A219" s="412"/>
      <c r="B219" s="412"/>
      <c r="C219"/>
      <c r="D219" s="355"/>
      <c r="E219" s="393"/>
      <c r="F219" s="395"/>
      <c r="G219" s="368"/>
      <c r="H219" s="368"/>
      <c r="I219" s="368"/>
      <c r="J219" s="368"/>
      <c r="K219" s="361"/>
      <c r="L219" s="394"/>
      <c r="M219" s="368"/>
      <c r="N219" s="411"/>
      <c r="O219" s="368"/>
      <c r="P219" s="411"/>
      <c r="Q219" s="368"/>
      <c r="R219" s="411"/>
      <c r="S219" s="397"/>
      <c r="T219" s="411"/>
      <c r="U219" s="451"/>
      <c r="V219" s="368"/>
      <c r="W219" s="411"/>
      <c r="X219" s="368"/>
      <c r="Y219" s="411"/>
      <c r="Z219" s="368"/>
      <c r="AA219" s="411"/>
      <c r="AB219" s="397"/>
      <c r="AC219" s="397"/>
      <c r="AD219" s="368"/>
      <c r="AE219" s="411"/>
      <c r="AF219" s="368"/>
      <c r="AG219" s="411"/>
      <c r="AH219" s="368"/>
      <c r="AI219" s="411"/>
      <c r="AJ219" s="1"/>
      <c r="AK219" s="411"/>
      <c r="AL219" s="451"/>
      <c r="AM219" s="561"/>
      <c r="AN219" s="411"/>
      <c r="AO219" s="561"/>
      <c r="AP219" s="411"/>
      <c r="AQ219" s="561"/>
      <c r="AR219" s="411"/>
      <c r="AS219" s="397"/>
      <c r="AT219"/>
      <c r="AU219"/>
      <c r="AV219"/>
      <c r="AW219"/>
      <c r="AX219"/>
      <c r="AY219"/>
      <c r="AZ219"/>
    </row>
    <row r="220" spans="1:52" s="392" customFormat="1" x14ac:dyDescent="0.25">
      <c r="A220" s="412"/>
      <c r="B220" s="412"/>
      <c r="C220"/>
      <c r="D220" s="355"/>
      <c r="E220" s="393"/>
      <c r="F220" s="395"/>
      <c r="G220" s="368"/>
      <c r="H220" s="368"/>
      <c r="I220" s="368"/>
      <c r="J220" s="368"/>
      <c r="K220" s="361"/>
      <c r="L220" s="394"/>
      <c r="M220" s="368"/>
      <c r="N220" s="411"/>
      <c r="O220" s="368"/>
      <c r="P220" s="411"/>
      <c r="Q220" s="368"/>
      <c r="R220" s="411"/>
      <c r="S220" s="397"/>
      <c r="T220" s="411"/>
      <c r="U220" s="451"/>
      <c r="V220" s="368"/>
      <c r="W220" s="411"/>
      <c r="X220" s="368"/>
      <c r="Y220" s="411"/>
      <c r="Z220" s="368"/>
      <c r="AA220" s="411"/>
      <c r="AB220" s="397"/>
      <c r="AC220" s="397"/>
      <c r="AD220" s="368"/>
      <c r="AE220" s="411"/>
      <c r="AF220" s="368"/>
      <c r="AG220" s="411"/>
      <c r="AH220" s="368"/>
      <c r="AI220" s="411"/>
      <c r="AJ220" s="1"/>
      <c r="AK220" s="411"/>
      <c r="AL220" s="451"/>
      <c r="AM220" s="561"/>
      <c r="AN220" s="411"/>
      <c r="AO220" s="561"/>
      <c r="AP220" s="411"/>
      <c r="AQ220" s="561"/>
      <c r="AR220" s="411"/>
      <c r="AS220" s="397"/>
      <c r="AT220"/>
      <c r="AU220"/>
      <c r="AV220"/>
      <c r="AW220"/>
      <c r="AX220"/>
      <c r="AY220"/>
      <c r="AZ220"/>
    </row>
    <row r="221" spans="1:52" s="392" customFormat="1" x14ac:dyDescent="0.25">
      <c r="A221" s="412"/>
      <c r="B221" s="412"/>
      <c r="C221"/>
      <c r="D221" s="355"/>
      <c r="E221" s="393"/>
      <c r="F221" s="395"/>
      <c r="G221" s="368"/>
      <c r="H221" s="368"/>
      <c r="I221" s="368"/>
      <c r="J221" s="368"/>
      <c r="K221" s="361"/>
      <c r="L221" s="394"/>
      <c r="M221" s="368"/>
      <c r="N221" s="411"/>
      <c r="O221" s="368"/>
      <c r="P221" s="411"/>
      <c r="Q221" s="368"/>
      <c r="R221" s="411"/>
      <c r="S221" s="397"/>
      <c r="T221" s="411"/>
      <c r="U221" s="451"/>
      <c r="V221" s="368"/>
      <c r="W221" s="411"/>
      <c r="X221" s="368"/>
      <c r="Y221" s="411"/>
      <c r="Z221" s="368"/>
      <c r="AA221" s="411"/>
      <c r="AB221" s="397"/>
      <c r="AC221" s="397"/>
      <c r="AD221" s="368"/>
      <c r="AE221" s="411"/>
      <c r="AF221" s="368"/>
      <c r="AG221" s="411"/>
      <c r="AH221" s="368"/>
      <c r="AI221" s="411"/>
      <c r="AJ221" s="1"/>
      <c r="AK221" s="411"/>
      <c r="AL221" s="451"/>
      <c r="AM221" s="561"/>
      <c r="AN221" s="411"/>
      <c r="AO221" s="561"/>
      <c r="AP221" s="411"/>
      <c r="AQ221" s="561"/>
      <c r="AR221" s="411"/>
      <c r="AS221" s="397"/>
      <c r="AT221"/>
      <c r="AU221"/>
      <c r="AV221"/>
      <c r="AW221"/>
      <c r="AX221"/>
      <c r="AY221"/>
      <c r="AZ221"/>
    </row>
    <row r="222" spans="1:52" s="392" customFormat="1" x14ac:dyDescent="0.25">
      <c r="A222" s="412"/>
      <c r="B222" s="412"/>
      <c r="C222"/>
      <c r="D222" s="355"/>
      <c r="E222" s="393"/>
      <c r="F222" s="395"/>
      <c r="G222" s="368"/>
      <c r="H222" s="368"/>
      <c r="I222" s="368"/>
      <c r="J222" s="368"/>
      <c r="K222" s="361"/>
      <c r="L222" s="394"/>
      <c r="M222" s="368"/>
      <c r="N222" s="411"/>
      <c r="O222" s="368"/>
      <c r="P222" s="411"/>
      <c r="Q222" s="368"/>
      <c r="R222" s="411"/>
      <c r="S222" s="397"/>
      <c r="T222" s="411"/>
      <c r="U222" s="451"/>
      <c r="V222" s="368"/>
      <c r="W222" s="411"/>
      <c r="X222" s="368"/>
      <c r="Y222" s="411"/>
      <c r="Z222" s="368"/>
      <c r="AA222" s="411"/>
      <c r="AB222" s="397"/>
      <c r="AC222" s="397"/>
      <c r="AD222" s="368"/>
      <c r="AE222" s="411"/>
      <c r="AF222" s="368"/>
      <c r="AG222" s="411"/>
      <c r="AH222" s="368"/>
      <c r="AI222" s="411"/>
      <c r="AJ222" s="1"/>
      <c r="AK222" s="411"/>
      <c r="AL222" s="451"/>
      <c r="AM222" s="561"/>
      <c r="AN222" s="411"/>
      <c r="AO222" s="561"/>
      <c r="AP222" s="411"/>
      <c r="AQ222" s="561"/>
      <c r="AR222" s="411"/>
      <c r="AS222" s="397"/>
      <c r="AT222"/>
      <c r="AU222"/>
      <c r="AV222"/>
      <c r="AW222"/>
      <c r="AX222"/>
      <c r="AY222"/>
      <c r="AZ222"/>
    </row>
    <row r="223" spans="1:52" s="392" customFormat="1" x14ac:dyDescent="0.25">
      <c r="A223" s="412"/>
      <c r="B223" s="412"/>
      <c r="C223"/>
      <c r="D223" s="355"/>
      <c r="E223" s="393"/>
      <c r="F223" s="395"/>
      <c r="G223" s="368"/>
      <c r="H223" s="368"/>
      <c r="I223" s="368"/>
      <c r="J223" s="368"/>
      <c r="K223" s="361"/>
      <c r="L223" s="394"/>
      <c r="M223" s="368"/>
      <c r="N223" s="411"/>
      <c r="O223" s="368"/>
      <c r="P223" s="411"/>
      <c r="Q223" s="368"/>
      <c r="R223" s="411"/>
      <c r="S223" s="397"/>
      <c r="T223" s="411"/>
      <c r="U223" s="451"/>
      <c r="V223" s="368"/>
      <c r="W223" s="411"/>
      <c r="X223" s="368"/>
      <c r="Y223" s="411"/>
      <c r="Z223" s="368"/>
      <c r="AA223" s="411"/>
      <c r="AB223" s="397"/>
      <c r="AC223" s="397"/>
      <c r="AD223" s="368"/>
      <c r="AE223" s="411"/>
      <c r="AF223" s="368"/>
      <c r="AG223" s="411"/>
      <c r="AH223" s="368"/>
      <c r="AI223" s="411"/>
      <c r="AJ223" s="1"/>
      <c r="AK223" s="411"/>
      <c r="AL223" s="451"/>
      <c r="AM223" s="561"/>
      <c r="AN223" s="411"/>
      <c r="AO223" s="561"/>
      <c r="AP223" s="411"/>
      <c r="AQ223" s="561"/>
      <c r="AR223" s="411"/>
      <c r="AS223" s="397"/>
      <c r="AT223"/>
      <c r="AU223"/>
      <c r="AV223"/>
      <c r="AW223"/>
      <c r="AX223"/>
      <c r="AY223"/>
      <c r="AZ223"/>
    </row>
    <row r="224" spans="1:52" s="392" customFormat="1" x14ac:dyDescent="0.25">
      <c r="A224" s="413"/>
      <c r="B224" s="413"/>
      <c r="C224"/>
      <c r="D224" s="355"/>
      <c r="E224" s="393"/>
      <c r="F224" s="395"/>
      <c r="G224" s="368"/>
      <c r="H224" s="368"/>
      <c r="I224" s="368"/>
      <c r="J224" s="368"/>
      <c r="K224" s="361"/>
      <c r="L224" s="394"/>
      <c r="M224" s="368"/>
      <c r="N224" s="411"/>
      <c r="O224" s="368"/>
      <c r="P224" s="411"/>
      <c r="Q224" s="368"/>
      <c r="R224" s="411"/>
      <c r="S224" s="397"/>
      <c r="T224" s="411"/>
      <c r="U224" s="451"/>
      <c r="V224" s="368"/>
      <c r="W224" s="411"/>
      <c r="X224" s="368"/>
      <c r="Y224" s="411"/>
      <c r="Z224" s="368"/>
      <c r="AA224" s="411"/>
      <c r="AB224" s="397"/>
      <c r="AC224" s="397"/>
      <c r="AD224" s="368"/>
      <c r="AE224" s="411"/>
      <c r="AF224" s="368"/>
      <c r="AG224" s="411"/>
      <c r="AH224" s="368"/>
      <c r="AI224" s="411"/>
      <c r="AJ224" s="1"/>
      <c r="AK224" s="411"/>
      <c r="AL224" s="451"/>
      <c r="AM224" s="561"/>
      <c r="AN224" s="411"/>
      <c r="AO224" s="561"/>
      <c r="AP224" s="411"/>
      <c r="AQ224" s="561"/>
      <c r="AR224" s="411"/>
      <c r="AS224" s="397"/>
      <c r="AT224"/>
      <c r="AU224"/>
      <c r="AV224"/>
      <c r="AW224"/>
      <c r="AX224"/>
      <c r="AY224"/>
      <c r="AZ224"/>
    </row>
    <row r="225" spans="1:52" s="392" customFormat="1" x14ac:dyDescent="0.25">
      <c r="A225" s="413"/>
      <c r="B225" s="413"/>
      <c r="C225"/>
      <c r="D225" s="355"/>
      <c r="E225" s="393"/>
      <c r="F225" s="395"/>
      <c r="G225" s="368"/>
      <c r="H225" s="368"/>
      <c r="I225" s="368"/>
      <c r="J225" s="368"/>
      <c r="K225" s="361"/>
      <c r="L225" s="394"/>
      <c r="M225" s="368"/>
      <c r="N225" s="411"/>
      <c r="O225" s="368"/>
      <c r="P225" s="411"/>
      <c r="Q225" s="368"/>
      <c r="R225" s="411"/>
      <c r="S225" s="397"/>
      <c r="T225" s="411"/>
      <c r="U225" s="451"/>
      <c r="V225" s="368"/>
      <c r="W225" s="411"/>
      <c r="X225" s="368"/>
      <c r="Y225" s="411"/>
      <c r="Z225" s="368"/>
      <c r="AA225" s="411"/>
      <c r="AB225" s="397"/>
      <c r="AC225" s="397"/>
      <c r="AD225" s="368"/>
      <c r="AE225" s="411"/>
      <c r="AF225" s="368"/>
      <c r="AG225" s="411"/>
      <c r="AH225" s="368"/>
      <c r="AI225" s="411"/>
      <c r="AJ225" s="1"/>
      <c r="AK225" s="411"/>
      <c r="AL225" s="451"/>
      <c r="AM225" s="561"/>
      <c r="AN225" s="411"/>
      <c r="AO225" s="561"/>
      <c r="AP225" s="411"/>
      <c r="AQ225" s="561"/>
      <c r="AR225" s="411"/>
      <c r="AS225" s="397"/>
      <c r="AT225"/>
      <c r="AU225"/>
      <c r="AV225"/>
      <c r="AW225"/>
      <c r="AX225"/>
      <c r="AY225"/>
      <c r="AZ225"/>
    </row>
    <row r="226" spans="1:52" s="392" customFormat="1" x14ac:dyDescent="0.25">
      <c r="A226" s="413"/>
      <c r="B226" s="413"/>
      <c r="C226"/>
      <c r="D226" s="355"/>
      <c r="E226" s="393"/>
      <c r="F226" s="395"/>
      <c r="G226" s="368"/>
      <c r="H226" s="368"/>
      <c r="I226" s="368"/>
      <c r="J226" s="368"/>
      <c r="K226" s="361"/>
      <c r="L226" s="394"/>
      <c r="M226" s="368"/>
      <c r="N226" s="411"/>
      <c r="O226" s="368"/>
      <c r="P226" s="411"/>
      <c r="Q226" s="368"/>
      <c r="R226" s="411"/>
      <c r="S226" s="397"/>
      <c r="T226" s="411"/>
      <c r="U226" s="451"/>
      <c r="V226" s="368"/>
      <c r="W226" s="411"/>
      <c r="X226" s="368"/>
      <c r="Y226" s="411"/>
      <c r="Z226" s="368"/>
      <c r="AA226" s="411"/>
      <c r="AB226" s="397"/>
      <c r="AC226" s="397"/>
      <c r="AD226" s="368"/>
      <c r="AE226" s="411"/>
      <c r="AF226" s="368"/>
      <c r="AG226" s="411"/>
      <c r="AH226" s="368"/>
      <c r="AI226" s="411"/>
      <c r="AJ226" s="1"/>
      <c r="AK226" s="411"/>
      <c r="AL226" s="451"/>
      <c r="AM226" s="561"/>
      <c r="AN226" s="411"/>
      <c r="AO226" s="561"/>
      <c r="AP226" s="411"/>
      <c r="AQ226" s="561"/>
      <c r="AR226" s="411"/>
      <c r="AS226" s="397"/>
      <c r="AT226"/>
      <c r="AU226"/>
      <c r="AV226"/>
      <c r="AW226"/>
      <c r="AX226"/>
      <c r="AY226"/>
      <c r="AZ226"/>
    </row>
    <row r="227" spans="1:52" s="392" customFormat="1" x14ac:dyDescent="0.25">
      <c r="A227" s="413"/>
      <c r="B227" s="413"/>
      <c r="C227"/>
      <c r="D227" s="115"/>
      <c r="E227" s="393"/>
      <c r="F227" s="395"/>
      <c r="G227" s="368"/>
      <c r="H227" s="368"/>
      <c r="I227" s="368"/>
      <c r="J227" s="368"/>
      <c r="K227" s="361"/>
      <c r="L227" s="394"/>
      <c r="M227" s="368"/>
      <c r="N227" s="411"/>
      <c r="O227" s="368"/>
      <c r="P227" s="411"/>
      <c r="Q227" s="368"/>
      <c r="R227" s="411"/>
      <c r="S227" s="397"/>
      <c r="T227" s="411"/>
      <c r="U227" s="451"/>
      <c r="V227" s="368"/>
      <c r="W227" s="411"/>
      <c r="X227" s="368"/>
      <c r="Y227" s="411"/>
      <c r="Z227" s="368"/>
      <c r="AA227" s="411"/>
      <c r="AB227" s="397"/>
      <c r="AC227" s="397"/>
      <c r="AD227" s="368"/>
      <c r="AE227" s="411"/>
      <c r="AF227" s="368"/>
      <c r="AG227" s="411"/>
      <c r="AH227" s="368"/>
      <c r="AI227" s="411"/>
      <c r="AJ227" s="1"/>
      <c r="AK227" s="411"/>
      <c r="AL227" s="451"/>
      <c r="AM227" s="561"/>
      <c r="AN227" s="411"/>
      <c r="AO227" s="561"/>
      <c r="AP227" s="411"/>
      <c r="AQ227" s="561"/>
      <c r="AR227" s="411"/>
      <c r="AS227" s="397"/>
      <c r="AT227"/>
      <c r="AU227"/>
      <c r="AV227"/>
      <c r="AW227"/>
      <c r="AX227"/>
      <c r="AY227"/>
      <c r="AZ227"/>
    </row>
    <row r="228" spans="1:52" s="392" customFormat="1" x14ac:dyDescent="0.25">
      <c r="A228" s="413"/>
      <c r="B228" s="413"/>
      <c r="C228"/>
      <c r="D228" s="253">
        <f>COUNT(D3:D226)</f>
        <v>56</v>
      </c>
      <c r="E228" s="393"/>
      <c r="F228" s="395"/>
      <c r="G228" s="368"/>
      <c r="H228" s="368"/>
      <c r="I228" s="368"/>
      <c r="J228" s="368"/>
      <c r="K228" s="361"/>
      <c r="L228" s="394"/>
      <c r="M228" s="368"/>
      <c r="N228" s="411"/>
      <c r="O228" s="368"/>
      <c r="P228" s="411"/>
      <c r="Q228" s="368"/>
      <c r="R228" s="411"/>
      <c r="S228" s="397"/>
      <c r="T228" s="411"/>
      <c r="U228" s="451"/>
      <c r="V228" s="368"/>
      <c r="W228" s="411"/>
      <c r="X228" s="368"/>
      <c r="Y228" s="411"/>
      <c r="Z228" s="368"/>
      <c r="AA228" s="411"/>
      <c r="AB228" s="397"/>
      <c r="AC228" s="397"/>
      <c r="AD228" s="368"/>
      <c r="AE228" s="411"/>
      <c r="AF228" s="368"/>
      <c r="AG228" s="411"/>
      <c r="AH228" s="368"/>
      <c r="AI228" s="411"/>
      <c r="AJ228" s="1"/>
      <c r="AK228" s="411"/>
      <c r="AL228" s="451"/>
      <c r="AM228" s="561"/>
      <c r="AN228" s="411"/>
      <c r="AO228" s="561"/>
      <c r="AP228" s="411"/>
      <c r="AQ228" s="561"/>
      <c r="AR228" s="411"/>
      <c r="AS228" s="397"/>
      <c r="AT228"/>
      <c r="AU228"/>
      <c r="AV228"/>
      <c r="AW228"/>
      <c r="AX228"/>
      <c r="AY228"/>
      <c r="AZ228"/>
    </row>
    <row r="229" spans="1:52" s="392" customFormat="1" x14ac:dyDescent="0.25">
      <c r="A229" s="413"/>
      <c r="B229" s="413"/>
      <c r="C229"/>
      <c r="D229" s="253"/>
      <c r="E229" s="393"/>
      <c r="F229" s="395"/>
      <c r="G229" s="368"/>
      <c r="H229" s="368"/>
      <c r="I229" s="368"/>
      <c r="J229" s="368"/>
      <c r="K229" s="361"/>
      <c r="L229" s="394"/>
      <c r="M229" s="368"/>
      <c r="N229" s="411"/>
      <c r="O229" s="368"/>
      <c r="P229" s="411"/>
      <c r="Q229" s="368"/>
      <c r="R229" s="411"/>
      <c r="S229" s="397"/>
      <c r="T229" s="411"/>
      <c r="U229" s="451"/>
      <c r="V229" s="368"/>
      <c r="W229" s="411"/>
      <c r="X229" s="368"/>
      <c r="Y229" s="411"/>
      <c r="Z229" s="368"/>
      <c r="AA229" s="411"/>
      <c r="AB229" s="397"/>
      <c r="AC229" s="397"/>
      <c r="AD229" s="368"/>
      <c r="AE229" s="411"/>
      <c r="AF229" s="368"/>
      <c r="AG229" s="411"/>
      <c r="AH229" s="368"/>
      <c r="AI229" s="411"/>
      <c r="AJ229" s="1"/>
      <c r="AK229" s="411"/>
      <c r="AL229" s="451"/>
      <c r="AM229" s="561"/>
      <c r="AN229" s="411"/>
      <c r="AO229" s="561"/>
      <c r="AP229" s="411"/>
      <c r="AQ229" s="561"/>
      <c r="AR229" s="411"/>
      <c r="AS229" s="397"/>
      <c r="AT229"/>
      <c r="AU229"/>
      <c r="AV229"/>
      <c r="AW229"/>
      <c r="AX229"/>
      <c r="AY229"/>
      <c r="AZ229"/>
    </row>
    <row r="230" spans="1:52" s="392" customFormat="1" x14ac:dyDescent="0.25">
      <c r="A230" s="413"/>
      <c r="B230" s="413"/>
      <c r="C230"/>
      <c r="D230" s="253">
        <f>SUM(D3:D226)</f>
        <v>314</v>
      </c>
      <c r="E230" s="393"/>
      <c r="F230" s="395"/>
      <c r="G230" s="368"/>
      <c r="H230" s="368"/>
      <c r="I230" s="368"/>
      <c r="J230" s="368"/>
      <c r="K230" s="361"/>
      <c r="L230" s="394"/>
      <c r="M230" s="368"/>
      <c r="N230" s="411"/>
      <c r="O230" s="368"/>
      <c r="P230" s="411"/>
      <c r="Q230" s="368"/>
      <c r="R230" s="411"/>
      <c r="S230" s="397"/>
      <c r="T230" s="411"/>
      <c r="U230" s="451"/>
      <c r="V230" s="368"/>
      <c r="W230" s="411"/>
      <c r="X230" s="368"/>
      <c r="Y230" s="411"/>
      <c r="Z230" s="368"/>
      <c r="AA230" s="411"/>
      <c r="AB230" s="397"/>
      <c r="AC230" s="397"/>
      <c r="AD230" s="368"/>
      <c r="AE230" s="411"/>
      <c r="AF230" s="368"/>
      <c r="AG230" s="411"/>
      <c r="AH230" s="368"/>
      <c r="AI230" s="411"/>
      <c r="AJ230" s="1"/>
      <c r="AK230" s="411"/>
      <c r="AL230" s="451"/>
      <c r="AM230" s="561"/>
      <c r="AN230" s="411"/>
      <c r="AO230" s="561"/>
      <c r="AP230" s="411"/>
      <c r="AQ230" s="561"/>
      <c r="AR230" s="411"/>
      <c r="AS230" s="397"/>
      <c r="AT230"/>
      <c r="AU230"/>
      <c r="AV230"/>
      <c r="AW230"/>
      <c r="AX230"/>
      <c r="AY230"/>
      <c r="AZ230"/>
    </row>
    <row r="231" spans="1:52" s="392" customFormat="1" ht="15.75" thickBot="1" x14ac:dyDescent="0.3">
      <c r="A231" s="413"/>
      <c r="B231" s="413"/>
      <c r="C231"/>
      <c r="D231" s="358"/>
      <c r="E231" s="393"/>
      <c r="F231" s="395"/>
      <c r="G231" s="368"/>
      <c r="H231" s="368"/>
      <c r="I231" s="368"/>
      <c r="J231" s="368"/>
      <c r="K231" s="361"/>
      <c r="L231" s="394"/>
      <c r="M231" s="368"/>
      <c r="N231" s="411"/>
      <c r="O231" s="368"/>
      <c r="P231" s="411"/>
      <c r="Q231" s="368"/>
      <c r="R231" s="411"/>
      <c r="S231" s="397"/>
      <c r="T231" s="411"/>
      <c r="U231" s="451"/>
      <c r="V231" s="368"/>
      <c r="W231" s="411"/>
      <c r="X231" s="368"/>
      <c r="Y231" s="411"/>
      <c r="Z231" s="368"/>
      <c r="AA231" s="411"/>
      <c r="AB231" s="397"/>
      <c r="AC231" s="397"/>
      <c r="AD231" s="368"/>
      <c r="AE231" s="411"/>
      <c r="AF231" s="368"/>
      <c r="AG231" s="411"/>
      <c r="AH231" s="368"/>
      <c r="AI231" s="411"/>
      <c r="AJ231" s="1"/>
      <c r="AK231" s="411"/>
      <c r="AL231" s="451"/>
      <c r="AM231" s="561"/>
      <c r="AN231" s="411"/>
      <c r="AO231" s="561"/>
      <c r="AP231" s="411"/>
      <c r="AQ231" s="561"/>
      <c r="AR231" s="411"/>
      <c r="AS231" s="397"/>
      <c r="AT231"/>
      <c r="AU231"/>
      <c r="AV231"/>
      <c r="AW231"/>
      <c r="AX231"/>
      <c r="AY231"/>
      <c r="AZ231"/>
    </row>
    <row r="232" spans="1:52" s="392" customFormat="1" x14ac:dyDescent="0.25">
      <c r="A232" s="413"/>
      <c r="B232" s="413"/>
      <c r="C232"/>
      <c r="D232" s="359"/>
      <c r="E232" s="393"/>
      <c r="F232" s="395"/>
      <c r="G232" s="368"/>
      <c r="H232" s="368"/>
      <c r="I232" s="368"/>
      <c r="J232" s="368"/>
      <c r="K232" s="361"/>
      <c r="L232" s="394"/>
      <c r="M232" s="368"/>
      <c r="N232" s="411"/>
      <c r="O232" s="368"/>
      <c r="P232" s="411"/>
      <c r="Q232" s="368"/>
      <c r="R232" s="411"/>
      <c r="S232" s="397"/>
      <c r="T232" s="411"/>
      <c r="U232" s="451"/>
      <c r="V232" s="368"/>
      <c r="W232" s="411"/>
      <c r="X232" s="368"/>
      <c r="Y232" s="411"/>
      <c r="Z232" s="368"/>
      <c r="AA232" s="411"/>
      <c r="AB232" s="397"/>
      <c r="AC232" s="397"/>
      <c r="AD232" s="368"/>
      <c r="AE232" s="411"/>
      <c r="AF232" s="368"/>
      <c r="AG232" s="411"/>
      <c r="AH232" s="368"/>
      <c r="AI232" s="411"/>
      <c r="AJ232" s="1"/>
      <c r="AK232" s="411"/>
      <c r="AL232" s="451"/>
      <c r="AM232" s="561"/>
      <c r="AN232" s="411"/>
      <c r="AO232" s="561"/>
      <c r="AP232" s="411"/>
      <c r="AQ232" s="561"/>
      <c r="AR232" s="411"/>
      <c r="AS232" s="397"/>
      <c r="AT232"/>
      <c r="AU232"/>
      <c r="AV232"/>
      <c r="AW232"/>
      <c r="AX232"/>
      <c r="AY232"/>
      <c r="AZ232"/>
    </row>
    <row r="233" spans="1:52" s="392" customFormat="1" x14ac:dyDescent="0.25">
      <c r="A233" s="413"/>
      <c r="B233" s="413"/>
      <c r="C233"/>
      <c r="D233" s="359"/>
      <c r="E233" s="393"/>
      <c r="F233" s="395"/>
      <c r="G233" s="368"/>
      <c r="H233" s="368"/>
      <c r="I233" s="368"/>
      <c r="J233" s="368"/>
      <c r="K233" s="361"/>
      <c r="L233" s="394"/>
      <c r="M233" s="368"/>
      <c r="N233" s="411"/>
      <c r="O233" s="368"/>
      <c r="P233" s="411"/>
      <c r="Q233" s="368"/>
      <c r="R233" s="411"/>
      <c r="S233" s="397"/>
      <c r="T233" s="411"/>
      <c r="U233" s="451"/>
      <c r="V233" s="368"/>
      <c r="W233" s="411"/>
      <c r="X233" s="368"/>
      <c r="Y233" s="411"/>
      <c r="Z233" s="368"/>
      <c r="AA233" s="411"/>
      <c r="AB233" s="397"/>
      <c r="AC233" s="397"/>
      <c r="AD233" s="368"/>
      <c r="AE233" s="411"/>
      <c r="AF233" s="368"/>
      <c r="AG233" s="411"/>
      <c r="AH233" s="368"/>
      <c r="AI233" s="411"/>
      <c r="AJ233" s="1"/>
      <c r="AK233" s="411"/>
      <c r="AL233" s="451"/>
      <c r="AM233" s="561"/>
      <c r="AN233" s="411"/>
      <c r="AO233" s="561"/>
      <c r="AP233" s="411"/>
      <c r="AQ233" s="561"/>
      <c r="AR233" s="411"/>
      <c r="AS233" s="397"/>
      <c r="AT233"/>
      <c r="AU233"/>
      <c r="AV233"/>
      <c r="AW233"/>
      <c r="AX233"/>
      <c r="AY233"/>
      <c r="AZ233"/>
    </row>
    <row r="234" spans="1:52" s="392" customFormat="1" x14ac:dyDescent="0.25">
      <c r="A234" s="413"/>
      <c r="B234" s="413"/>
      <c r="C234"/>
      <c r="D234" s="359"/>
      <c r="E234" s="393"/>
      <c r="F234" s="395"/>
      <c r="G234" s="368"/>
      <c r="H234" s="368"/>
      <c r="I234" s="368"/>
      <c r="J234" s="368"/>
      <c r="K234" s="361"/>
      <c r="L234" s="394"/>
      <c r="M234" s="368"/>
      <c r="N234" s="411"/>
      <c r="O234" s="368"/>
      <c r="P234" s="411"/>
      <c r="Q234" s="368"/>
      <c r="R234" s="411"/>
      <c r="S234" s="397"/>
      <c r="T234" s="411"/>
      <c r="U234" s="451"/>
      <c r="V234" s="368"/>
      <c r="W234" s="411"/>
      <c r="X234" s="368"/>
      <c r="Y234" s="411"/>
      <c r="Z234" s="368"/>
      <c r="AA234" s="411"/>
      <c r="AB234" s="397"/>
      <c r="AC234" s="397"/>
      <c r="AD234" s="368"/>
      <c r="AE234" s="411"/>
      <c r="AF234" s="368"/>
      <c r="AG234" s="411"/>
      <c r="AH234" s="368"/>
      <c r="AI234" s="411"/>
      <c r="AJ234" s="1"/>
      <c r="AK234" s="411"/>
      <c r="AL234" s="451"/>
      <c r="AM234" s="561"/>
      <c r="AN234" s="411"/>
      <c r="AO234" s="561"/>
      <c r="AP234" s="411"/>
      <c r="AQ234" s="561"/>
      <c r="AR234" s="411"/>
      <c r="AS234" s="397"/>
      <c r="AT234"/>
      <c r="AU234"/>
      <c r="AV234"/>
      <c r="AW234"/>
      <c r="AX234"/>
      <c r="AY234"/>
      <c r="AZ234"/>
    </row>
    <row r="235" spans="1:52" s="392" customFormat="1" x14ac:dyDescent="0.25">
      <c r="A235" s="413"/>
      <c r="B235" s="413"/>
      <c r="C235"/>
      <c r="D235" s="359"/>
      <c r="E235" s="393"/>
      <c r="F235" s="395"/>
      <c r="G235" s="368"/>
      <c r="H235" s="368"/>
      <c r="I235" s="368"/>
      <c r="J235" s="368"/>
      <c r="K235" s="361"/>
      <c r="L235" s="394"/>
      <c r="M235" s="368"/>
      <c r="N235" s="411"/>
      <c r="O235" s="368"/>
      <c r="P235" s="411"/>
      <c r="Q235" s="368"/>
      <c r="R235" s="411"/>
      <c r="S235" s="397"/>
      <c r="T235" s="411"/>
      <c r="U235" s="451"/>
      <c r="V235" s="368"/>
      <c r="W235" s="411"/>
      <c r="X235" s="368"/>
      <c r="Y235" s="411"/>
      <c r="Z235" s="368"/>
      <c r="AA235" s="411"/>
      <c r="AB235" s="397"/>
      <c r="AC235" s="397"/>
      <c r="AD235" s="368"/>
      <c r="AE235" s="411"/>
      <c r="AF235" s="368"/>
      <c r="AG235" s="411"/>
      <c r="AH235" s="368"/>
      <c r="AI235" s="411"/>
      <c r="AJ235" s="1"/>
      <c r="AK235" s="411"/>
      <c r="AL235" s="451"/>
      <c r="AM235" s="561"/>
      <c r="AN235" s="411"/>
      <c r="AO235" s="561"/>
      <c r="AP235" s="411"/>
      <c r="AQ235" s="561"/>
      <c r="AR235" s="411"/>
      <c r="AS235" s="397"/>
      <c r="AT235"/>
      <c r="AU235"/>
      <c r="AV235"/>
      <c r="AW235"/>
      <c r="AX235"/>
      <c r="AY235"/>
      <c r="AZ235"/>
    </row>
    <row r="236" spans="1:52" s="392" customFormat="1" x14ac:dyDescent="0.25">
      <c r="A236" s="413"/>
      <c r="B236" s="413"/>
      <c r="C236"/>
      <c r="D236" s="359"/>
      <c r="E236" s="393"/>
      <c r="F236" s="395"/>
      <c r="G236" s="368"/>
      <c r="H236" s="368"/>
      <c r="I236" s="368"/>
      <c r="J236" s="368"/>
      <c r="K236" s="361"/>
      <c r="L236" s="394"/>
      <c r="M236" s="368"/>
      <c r="N236" s="411"/>
      <c r="O236" s="368"/>
      <c r="P236" s="411"/>
      <c r="Q236" s="368"/>
      <c r="R236" s="411"/>
      <c r="S236" s="397"/>
      <c r="T236" s="411"/>
      <c r="U236" s="451"/>
      <c r="V236" s="368"/>
      <c r="W236" s="411"/>
      <c r="X236" s="368"/>
      <c r="Y236" s="411"/>
      <c r="Z236" s="368"/>
      <c r="AA236" s="411"/>
      <c r="AB236" s="397"/>
      <c r="AC236" s="397"/>
      <c r="AD236" s="368"/>
      <c r="AE236" s="411"/>
      <c r="AF236" s="368"/>
      <c r="AG236" s="411"/>
      <c r="AH236" s="368"/>
      <c r="AI236" s="411"/>
      <c r="AJ236" s="1"/>
      <c r="AK236" s="411"/>
      <c r="AL236" s="451"/>
      <c r="AM236" s="561"/>
      <c r="AN236" s="411"/>
      <c r="AO236" s="561"/>
      <c r="AP236" s="411"/>
      <c r="AQ236" s="561"/>
      <c r="AR236" s="411"/>
      <c r="AS236" s="397"/>
      <c r="AT236"/>
      <c r="AU236"/>
      <c r="AV236"/>
      <c r="AW236"/>
      <c r="AX236"/>
      <c r="AY236"/>
      <c r="AZ236"/>
    </row>
    <row r="237" spans="1:52" s="392" customFormat="1" x14ac:dyDescent="0.25">
      <c r="A237" s="413"/>
      <c r="B237" s="413"/>
      <c r="C237"/>
      <c r="D237" s="359"/>
      <c r="E237" s="393"/>
      <c r="F237" s="395"/>
      <c r="G237" s="368"/>
      <c r="H237" s="368"/>
      <c r="I237" s="368"/>
      <c r="J237" s="368"/>
      <c r="K237" s="361"/>
      <c r="L237" s="394"/>
      <c r="M237" s="368"/>
      <c r="N237" s="411"/>
      <c r="O237" s="368"/>
      <c r="P237" s="411"/>
      <c r="Q237" s="368"/>
      <c r="R237" s="411"/>
      <c r="S237" s="397"/>
      <c r="T237" s="411"/>
      <c r="U237" s="451"/>
      <c r="V237" s="368"/>
      <c r="W237" s="411"/>
      <c r="X237" s="368"/>
      <c r="Y237" s="411"/>
      <c r="Z237" s="368"/>
      <c r="AA237" s="411"/>
      <c r="AB237" s="397"/>
      <c r="AC237" s="397"/>
      <c r="AD237" s="368"/>
      <c r="AE237" s="411"/>
      <c r="AF237" s="368"/>
      <c r="AG237" s="411"/>
      <c r="AH237" s="368"/>
      <c r="AI237" s="411"/>
      <c r="AJ237" s="1"/>
      <c r="AK237" s="411"/>
      <c r="AL237" s="451"/>
      <c r="AM237" s="561"/>
      <c r="AN237" s="411"/>
      <c r="AO237" s="561"/>
      <c r="AP237" s="411"/>
      <c r="AQ237" s="561"/>
      <c r="AR237" s="411"/>
      <c r="AS237" s="397"/>
      <c r="AT237"/>
      <c r="AU237"/>
      <c r="AV237"/>
      <c r="AW237"/>
      <c r="AX237"/>
      <c r="AY237"/>
      <c r="AZ237"/>
    </row>
    <row r="238" spans="1:52" s="392" customFormat="1" x14ac:dyDescent="0.25">
      <c r="A238" s="413"/>
      <c r="B238" s="413"/>
      <c r="C238"/>
      <c r="D238" s="359"/>
      <c r="E238" s="393"/>
      <c r="F238" s="395"/>
      <c r="G238" s="368"/>
      <c r="H238" s="368"/>
      <c r="I238" s="368"/>
      <c r="J238" s="368"/>
      <c r="K238" s="361"/>
      <c r="L238" s="394"/>
      <c r="M238" s="368"/>
      <c r="N238" s="411"/>
      <c r="O238" s="368"/>
      <c r="P238" s="411"/>
      <c r="Q238" s="368"/>
      <c r="R238" s="411"/>
      <c r="S238" s="397"/>
      <c r="T238" s="411"/>
      <c r="U238" s="451"/>
      <c r="V238" s="368"/>
      <c r="W238" s="411"/>
      <c r="X238" s="368"/>
      <c r="Y238" s="411"/>
      <c r="Z238" s="368"/>
      <c r="AA238" s="411"/>
      <c r="AB238" s="397"/>
      <c r="AC238" s="397"/>
      <c r="AD238" s="368"/>
      <c r="AE238" s="411"/>
      <c r="AF238" s="368"/>
      <c r="AG238" s="411"/>
      <c r="AH238" s="368"/>
      <c r="AI238" s="411"/>
      <c r="AJ238" s="1"/>
      <c r="AK238" s="411"/>
      <c r="AL238" s="451"/>
      <c r="AM238" s="561"/>
      <c r="AN238" s="411"/>
      <c r="AO238" s="561"/>
      <c r="AP238" s="411"/>
      <c r="AQ238" s="561"/>
      <c r="AR238" s="411"/>
      <c r="AS238" s="397"/>
      <c r="AT238"/>
      <c r="AU238"/>
      <c r="AV238"/>
      <c r="AW238"/>
      <c r="AX238"/>
      <c r="AY238"/>
      <c r="AZ238"/>
    </row>
    <row r="239" spans="1:52" s="392" customFormat="1" x14ac:dyDescent="0.25">
      <c r="A239" s="413"/>
      <c r="B239" s="413"/>
      <c r="C239"/>
      <c r="D239" s="359"/>
      <c r="E239" s="393"/>
      <c r="F239" s="395"/>
      <c r="G239" s="368"/>
      <c r="H239" s="368"/>
      <c r="I239" s="368"/>
      <c r="J239" s="368"/>
      <c r="K239" s="361"/>
      <c r="L239" s="394"/>
      <c r="M239" s="368"/>
      <c r="N239" s="411"/>
      <c r="O239" s="368"/>
      <c r="P239" s="411"/>
      <c r="Q239" s="368"/>
      <c r="R239" s="411"/>
      <c r="S239" s="397"/>
      <c r="T239" s="411"/>
      <c r="U239" s="451"/>
      <c r="V239" s="368"/>
      <c r="W239" s="411"/>
      <c r="X239" s="368"/>
      <c r="Y239" s="411"/>
      <c r="Z239" s="368"/>
      <c r="AA239" s="411"/>
      <c r="AB239" s="397"/>
      <c r="AC239" s="397"/>
      <c r="AD239" s="368"/>
      <c r="AE239" s="411"/>
      <c r="AF239" s="368"/>
      <c r="AG239" s="411"/>
      <c r="AH239" s="368"/>
      <c r="AI239" s="411"/>
      <c r="AJ239" s="1"/>
      <c r="AK239" s="411"/>
      <c r="AL239" s="451"/>
      <c r="AM239" s="561"/>
      <c r="AN239" s="411"/>
      <c r="AO239" s="561"/>
      <c r="AP239" s="411"/>
      <c r="AQ239" s="561"/>
      <c r="AR239" s="411"/>
      <c r="AS239" s="397"/>
      <c r="AT239"/>
      <c r="AU239"/>
      <c r="AV239"/>
      <c r="AW239"/>
      <c r="AX239"/>
      <c r="AY239"/>
      <c r="AZ239"/>
    </row>
    <row r="240" spans="1:52" s="392" customFormat="1" x14ac:dyDescent="0.25">
      <c r="A240" s="413"/>
      <c r="B240" s="413"/>
      <c r="C240"/>
      <c r="D240" s="359"/>
      <c r="E240" s="393"/>
      <c r="F240" s="395"/>
      <c r="G240" s="368"/>
      <c r="H240" s="368"/>
      <c r="I240" s="368"/>
      <c r="J240" s="368"/>
      <c r="K240" s="361"/>
      <c r="L240" s="394"/>
      <c r="M240" s="368"/>
      <c r="N240" s="411"/>
      <c r="O240" s="368"/>
      <c r="P240" s="411"/>
      <c r="Q240" s="368"/>
      <c r="R240" s="411"/>
      <c r="S240" s="397"/>
      <c r="T240" s="411"/>
      <c r="U240" s="451"/>
      <c r="V240" s="368"/>
      <c r="W240" s="411"/>
      <c r="X240" s="368"/>
      <c r="Y240" s="411"/>
      <c r="Z240" s="368"/>
      <c r="AA240" s="411"/>
      <c r="AB240" s="397"/>
      <c r="AC240" s="397"/>
      <c r="AD240" s="368"/>
      <c r="AE240" s="411"/>
      <c r="AF240" s="368"/>
      <c r="AG240" s="411"/>
      <c r="AH240" s="368"/>
      <c r="AI240" s="411"/>
      <c r="AJ240" s="1"/>
      <c r="AK240" s="411"/>
      <c r="AL240" s="451"/>
      <c r="AM240" s="561"/>
      <c r="AN240" s="411"/>
      <c r="AO240" s="561"/>
      <c r="AP240" s="411"/>
      <c r="AQ240" s="561"/>
      <c r="AR240" s="411"/>
      <c r="AS240" s="397"/>
      <c r="AT240"/>
      <c r="AU240"/>
      <c r="AV240"/>
      <c r="AW240"/>
      <c r="AX240"/>
      <c r="AY240"/>
      <c r="AZ240"/>
    </row>
    <row r="241" spans="1:52" s="392" customFormat="1" x14ac:dyDescent="0.25">
      <c r="A241" s="413"/>
      <c r="B241" s="413"/>
      <c r="C241"/>
      <c r="D241" s="359"/>
      <c r="E241" s="393"/>
      <c r="F241" s="395"/>
      <c r="G241" s="368"/>
      <c r="H241" s="368"/>
      <c r="I241" s="368"/>
      <c r="J241" s="368"/>
      <c r="K241" s="361"/>
      <c r="L241" s="394"/>
      <c r="M241" s="368"/>
      <c r="N241" s="411"/>
      <c r="O241" s="368"/>
      <c r="P241" s="411"/>
      <c r="Q241" s="368"/>
      <c r="R241" s="411"/>
      <c r="S241" s="397"/>
      <c r="T241" s="411"/>
      <c r="U241" s="451"/>
      <c r="V241" s="368"/>
      <c r="W241" s="411"/>
      <c r="X241" s="368"/>
      <c r="Y241" s="411"/>
      <c r="Z241" s="368"/>
      <c r="AA241" s="411"/>
      <c r="AB241" s="397"/>
      <c r="AC241" s="397"/>
      <c r="AD241" s="368"/>
      <c r="AE241" s="411"/>
      <c r="AF241" s="368"/>
      <c r="AG241" s="411"/>
      <c r="AH241" s="368"/>
      <c r="AI241" s="411"/>
      <c r="AJ241" s="1"/>
      <c r="AK241" s="411"/>
      <c r="AL241" s="451"/>
      <c r="AM241" s="561"/>
      <c r="AN241" s="411"/>
      <c r="AO241" s="561"/>
      <c r="AP241" s="411"/>
      <c r="AQ241" s="561"/>
      <c r="AR241" s="411"/>
      <c r="AS241" s="397"/>
      <c r="AT241"/>
      <c r="AU241"/>
      <c r="AV241"/>
      <c r="AW241"/>
      <c r="AX241"/>
      <c r="AY241"/>
      <c r="AZ241"/>
    </row>
    <row r="242" spans="1:52" s="392" customFormat="1" x14ac:dyDescent="0.25">
      <c r="A242" s="413"/>
      <c r="B242" s="413"/>
      <c r="C242"/>
      <c r="D242" s="359"/>
      <c r="E242" s="393"/>
      <c r="F242" s="395"/>
      <c r="G242" s="368"/>
      <c r="H242" s="368"/>
      <c r="I242" s="368"/>
      <c r="J242" s="368"/>
      <c r="K242" s="361"/>
      <c r="L242" s="394"/>
      <c r="M242" s="368"/>
      <c r="N242" s="411"/>
      <c r="O242" s="368"/>
      <c r="P242" s="411"/>
      <c r="Q242" s="368"/>
      <c r="R242" s="411"/>
      <c r="S242" s="397"/>
      <c r="T242" s="411"/>
      <c r="U242" s="451"/>
      <c r="V242" s="368"/>
      <c r="W242" s="411"/>
      <c r="X242" s="368"/>
      <c r="Y242" s="411"/>
      <c r="Z242" s="368"/>
      <c r="AA242" s="411"/>
      <c r="AB242" s="397"/>
      <c r="AC242" s="397"/>
      <c r="AD242" s="368"/>
      <c r="AE242" s="411"/>
      <c r="AF242" s="368"/>
      <c r="AG242" s="411"/>
      <c r="AH242" s="368"/>
      <c r="AI242" s="411"/>
      <c r="AJ242" s="1"/>
      <c r="AK242" s="411"/>
      <c r="AL242" s="451"/>
      <c r="AM242" s="561"/>
      <c r="AN242" s="411"/>
      <c r="AO242" s="561"/>
      <c r="AP242" s="411"/>
      <c r="AQ242" s="561"/>
      <c r="AR242" s="411"/>
      <c r="AS242" s="397"/>
      <c r="AT242"/>
      <c r="AU242"/>
      <c r="AV242"/>
      <c r="AW242"/>
      <c r="AX242"/>
      <c r="AY242"/>
      <c r="AZ242"/>
    </row>
    <row r="243" spans="1:52" s="392" customFormat="1" x14ac:dyDescent="0.25">
      <c r="A243" s="413"/>
      <c r="B243" s="413"/>
      <c r="C243"/>
      <c r="D243" s="359"/>
      <c r="E243" s="393"/>
      <c r="F243" s="395"/>
      <c r="G243" s="368"/>
      <c r="H243" s="368"/>
      <c r="I243" s="368"/>
      <c r="J243" s="368"/>
      <c r="K243" s="361"/>
      <c r="L243" s="394"/>
      <c r="M243" s="368"/>
      <c r="N243" s="411"/>
      <c r="O243" s="368"/>
      <c r="P243" s="411"/>
      <c r="Q243" s="368"/>
      <c r="R243" s="411"/>
      <c r="S243" s="397"/>
      <c r="T243" s="411"/>
      <c r="U243" s="451"/>
      <c r="V243" s="368"/>
      <c r="W243" s="411"/>
      <c r="X243" s="368"/>
      <c r="Y243" s="411"/>
      <c r="Z243" s="368"/>
      <c r="AA243" s="411"/>
      <c r="AB243" s="397"/>
      <c r="AC243" s="397"/>
      <c r="AD243" s="368"/>
      <c r="AE243" s="411"/>
      <c r="AF243" s="368"/>
      <c r="AG243" s="411"/>
      <c r="AH243" s="368"/>
      <c r="AI243" s="411"/>
      <c r="AJ243" s="1"/>
      <c r="AK243" s="411"/>
      <c r="AL243" s="451"/>
      <c r="AM243" s="561"/>
      <c r="AN243" s="411"/>
      <c r="AO243" s="561"/>
      <c r="AP243" s="411"/>
      <c r="AQ243" s="561"/>
      <c r="AR243" s="411"/>
      <c r="AS243" s="397"/>
      <c r="AT243"/>
      <c r="AU243"/>
      <c r="AV243"/>
      <c r="AW243"/>
      <c r="AX243"/>
      <c r="AY243"/>
      <c r="AZ243"/>
    </row>
    <row r="244" spans="1:52" s="392" customFormat="1" x14ac:dyDescent="0.25">
      <c r="A244" s="413"/>
      <c r="B244" s="413"/>
      <c r="C244"/>
      <c r="D244" s="359"/>
      <c r="E244" s="393"/>
      <c r="F244" s="395"/>
      <c r="G244" s="368"/>
      <c r="H244" s="368"/>
      <c r="I244" s="368"/>
      <c r="J244" s="368"/>
      <c r="K244" s="361"/>
      <c r="L244" s="394"/>
      <c r="M244" s="368"/>
      <c r="N244" s="411"/>
      <c r="O244" s="368"/>
      <c r="P244" s="411"/>
      <c r="Q244" s="368"/>
      <c r="R244" s="411"/>
      <c r="S244" s="397"/>
      <c r="T244" s="411"/>
      <c r="U244" s="451"/>
      <c r="V244" s="368"/>
      <c r="W244" s="411"/>
      <c r="X244" s="368"/>
      <c r="Y244" s="411"/>
      <c r="Z244" s="368"/>
      <c r="AA244" s="411"/>
      <c r="AB244" s="397"/>
      <c r="AC244" s="397"/>
      <c r="AD244" s="368"/>
      <c r="AE244" s="411"/>
      <c r="AF244" s="368"/>
      <c r="AG244" s="411"/>
      <c r="AH244" s="368"/>
      <c r="AI244" s="411"/>
      <c r="AJ244" s="1"/>
      <c r="AK244" s="411"/>
      <c r="AL244" s="451"/>
      <c r="AM244" s="561"/>
      <c r="AN244" s="411"/>
      <c r="AO244" s="561"/>
      <c r="AP244" s="411"/>
      <c r="AQ244" s="561"/>
      <c r="AR244" s="411"/>
      <c r="AS244" s="397"/>
      <c r="AT244"/>
      <c r="AU244"/>
      <c r="AV244"/>
      <c r="AW244"/>
      <c r="AX244"/>
      <c r="AY244"/>
      <c r="AZ244"/>
    </row>
    <row r="245" spans="1:52" s="392" customFormat="1" x14ac:dyDescent="0.25">
      <c r="A245" s="413"/>
      <c r="B245" s="413"/>
      <c r="C245"/>
      <c r="D245" s="359"/>
      <c r="E245" s="393"/>
      <c r="F245" s="395"/>
      <c r="G245" s="368"/>
      <c r="H245" s="368"/>
      <c r="I245" s="368"/>
      <c r="J245" s="368"/>
      <c r="K245" s="361"/>
      <c r="L245" s="394"/>
      <c r="M245" s="368"/>
      <c r="N245" s="411"/>
      <c r="O245" s="368"/>
      <c r="P245" s="411"/>
      <c r="Q245" s="368"/>
      <c r="R245" s="411"/>
      <c r="S245" s="397"/>
      <c r="T245" s="411"/>
      <c r="U245" s="451"/>
      <c r="V245" s="368"/>
      <c r="W245" s="411"/>
      <c r="X245" s="368"/>
      <c r="Y245" s="411"/>
      <c r="Z245" s="368"/>
      <c r="AA245" s="411"/>
      <c r="AB245" s="397"/>
      <c r="AC245" s="397"/>
      <c r="AD245" s="368"/>
      <c r="AE245" s="411"/>
      <c r="AF245" s="368"/>
      <c r="AG245" s="411"/>
      <c r="AH245" s="368"/>
      <c r="AI245" s="411"/>
      <c r="AJ245" s="1"/>
      <c r="AK245" s="411"/>
      <c r="AL245" s="451"/>
      <c r="AM245" s="561"/>
      <c r="AN245" s="411"/>
      <c r="AO245" s="561"/>
      <c r="AP245" s="411"/>
      <c r="AQ245" s="561"/>
      <c r="AR245" s="411"/>
      <c r="AS245" s="397"/>
      <c r="AT245"/>
      <c r="AU245"/>
      <c r="AV245"/>
      <c r="AW245"/>
      <c r="AX245"/>
      <c r="AY245"/>
      <c r="AZ245"/>
    </row>
    <row r="246" spans="1:52" s="392" customFormat="1" x14ac:dyDescent="0.25">
      <c r="A246" s="413"/>
      <c r="B246" s="413"/>
      <c r="C246"/>
      <c r="D246" s="359"/>
      <c r="E246" s="393"/>
      <c r="F246" s="395"/>
      <c r="G246" s="368"/>
      <c r="H246" s="368"/>
      <c r="I246" s="368"/>
      <c r="J246" s="368"/>
      <c r="K246" s="361"/>
      <c r="L246" s="394"/>
      <c r="M246" s="368"/>
      <c r="N246" s="411"/>
      <c r="O246" s="368"/>
      <c r="P246" s="411"/>
      <c r="Q246" s="368"/>
      <c r="R246" s="411"/>
      <c r="S246" s="397"/>
      <c r="T246" s="411"/>
      <c r="U246" s="451"/>
      <c r="V246" s="368"/>
      <c r="W246" s="411"/>
      <c r="X246" s="368"/>
      <c r="Y246" s="411"/>
      <c r="Z246" s="368"/>
      <c r="AA246" s="411"/>
      <c r="AB246" s="397"/>
      <c r="AC246" s="397"/>
      <c r="AD246" s="368"/>
      <c r="AE246" s="411"/>
      <c r="AF246" s="368"/>
      <c r="AG246" s="411"/>
      <c r="AH246" s="368"/>
      <c r="AI246" s="411"/>
      <c r="AJ246" s="1"/>
      <c r="AK246" s="411"/>
      <c r="AL246" s="451"/>
      <c r="AM246" s="561"/>
      <c r="AN246" s="411"/>
      <c r="AO246" s="561"/>
      <c r="AP246" s="411"/>
      <c r="AQ246" s="561"/>
      <c r="AR246" s="411"/>
      <c r="AS246" s="397"/>
      <c r="AT246"/>
      <c r="AU246"/>
      <c r="AV246"/>
      <c r="AW246"/>
      <c r="AX246"/>
      <c r="AY246"/>
      <c r="AZ246"/>
    </row>
    <row r="247" spans="1:52" s="392" customFormat="1" x14ac:dyDescent="0.25">
      <c r="A247" s="413"/>
      <c r="B247" s="413"/>
      <c r="C247"/>
      <c r="D247" s="359"/>
      <c r="E247" s="393"/>
      <c r="F247" s="395"/>
      <c r="G247" s="368"/>
      <c r="H247" s="368"/>
      <c r="I247" s="368"/>
      <c r="J247" s="368"/>
      <c r="K247" s="361"/>
      <c r="L247" s="394"/>
      <c r="M247" s="368"/>
      <c r="N247" s="411"/>
      <c r="O247" s="368"/>
      <c r="P247" s="411"/>
      <c r="Q247" s="368"/>
      <c r="R247" s="411"/>
      <c r="S247" s="397"/>
      <c r="T247" s="411"/>
      <c r="U247" s="451"/>
      <c r="V247" s="368"/>
      <c r="W247" s="411"/>
      <c r="X247" s="368"/>
      <c r="Y247" s="411"/>
      <c r="Z247" s="368"/>
      <c r="AA247" s="411"/>
      <c r="AB247" s="397"/>
      <c r="AC247" s="397"/>
      <c r="AD247" s="368"/>
      <c r="AE247" s="411"/>
      <c r="AF247" s="368"/>
      <c r="AG247" s="411"/>
      <c r="AH247" s="368"/>
      <c r="AI247" s="411"/>
      <c r="AJ247" s="1"/>
      <c r="AK247" s="411"/>
      <c r="AL247" s="451"/>
      <c r="AM247" s="561"/>
      <c r="AN247" s="411"/>
      <c r="AO247" s="561"/>
      <c r="AP247" s="411"/>
      <c r="AQ247" s="561"/>
      <c r="AR247" s="411"/>
      <c r="AS247" s="397"/>
      <c r="AT247"/>
      <c r="AU247"/>
      <c r="AV247"/>
      <c r="AW247"/>
      <c r="AX247"/>
      <c r="AY247"/>
      <c r="AZ247"/>
    </row>
    <row r="248" spans="1:52" s="392" customFormat="1" x14ac:dyDescent="0.25">
      <c r="A248" s="413"/>
      <c r="B248" s="413"/>
      <c r="C248"/>
      <c r="D248" s="359"/>
      <c r="E248" s="393"/>
      <c r="F248" s="395"/>
      <c r="G248" s="368"/>
      <c r="H248" s="368"/>
      <c r="I248" s="368"/>
      <c r="J248" s="368"/>
      <c r="K248" s="361"/>
      <c r="L248" s="394"/>
      <c r="M248" s="368"/>
      <c r="N248" s="411"/>
      <c r="O248" s="368"/>
      <c r="P248" s="411"/>
      <c r="Q248" s="368"/>
      <c r="R248" s="411"/>
      <c r="S248" s="397"/>
      <c r="T248" s="411"/>
      <c r="U248" s="451"/>
      <c r="V248" s="368"/>
      <c r="W248" s="411"/>
      <c r="X248" s="368"/>
      <c r="Y248" s="411"/>
      <c r="Z248" s="368"/>
      <c r="AA248" s="411"/>
      <c r="AB248" s="397"/>
      <c r="AC248" s="397"/>
      <c r="AD248" s="368"/>
      <c r="AE248" s="411"/>
      <c r="AF248" s="368"/>
      <c r="AG248" s="411"/>
      <c r="AH248" s="368"/>
      <c r="AI248" s="411"/>
      <c r="AJ248" s="1"/>
      <c r="AK248" s="411"/>
      <c r="AL248" s="451"/>
      <c r="AM248" s="561"/>
      <c r="AN248" s="411"/>
      <c r="AO248" s="561"/>
      <c r="AP248" s="411"/>
      <c r="AQ248" s="561"/>
      <c r="AR248" s="411"/>
      <c r="AS248" s="397"/>
      <c r="AT248"/>
      <c r="AU248"/>
      <c r="AV248"/>
      <c r="AW248"/>
      <c r="AX248"/>
      <c r="AY248"/>
      <c r="AZ248"/>
    </row>
    <row r="249" spans="1:52" s="392" customFormat="1" x14ac:dyDescent="0.25">
      <c r="A249" s="413"/>
      <c r="B249" s="413"/>
      <c r="C249"/>
      <c r="D249" s="359"/>
      <c r="E249" s="393"/>
      <c r="F249" s="395"/>
      <c r="G249" s="368"/>
      <c r="H249" s="368"/>
      <c r="I249" s="368"/>
      <c r="J249" s="368"/>
      <c r="K249" s="361"/>
      <c r="L249" s="394"/>
      <c r="M249" s="368"/>
      <c r="N249" s="411"/>
      <c r="O249" s="368"/>
      <c r="P249" s="411"/>
      <c r="Q249" s="368"/>
      <c r="R249" s="411"/>
      <c r="S249" s="397"/>
      <c r="T249" s="411"/>
      <c r="U249" s="451"/>
      <c r="V249" s="368"/>
      <c r="W249" s="411"/>
      <c r="X249" s="368"/>
      <c r="Y249" s="411"/>
      <c r="Z249" s="368"/>
      <c r="AA249" s="411"/>
      <c r="AB249" s="397"/>
      <c r="AC249" s="397"/>
      <c r="AD249" s="368"/>
      <c r="AE249" s="411"/>
      <c r="AF249" s="368"/>
      <c r="AG249" s="411"/>
      <c r="AH249" s="368"/>
      <c r="AI249" s="411"/>
      <c r="AJ249" s="1"/>
      <c r="AK249" s="411"/>
      <c r="AL249" s="451"/>
      <c r="AM249" s="561"/>
      <c r="AN249" s="411"/>
      <c r="AO249" s="561"/>
      <c r="AP249" s="411"/>
      <c r="AQ249" s="561"/>
      <c r="AR249" s="411"/>
      <c r="AS249" s="397"/>
      <c r="AT249"/>
      <c r="AU249"/>
      <c r="AV249"/>
      <c r="AW249"/>
      <c r="AX249"/>
      <c r="AY249"/>
      <c r="AZ249"/>
    </row>
    <row r="250" spans="1:52" s="392" customFormat="1" x14ac:dyDescent="0.25">
      <c r="A250" s="413"/>
      <c r="B250" s="413"/>
      <c r="C250"/>
      <c r="D250" s="359"/>
      <c r="E250" s="393"/>
      <c r="F250" s="395"/>
      <c r="G250" s="368"/>
      <c r="H250" s="368"/>
      <c r="I250" s="368"/>
      <c r="J250" s="368"/>
      <c r="K250" s="361"/>
      <c r="L250" s="394"/>
      <c r="M250" s="368"/>
      <c r="N250" s="411"/>
      <c r="O250" s="368"/>
      <c r="P250" s="411"/>
      <c r="Q250" s="368"/>
      <c r="R250" s="411"/>
      <c r="S250" s="397"/>
      <c r="T250" s="411"/>
      <c r="U250" s="451"/>
      <c r="V250" s="368"/>
      <c r="W250" s="411"/>
      <c r="X250" s="368"/>
      <c r="Y250" s="411"/>
      <c r="Z250" s="368"/>
      <c r="AA250" s="411"/>
      <c r="AB250" s="397"/>
      <c r="AC250" s="397"/>
      <c r="AD250" s="368"/>
      <c r="AE250" s="411"/>
      <c r="AF250" s="368"/>
      <c r="AG250" s="411"/>
      <c r="AH250" s="368"/>
      <c r="AI250" s="411"/>
      <c r="AJ250" s="1"/>
      <c r="AK250" s="411"/>
      <c r="AL250" s="451"/>
      <c r="AM250" s="561"/>
      <c r="AN250" s="411"/>
      <c r="AO250" s="561"/>
      <c r="AP250" s="411"/>
      <c r="AQ250" s="561"/>
      <c r="AR250" s="411"/>
      <c r="AS250" s="397"/>
      <c r="AT250"/>
      <c r="AU250"/>
      <c r="AV250"/>
      <c r="AW250"/>
      <c r="AX250"/>
      <c r="AY250"/>
      <c r="AZ250"/>
    </row>
    <row r="251" spans="1:52" s="392" customFormat="1" x14ac:dyDescent="0.25">
      <c r="A251" s="413"/>
      <c r="B251" s="413"/>
      <c r="C251"/>
      <c r="D251" s="359"/>
      <c r="E251" s="393"/>
      <c r="F251" s="395"/>
      <c r="G251" s="368"/>
      <c r="H251" s="368"/>
      <c r="I251" s="368"/>
      <c r="J251" s="368"/>
      <c r="K251" s="361"/>
      <c r="L251" s="394"/>
      <c r="M251" s="368"/>
      <c r="N251" s="411"/>
      <c r="O251" s="368"/>
      <c r="P251" s="411"/>
      <c r="Q251" s="368"/>
      <c r="R251" s="411"/>
      <c r="S251" s="397"/>
      <c r="T251" s="411"/>
      <c r="U251" s="451"/>
      <c r="V251" s="368"/>
      <c r="W251" s="411"/>
      <c r="X251" s="368"/>
      <c r="Y251" s="411"/>
      <c r="Z251" s="368"/>
      <c r="AA251" s="411"/>
      <c r="AB251" s="397"/>
      <c r="AC251" s="397"/>
      <c r="AD251" s="368"/>
      <c r="AE251" s="411"/>
      <c r="AF251" s="368"/>
      <c r="AG251" s="411"/>
      <c r="AH251" s="368"/>
      <c r="AI251" s="411"/>
      <c r="AJ251" s="1"/>
      <c r="AK251" s="411"/>
      <c r="AL251" s="451"/>
      <c r="AM251" s="561"/>
      <c r="AN251" s="411"/>
      <c r="AO251" s="561"/>
      <c r="AP251" s="411"/>
      <c r="AQ251" s="561"/>
      <c r="AR251" s="411"/>
      <c r="AS251" s="397"/>
      <c r="AT251"/>
      <c r="AU251"/>
      <c r="AV251"/>
      <c r="AW251"/>
      <c r="AX251"/>
      <c r="AY251"/>
      <c r="AZ251"/>
    </row>
    <row r="252" spans="1:52" s="392" customFormat="1" x14ac:dyDescent="0.25">
      <c r="A252" s="413"/>
      <c r="B252" s="413"/>
      <c r="C252"/>
      <c r="D252" s="359"/>
      <c r="E252" s="393"/>
      <c r="F252" s="395"/>
      <c r="G252" s="368"/>
      <c r="H252" s="368"/>
      <c r="I252" s="368"/>
      <c r="J252" s="368"/>
      <c r="K252" s="361"/>
      <c r="L252" s="394"/>
      <c r="M252" s="368"/>
      <c r="N252" s="411"/>
      <c r="O252" s="368"/>
      <c r="P252" s="411"/>
      <c r="Q252" s="368"/>
      <c r="R252" s="411"/>
      <c r="S252" s="397"/>
      <c r="T252" s="411"/>
      <c r="U252" s="451"/>
      <c r="V252" s="368"/>
      <c r="W252" s="411"/>
      <c r="X252" s="368"/>
      <c r="Y252" s="411"/>
      <c r="Z252" s="368"/>
      <c r="AA252" s="411"/>
      <c r="AB252" s="397"/>
      <c r="AC252" s="397"/>
      <c r="AD252" s="368"/>
      <c r="AE252" s="411"/>
      <c r="AF252" s="368"/>
      <c r="AG252" s="411"/>
      <c r="AH252" s="368"/>
      <c r="AI252" s="411"/>
      <c r="AJ252" s="1"/>
      <c r="AK252" s="411"/>
      <c r="AL252" s="451"/>
      <c r="AM252" s="561"/>
      <c r="AN252" s="411"/>
      <c r="AO252" s="561"/>
      <c r="AP252" s="411"/>
      <c r="AQ252" s="561"/>
      <c r="AR252" s="411"/>
      <c r="AS252" s="397"/>
      <c r="AT252"/>
      <c r="AU252"/>
      <c r="AV252"/>
      <c r="AW252"/>
      <c r="AX252"/>
      <c r="AY252"/>
      <c r="AZ252"/>
    </row>
    <row r="253" spans="1:52" s="392" customFormat="1" x14ac:dyDescent="0.25">
      <c r="A253" s="413"/>
      <c r="B253" s="413"/>
      <c r="C253"/>
      <c r="D253" s="359"/>
      <c r="E253" s="393"/>
      <c r="F253" s="395"/>
      <c r="G253" s="368"/>
      <c r="H253" s="368"/>
      <c r="I253" s="368"/>
      <c r="J253" s="368"/>
      <c r="K253" s="361"/>
      <c r="L253" s="394"/>
      <c r="M253" s="368"/>
      <c r="N253" s="411"/>
      <c r="O253" s="368"/>
      <c r="P253" s="411"/>
      <c r="Q253" s="368"/>
      <c r="R253" s="411"/>
      <c r="S253" s="397"/>
      <c r="T253" s="411"/>
      <c r="U253" s="451"/>
      <c r="V253" s="368"/>
      <c r="W253" s="411"/>
      <c r="X253" s="368"/>
      <c r="Y253" s="411"/>
      <c r="Z253" s="368"/>
      <c r="AA253" s="411"/>
      <c r="AB253" s="397"/>
      <c r="AC253" s="397"/>
      <c r="AD253" s="368"/>
      <c r="AE253" s="411"/>
      <c r="AF253" s="368"/>
      <c r="AG253" s="411"/>
      <c r="AH253" s="368"/>
      <c r="AI253" s="411"/>
      <c r="AJ253" s="1"/>
      <c r="AK253" s="411"/>
      <c r="AL253" s="451"/>
      <c r="AM253" s="561"/>
      <c r="AN253" s="411"/>
      <c r="AO253" s="561"/>
      <c r="AP253" s="411"/>
      <c r="AQ253" s="561"/>
      <c r="AR253" s="411"/>
      <c r="AS253" s="397"/>
      <c r="AT253"/>
      <c r="AU253"/>
      <c r="AV253"/>
      <c r="AW253"/>
      <c r="AX253"/>
      <c r="AY253"/>
      <c r="AZ253"/>
    </row>
    <row r="254" spans="1:52" s="392" customFormat="1" x14ac:dyDescent="0.25">
      <c r="A254" s="413"/>
      <c r="B254" s="413"/>
      <c r="C254"/>
      <c r="D254" s="359"/>
      <c r="E254" s="393"/>
      <c r="F254" s="395"/>
      <c r="G254" s="368"/>
      <c r="H254" s="368"/>
      <c r="I254" s="368"/>
      <c r="J254" s="368"/>
      <c r="K254" s="361"/>
      <c r="L254" s="394"/>
      <c r="M254" s="368"/>
      <c r="N254" s="411"/>
      <c r="O254" s="368"/>
      <c r="P254" s="411"/>
      <c r="Q254" s="368"/>
      <c r="R254" s="411"/>
      <c r="S254" s="397"/>
      <c r="T254" s="411"/>
      <c r="U254" s="451"/>
      <c r="V254" s="368"/>
      <c r="W254" s="411"/>
      <c r="X254" s="368"/>
      <c r="Y254" s="411"/>
      <c r="Z254" s="368"/>
      <c r="AA254" s="411"/>
      <c r="AB254" s="397"/>
      <c r="AC254" s="397"/>
      <c r="AD254" s="368"/>
      <c r="AE254" s="411"/>
      <c r="AF254" s="368"/>
      <c r="AG254" s="411"/>
      <c r="AH254" s="368"/>
      <c r="AI254" s="411"/>
      <c r="AJ254" s="1"/>
      <c r="AK254" s="411"/>
      <c r="AL254" s="451"/>
      <c r="AM254" s="561"/>
      <c r="AN254" s="411"/>
      <c r="AO254" s="561"/>
      <c r="AP254" s="411"/>
      <c r="AQ254" s="561"/>
      <c r="AR254" s="411"/>
      <c r="AS254" s="397"/>
      <c r="AT254"/>
      <c r="AU254"/>
      <c r="AV254"/>
      <c r="AW254"/>
      <c r="AX254"/>
      <c r="AY254"/>
      <c r="AZ254"/>
    </row>
    <row r="255" spans="1:52" s="392" customFormat="1" x14ac:dyDescent="0.25">
      <c r="A255" s="413"/>
      <c r="B255" s="413"/>
      <c r="C255"/>
      <c r="D255" s="359"/>
      <c r="E255" s="393"/>
      <c r="F255" s="395"/>
      <c r="G255" s="368"/>
      <c r="H255" s="368"/>
      <c r="I255" s="368"/>
      <c r="J255" s="368"/>
      <c r="K255" s="361"/>
      <c r="L255" s="394"/>
      <c r="M255" s="368"/>
      <c r="N255" s="411"/>
      <c r="O255" s="368"/>
      <c r="P255" s="411"/>
      <c r="Q255" s="368"/>
      <c r="R255" s="411"/>
      <c r="S255" s="397"/>
      <c r="T255" s="411"/>
      <c r="U255" s="451"/>
      <c r="V255" s="368"/>
      <c r="W255" s="411"/>
      <c r="X255" s="368"/>
      <c r="Y255" s="411"/>
      <c r="Z255" s="368"/>
      <c r="AA255" s="411"/>
      <c r="AB255" s="397"/>
      <c r="AC255" s="397"/>
      <c r="AD255" s="368"/>
      <c r="AE255" s="411"/>
      <c r="AF255" s="368"/>
      <c r="AG255" s="411"/>
      <c r="AH255" s="368"/>
      <c r="AI255" s="411"/>
      <c r="AJ255" s="1"/>
      <c r="AK255" s="411"/>
      <c r="AL255" s="451"/>
      <c r="AM255" s="561"/>
      <c r="AN255" s="411"/>
      <c r="AO255" s="561"/>
      <c r="AP255" s="411"/>
      <c r="AQ255" s="561"/>
      <c r="AR255" s="411"/>
      <c r="AS255" s="397"/>
      <c r="AT255"/>
      <c r="AU255"/>
      <c r="AV255"/>
      <c r="AW255"/>
      <c r="AX255"/>
      <c r="AY255"/>
      <c r="AZ255"/>
    </row>
    <row r="256" spans="1:52" s="392" customFormat="1" x14ac:dyDescent="0.25">
      <c r="A256" s="413"/>
      <c r="B256" s="413"/>
      <c r="C256"/>
      <c r="D256" s="359"/>
      <c r="E256" s="393"/>
      <c r="F256" s="395"/>
      <c r="G256" s="368"/>
      <c r="H256" s="368"/>
      <c r="I256" s="368"/>
      <c r="J256" s="368"/>
      <c r="K256" s="361"/>
      <c r="L256" s="394"/>
      <c r="M256" s="368"/>
      <c r="N256" s="411"/>
      <c r="O256" s="368"/>
      <c r="P256" s="411"/>
      <c r="Q256" s="368"/>
      <c r="R256" s="411"/>
      <c r="S256" s="397"/>
      <c r="T256" s="411"/>
      <c r="U256" s="451"/>
      <c r="V256" s="368"/>
      <c r="W256" s="411"/>
      <c r="X256" s="368"/>
      <c r="Y256" s="411"/>
      <c r="Z256" s="368"/>
      <c r="AA256" s="411"/>
      <c r="AB256" s="397"/>
      <c r="AC256" s="397"/>
      <c r="AD256" s="368"/>
      <c r="AE256" s="411"/>
      <c r="AF256" s="368"/>
      <c r="AG256" s="411"/>
      <c r="AH256" s="368"/>
      <c r="AI256" s="411"/>
      <c r="AJ256" s="1"/>
      <c r="AK256" s="411"/>
      <c r="AL256" s="451"/>
      <c r="AM256" s="561"/>
      <c r="AN256" s="411"/>
      <c r="AO256" s="561"/>
      <c r="AP256" s="411"/>
      <c r="AQ256" s="561"/>
      <c r="AR256" s="411"/>
      <c r="AS256" s="397"/>
      <c r="AT256"/>
      <c r="AU256"/>
      <c r="AV256"/>
      <c r="AW256"/>
      <c r="AX256"/>
      <c r="AY256"/>
      <c r="AZ256"/>
    </row>
    <row r="257" spans="1:52" s="392" customFormat="1" x14ac:dyDescent="0.25">
      <c r="A257" s="413"/>
      <c r="B257" s="413"/>
      <c r="C257"/>
      <c r="D257" s="359"/>
      <c r="E257" s="393"/>
      <c r="F257" s="395"/>
      <c r="G257" s="368"/>
      <c r="H257" s="368"/>
      <c r="I257" s="368"/>
      <c r="J257" s="368"/>
      <c r="K257" s="361"/>
      <c r="L257" s="394"/>
      <c r="M257" s="368"/>
      <c r="N257" s="411"/>
      <c r="O257" s="368"/>
      <c r="P257" s="411"/>
      <c r="Q257" s="368"/>
      <c r="R257" s="411"/>
      <c r="S257" s="397"/>
      <c r="T257" s="411"/>
      <c r="U257" s="451"/>
      <c r="V257" s="368"/>
      <c r="W257" s="411"/>
      <c r="X257" s="368"/>
      <c r="Y257" s="411"/>
      <c r="Z257" s="368"/>
      <c r="AA257" s="411"/>
      <c r="AB257" s="397"/>
      <c r="AC257" s="397"/>
      <c r="AD257" s="368"/>
      <c r="AE257" s="411"/>
      <c r="AF257" s="368"/>
      <c r="AG257" s="411"/>
      <c r="AH257" s="368"/>
      <c r="AI257" s="411"/>
      <c r="AJ257" s="1"/>
      <c r="AK257" s="411"/>
      <c r="AL257" s="451"/>
      <c r="AM257" s="561"/>
      <c r="AN257" s="411"/>
      <c r="AO257" s="561"/>
      <c r="AP257" s="411"/>
      <c r="AQ257" s="561"/>
      <c r="AR257" s="411"/>
      <c r="AS257" s="397"/>
      <c r="AT257"/>
      <c r="AU257"/>
      <c r="AV257"/>
      <c r="AW257"/>
      <c r="AX257"/>
      <c r="AY257"/>
      <c r="AZ257"/>
    </row>
    <row r="258" spans="1:52" s="392" customFormat="1" x14ac:dyDescent="0.25">
      <c r="A258" s="413"/>
      <c r="B258" s="413"/>
      <c r="C258"/>
      <c r="D258" s="359"/>
      <c r="E258" s="393"/>
      <c r="F258" s="395"/>
      <c r="G258" s="368"/>
      <c r="H258" s="368"/>
      <c r="I258" s="368"/>
      <c r="J258" s="368"/>
      <c r="K258" s="361"/>
      <c r="L258" s="394"/>
      <c r="M258" s="368"/>
      <c r="N258" s="411"/>
      <c r="O258" s="368"/>
      <c r="P258" s="411"/>
      <c r="Q258" s="368"/>
      <c r="R258" s="411"/>
      <c r="S258" s="397"/>
      <c r="T258" s="411"/>
      <c r="U258" s="451"/>
      <c r="V258" s="368"/>
      <c r="W258" s="411"/>
      <c r="X258" s="368"/>
      <c r="Y258" s="411"/>
      <c r="Z258" s="368"/>
      <c r="AA258" s="411"/>
      <c r="AB258" s="397"/>
      <c r="AC258" s="397"/>
      <c r="AD258" s="368"/>
      <c r="AE258" s="411"/>
      <c r="AF258" s="368"/>
      <c r="AG258" s="411"/>
      <c r="AH258" s="368"/>
      <c r="AI258" s="411"/>
      <c r="AJ258" s="1"/>
      <c r="AK258" s="411"/>
      <c r="AL258" s="451"/>
      <c r="AM258" s="561"/>
      <c r="AN258" s="411"/>
      <c r="AO258" s="561"/>
      <c r="AP258" s="411"/>
      <c r="AQ258" s="561"/>
      <c r="AR258" s="411"/>
      <c r="AS258" s="397"/>
      <c r="AT258"/>
      <c r="AU258"/>
      <c r="AV258"/>
      <c r="AW258"/>
      <c r="AX258"/>
      <c r="AY258"/>
      <c r="AZ258"/>
    </row>
    <row r="259" spans="1:52" s="392" customFormat="1" x14ac:dyDescent="0.25">
      <c r="A259" s="413"/>
      <c r="B259" s="413"/>
      <c r="C259"/>
      <c r="D259" s="359"/>
      <c r="E259" s="393"/>
      <c r="F259" s="395"/>
      <c r="G259" s="368"/>
      <c r="H259" s="368"/>
      <c r="I259" s="368"/>
      <c r="J259" s="368"/>
      <c r="K259" s="361"/>
      <c r="L259" s="394"/>
      <c r="M259" s="368"/>
      <c r="N259" s="411"/>
      <c r="O259" s="368"/>
      <c r="P259" s="411"/>
      <c r="Q259" s="368"/>
      <c r="R259" s="411"/>
      <c r="S259" s="397"/>
      <c r="T259" s="411"/>
      <c r="U259" s="451"/>
      <c r="V259" s="368"/>
      <c r="W259" s="411"/>
      <c r="X259" s="368"/>
      <c r="Y259" s="411"/>
      <c r="Z259" s="368"/>
      <c r="AA259" s="411"/>
      <c r="AB259" s="397"/>
      <c r="AC259" s="397"/>
      <c r="AD259" s="368"/>
      <c r="AE259" s="411"/>
      <c r="AF259" s="368"/>
      <c r="AG259" s="411"/>
      <c r="AH259" s="368"/>
      <c r="AI259" s="411"/>
      <c r="AJ259" s="1"/>
      <c r="AK259" s="411"/>
      <c r="AL259" s="451"/>
      <c r="AM259" s="561"/>
      <c r="AN259" s="411"/>
      <c r="AO259" s="561"/>
      <c r="AP259" s="411"/>
      <c r="AQ259" s="561"/>
      <c r="AR259" s="411"/>
      <c r="AS259" s="397"/>
      <c r="AT259"/>
      <c r="AU259"/>
      <c r="AV259"/>
      <c r="AW259"/>
      <c r="AX259"/>
      <c r="AY259"/>
      <c r="AZ259"/>
    </row>
    <row r="260" spans="1:52" s="392" customFormat="1" x14ac:dyDescent="0.25">
      <c r="A260" s="413"/>
      <c r="B260" s="413"/>
      <c r="C260"/>
      <c r="D260" s="359"/>
      <c r="E260" s="393"/>
      <c r="F260" s="395"/>
      <c r="G260" s="368"/>
      <c r="H260" s="368"/>
      <c r="I260" s="368"/>
      <c r="J260" s="368"/>
      <c r="K260" s="361"/>
      <c r="L260" s="394"/>
      <c r="M260" s="368"/>
      <c r="N260" s="411"/>
      <c r="O260" s="368"/>
      <c r="P260" s="411"/>
      <c r="Q260" s="368"/>
      <c r="R260" s="411"/>
      <c r="S260" s="397"/>
      <c r="T260" s="411"/>
      <c r="U260" s="451"/>
      <c r="V260" s="368"/>
      <c r="W260" s="411"/>
      <c r="X260" s="368"/>
      <c r="Y260" s="411"/>
      <c r="Z260" s="368"/>
      <c r="AA260" s="411"/>
      <c r="AB260" s="397"/>
      <c r="AC260" s="397"/>
      <c r="AD260" s="368"/>
      <c r="AE260" s="411"/>
      <c r="AF260" s="368"/>
      <c r="AG260" s="411"/>
      <c r="AH260" s="368"/>
      <c r="AI260" s="411"/>
      <c r="AJ260" s="1"/>
      <c r="AK260" s="411"/>
      <c r="AL260" s="451"/>
      <c r="AM260" s="561"/>
      <c r="AN260" s="411"/>
      <c r="AO260" s="561"/>
      <c r="AP260" s="411"/>
      <c r="AQ260" s="561"/>
      <c r="AR260" s="411"/>
      <c r="AS260" s="397"/>
      <c r="AT260"/>
      <c r="AU260"/>
      <c r="AV260"/>
      <c r="AW260"/>
      <c r="AX260"/>
      <c r="AY260"/>
      <c r="AZ260"/>
    </row>
    <row r="261" spans="1:52" s="392" customFormat="1" x14ac:dyDescent="0.25">
      <c r="A261" s="413"/>
      <c r="B261" s="413"/>
      <c r="C261"/>
      <c r="D261" s="359"/>
      <c r="E261" s="393"/>
      <c r="F261" s="395"/>
      <c r="G261" s="368"/>
      <c r="H261" s="368"/>
      <c r="I261" s="368"/>
      <c r="J261" s="368"/>
      <c r="K261" s="361"/>
      <c r="L261" s="394"/>
      <c r="M261" s="368"/>
      <c r="N261" s="411"/>
      <c r="O261" s="368"/>
      <c r="P261" s="411"/>
      <c r="Q261" s="368"/>
      <c r="R261" s="411"/>
      <c r="S261" s="397"/>
      <c r="T261" s="411"/>
      <c r="U261" s="451"/>
      <c r="V261" s="368"/>
      <c r="W261" s="411"/>
      <c r="X261" s="368"/>
      <c r="Y261" s="411"/>
      <c r="Z261" s="368"/>
      <c r="AA261" s="411"/>
      <c r="AB261" s="397"/>
      <c r="AC261" s="397"/>
      <c r="AD261" s="368"/>
      <c r="AE261" s="411"/>
      <c r="AF261" s="368"/>
      <c r="AG261" s="411"/>
      <c r="AH261" s="368"/>
      <c r="AI261" s="411"/>
      <c r="AJ261" s="1"/>
      <c r="AK261" s="411"/>
      <c r="AL261" s="451"/>
      <c r="AM261" s="561"/>
      <c r="AN261" s="411"/>
      <c r="AO261" s="561"/>
      <c r="AP261" s="411"/>
      <c r="AQ261" s="561"/>
      <c r="AR261" s="411"/>
      <c r="AS261" s="397"/>
      <c r="AT261"/>
      <c r="AU261"/>
      <c r="AV261"/>
      <c r="AW261"/>
      <c r="AX261"/>
      <c r="AY261"/>
      <c r="AZ261"/>
    </row>
    <row r="262" spans="1:52" s="392" customFormat="1" x14ac:dyDescent="0.25">
      <c r="A262" s="413"/>
      <c r="B262" s="413"/>
      <c r="C262"/>
      <c r="D262" s="359"/>
      <c r="E262" s="393"/>
      <c r="F262" s="395"/>
      <c r="G262" s="368"/>
      <c r="H262" s="368"/>
      <c r="I262" s="368"/>
      <c r="J262" s="368"/>
      <c r="K262" s="361"/>
      <c r="L262" s="394"/>
      <c r="M262" s="368"/>
      <c r="N262" s="411"/>
      <c r="O262" s="368"/>
      <c r="P262" s="411"/>
      <c r="Q262" s="368"/>
      <c r="R262" s="411"/>
      <c r="S262" s="397"/>
      <c r="T262" s="411"/>
      <c r="U262" s="451"/>
      <c r="V262" s="368"/>
      <c r="W262" s="411"/>
      <c r="X262" s="368"/>
      <c r="Y262" s="411"/>
      <c r="Z262" s="368"/>
      <c r="AA262" s="411"/>
      <c r="AB262" s="397"/>
      <c r="AC262" s="397"/>
      <c r="AD262" s="368"/>
      <c r="AE262" s="411"/>
      <c r="AF262" s="368"/>
      <c r="AG262" s="411"/>
      <c r="AH262" s="368"/>
      <c r="AI262" s="411"/>
      <c r="AJ262" s="1"/>
      <c r="AK262" s="411"/>
      <c r="AL262" s="451"/>
      <c r="AM262" s="561"/>
      <c r="AN262" s="411"/>
      <c r="AO262" s="561"/>
      <c r="AP262" s="411"/>
      <c r="AQ262" s="561"/>
      <c r="AR262" s="411"/>
      <c r="AS262" s="397"/>
      <c r="AT262"/>
      <c r="AU262"/>
      <c r="AV262"/>
      <c r="AW262"/>
      <c r="AX262"/>
      <c r="AY262"/>
      <c r="AZ262"/>
    </row>
    <row r="263" spans="1:52" s="392" customFormat="1" x14ac:dyDescent="0.25">
      <c r="A263" s="413"/>
      <c r="B263" s="413"/>
      <c r="C263"/>
      <c r="D263" s="359"/>
      <c r="E263" s="393"/>
      <c r="F263" s="395"/>
      <c r="G263" s="368"/>
      <c r="H263" s="368"/>
      <c r="I263" s="368"/>
      <c r="J263" s="368"/>
      <c r="K263" s="361"/>
      <c r="L263" s="394"/>
      <c r="M263" s="368"/>
      <c r="N263" s="411"/>
      <c r="O263" s="368"/>
      <c r="P263" s="411"/>
      <c r="Q263" s="368"/>
      <c r="R263" s="411"/>
      <c r="S263" s="397"/>
      <c r="T263" s="411"/>
      <c r="U263" s="451"/>
      <c r="V263" s="368"/>
      <c r="W263" s="411"/>
      <c r="X263" s="368"/>
      <c r="Y263" s="411"/>
      <c r="Z263" s="368"/>
      <c r="AA263" s="411"/>
      <c r="AB263" s="397"/>
      <c r="AC263" s="397"/>
      <c r="AD263" s="368"/>
      <c r="AE263" s="411"/>
      <c r="AF263" s="368"/>
      <c r="AG263" s="411"/>
      <c r="AH263" s="368"/>
      <c r="AI263" s="411"/>
      <c r="AJ263" s="1"/>
      <c r="AK263" s="411"/>
      <c r="AL263" s="451"/>
      <c r="AM263" s="561"/>
      <c r="AN263" s="411"/>
      <c r="AO263" s="561"/>
      <c r="AP263" s="411"/>
      <c r="AQ263" s="561"/>
      <c r="AR263" s="411"/>
      <c r="AS263" s="397"/>
      <c r="AT263"/>
      <c r="AU263"/>
      <c r="AV263"/>
      <c r="AW263"/>
      <c r="AX263"/>
      <c r="AY263"/>
      <c r="AZ263"/>
    </row>
    <row r="264" spans="1:52" s="392" customFormat="1" x14ac:dyDescent="0.25">
      <c r="A264" s="413"/>
      <c r="B264" s="413"/>
      <c r="C264"/>
      <c r="D264" s="359"/>
      <c r="E264" s="393"/>
      <c r="F264" s="395"/>
      <c r="G264" s="368"/>
      <c r="H264" s="368"/>
      <c r="I264" s="368"/>
      <c r="J264" s="368"/>
      <c r="K264" s="361"/>
      <c r="L264" s="394"/>
      <c r="M264" s="368"/>
      <c r="N264" s="411"/>
      <c r="O264" s="368"/>
      <c r="P264" s="411"/>
      <c r="Q264" s="368"/>
      <c r="R264" s="411"/>
      <c r="S264" s="397"/>
      <c r="T264" s="411"/>
      <c r="U264" s="451"/>
      <c r="V264" s="368"/>
      <c r="W264" s="411"/>
      <c r="X264" s="368"/>
      <c r="Y264" s="411"/>
      <c r="Z264" s="368"/>
      <c r="AA264" s="411"/>
      <c r="AB264" s="397"/>
      <c r="AC264" s="397"/>
      <c r="AD264" s="368"/>
      <c r="AE264" s="411"/>
      <c r="AF264" s="368"/>
      <c r="AG264" s="411"/>
      <c r="AH264" s="368"/>
      <c r="AI264" s="411"/>
      <c r="AJ264" s="1"/>
      <c r="AK264" s="411"/>
      <c r="AL264" s="451"/>
      <c r="AM264" s="561"/>
      <c r="AN264" s="411"/>
      <c r="AO264" s="561"/>
      <c r="AP264" s="411"/>
      <c r="AQ264" s="561"/>
      <c r="AR264" s="411"/>
      <c r="AS264" s="397"/>
      <c r="AT264"/>
      <c r="AU264"/>
      <c r="AV264"/>
      <c r="AW264"/>
      <c r="AX264"/>
      <c r="AY264"/>
      <c r="AZ264"/>
    </row>
    <row r="265" spans="1:52" s="392" customFormat="1" x14ac:dyDescent="0.25">
      <c r="A265" s="413"/>
      <c r="B265" s="413"/>
      <c r="C265"/>
      <c r="D265" s="359"/>
      <c r="E265" s="393"/>
      <c r="F265" s="395"/>
      <c r="G265" s="368"/>
      <c r="H265" s="368"/>
      <c r="I265" s="368"/>
      <c r="J265" s="368"/>
      <c r="K265" s="361"/>
      <c r="L265" s="394"/>
      <c r="M265" s="368"/>
      <c r="N265" s="411"/>
      <c r="O265" s="368"/>
      <c r="P265" s="411"/>
      <c r="Q265" s="368"/>
      <c r="R265" s="411"/>
      <c r="S265" s="397"/>
      <c r="T265" s="411"/>
      <c r="U265" s="451"/>
      <c r="V265" s="368"/>
      <c r="W265" s="411"/>
      <c r="X265" s="368"/>
      <c r="Y265" s="411"/>
      <c r="Z265" s="368"/>
      <c r="AA265" s="411"/>
      <c r="AB265" s="397"/>
      <c r="AC265" s="397"/>
      <c r="AD265" s="368"/>
      <c r="AE265" s="411"/>
      <c r="AF265" s="368"/>
      <c r="AG265" s="411"/>
      <c r="AH265" s="368"/>
      <c r="AI265" s="411"/>
      <c r="AJ265" s="1"/>
      <c r="AK265" s="411"/>
      <c r="AL265" s="451"/>
      <c r="AM265" s="561"/>
      <c r="AN265" s="411"/>
      <c r="AO265" s="561"/>
      <c r="AP265" s="411"/>
      <c r="AQ265" s="561"/>
      <c r="AR265" s="411"/>
      <c r="AS265" s="397"/>
      <c r="AT265"/>
      <c r="AU265"/>
      <c r="AV265"/>
      <c r="AW265"/>
      <c r="AX265"/>
      <c r="AY265"/>
      <c r="AZ265"/>
    </row>
    <row r="266" spans="1:52" s="392" customFormat="1" x14ac:dyDescent="0.25">
      <c r="A266" s="413"/>
      <c r="B266" s="413"/>
      <c r="C266"/>
      <c r="D266" s="359"/>
      <c r="E266" s="393"/>
      <c r="F266" s="395"/>
      <c r="G266" s="368"/>
      <c r="H266" s="368"/>
      <c r="I266" s="368"/>
      <c r="J266" s="368"/>
      <c r="K266" s="361"/>
      <c r="L266" s="394"/>
      <c r="M266" s="368"/>
      <c r="N266" s="411"/>
      <c r="O266" s="368"/>
      <c r="P266" s="411"/>
      <c r="Q266" s="368"/>
      <c r="R266" s="411"/>
      <c r="S266" s="397"/>
      <c r="T266" s="411"/>
      <c r="U266" s="451"/>
      <c r="V266" s="368"/>
      <c r="W266" s="411"/>
      <c r="X266" s="368"/>
      <c r="Y266" s="411"/>
      <c r="Z266" s="368"/>
      <c r="AA266" s="411"/>
      <c r="AB266" s="397"/>
      <c r="AC266" s="397"/>
      <c r="AD266" s="368"/>
      <c r="AE266" s="411"/>
      <c r="AF266" s="368"/>
      <c r="AG266" s="411"/>
      <c r="AH266" s="368"/>
      <c r="AI266" s="411"/>
      <c r="AJ266" s="1"/>
      <c r="AK266" s="411"/>
      <c r="AL266" s="451"/>
      <c r="AM266" s="561"/>
      <c r="AN266" s="411"/>
      <c r="AO266" s="561"/>
      <c r="AP266" s="411"/>
      <c r="AQ266" s="561"/>
      <c r="AR266" s="411"/>
      <c r="AS266" s="397"/>
      <c r="AT266"/>
      <c r="AU266"/>
      <c r="AV266"/>
      <c r="AW266"/>
      <c r="AX266"/>
      <c r="AY266"/>
      <c r="AZ266"/>
    </row>
    <row r="267" spans="1:52" s="392" customFormat="1" x14ac:dyDescent="0.25">
      <c r="A267" s="413"/>
      <c r="B267" s="413"/>
      <c r="C267"/>
      <c r="D267" s="359"/>
      <c r="E267" s="393"/>
      <c r="F267" s="395"/>
      <c r="G267" s="368"/>
      <c r="H267" s="368"/>
      <c r="I267" s="368"/>
      <c r="J267" s="368"/>
      <c r="K267" s="361"/>
      <c r="L267" s="394"/>
      <c r="M267" s="368"/>
      <c r="N267" s="411"/>
      <c r="O267" s="368"/>
      <c r="P267" s="411"/>
      <c r="Q267" s="368"/>
      <c r="R267" s="411"/>
      <c r="S267" s="397"/>
      <c r="T267" s="411"/>
      <c r="U267" s="451"/>
      <c r="V267" s="368"/>
      <c r="W267" s="411"/>
      <c r="X267" s="368"/>
      <c r="Y267" s="411"/>
      <c r="Z267" s="368"/>
      <c r="AA267" s="411"/>
      <c r="AB267" s="397"/>
      <c r="AC267" s="397"/>
      <c r="AD267" s="368"/>
      <c r="AE267" s="411"/>
      <c r="AF267" s="368"/>
      <c r="AG267" s="411"/>
      <c r="AH267" s="368"/>
      <c r="AI267" s="411"/>
      <c r="AJ267" s="1"/>
      <c r="AK267" s="411"/>
      <c r="AL267" s="451"/>
      <c r="AM267" s="561"/>
      <c r="AN267" s="411"/>
      <c r="AO267" s="561"/>
      <c r="AP267" s="411"/>
      <c r="AQ267" s="561"/>
      <c r="AR267" s="411"/>
      <c r="AS267" s="397"/>
      <c r="AT267"/>
      <c r="AU267"/>
      <c r="AV267"/>
      <c r="AW267"/>
      <c r="AX267"/>
      <c r="AY267"/>
      <c r="AZ267"/>
    </row>
    <row r="268" spans="1:52" s="392" customFormat="1" x14ac:dyDescent="0.25">
      <c r="A268" s="413"/>
      <c r="B268" s="413"/>
      <c r="C268"/>
      <c r="D268" s="359"/>
      <c r="E268" s="393"/>
      <c r="F268" s="395"/>
      <c r="G268" s="368"/>
      <c r="H268" s="368"/>
      <c r="I268" s="368"/>
      <c r="J268" s="368"/>
      <c r="K268" s="361"/>
      <c r="L268" s="394"/>
      <c r="M268" s="368"/>
      <c r="N268" s="411"/>
      <c r="O268" s="368"/>
      <c r="P268" s="411"/>
      <c r="Q268" s="368"/>
      <c r="R268" s="411"/>
      <c r="S268" s="397"/>
      <c r="T268" s="411"/>
      <c r="U268" s="451"/>
      <c r="V268" s="368"/>
      <c r="W268" s="411"/>
      <c r="X268" s="368"/>
      <c r="Y268" s="411"/>
      <c r="Z268" s="368"/>
      <c r="AA268" s="411"/>
      <c r="AB268" s="397"/>
      <c r="AC268" s="397"/>
      <c r="AD268" s="368"/>
      <c r="AE268" s="411"/>
      <c r="AF268" s="368"/>
      <c r="AG268" s="411"/>
      <c r="AH268" s="368"/>
      <c r="AI268" s="411"/>
      <c r="AJ268" s="1"/>
      <c r="AK268" s="411"/>
      <c r="AL268" s="451"/>
      <c r="AM268" s="561"/>
      <c r="AN268" s="411"/>
      <c r="AO268" s="561"/>
      <c r="AP268" s="411"/>
      <c r="AQ268" s="561"/>
      <c r="AR268" s="411"/>
      <c r="AS268" s="397"/>
      <c r="AT268"/>
      <c r="AU268"/>
      <c r="AV268"/>
      <c r="AW268"/>
      <c r="AX268"/>
      <c r="AY268"/>
      <c r="AZ268"/>
    </row>
    <row r="269" spans="1:52" s="392" customFormat="1" x14ac:dyDescent="0.25">
      <c r="A269" s="413"/>
      <c r="B269" s="413"/>
      <c r="C269"/>
      <c r="D269" s="359"/>
      <c r="E269" s="393"/>
      <c r="F269" s="395"/>
      <c r="G269" s="368"/>
      <c r="H269" s="368"/>
      <c r="I269" s="368"/>
      <c r="J269" s="368"/>
      <c r="K269" s="361"/>
      <c r="L269" s="394"/>
      <c r="M269" s="368"/>
      <c r="N269" s="411"/>
      <c r="O269" s="368"/>
      <c r="P269" s="411"/>
      <c r="Q269" s="368"/>
      <c r="R269" s="411"/>
      <c r="S269" s="397"/>
      <c r="T269" s="411"/>
      <c r="U269" s="451"/>
      <c r="V269" s="368"/>
      <c r="W269" s="411"/>
      <c r="X269" s="368"/>
      <c r="Y269" s="411"/>
      <c r="Z269" s="368"/>
      <c r="AA269" s="411"/>
      <c r="AB269" s="397"/>
      <c r="AC269" s="397"/>
      <c r="AD269" s="368"/>
      <c r="AE269" s="411"/>
      <c r="AF269" s="368"/>
      <c r="AG269" s="411"/>
      <c r="AH269" s="368"/>
      <c r="AI269" s="411"/>
      <c r="AJ269" s="1"/>
      <c r="AK269" s="411"/>
      <c r="AL269" s="451"/>
      <c r="AM269" s="561"/>
      <c r="AN269" s="411"/>
      <c r="AO269" s="561"/>
      <c r="AP269" s="411"/>
      <c r="AQ269" s="561"/>
      <c r="AR269" s="411"/>
      <c r="AS269" s="397"/>
      <c r="AT269"/>
      <c r="AU269"/>
      <c r="AV269"/>
      <c r="AW269"/>
      <c r="AX269"/>
      <c r="AY269"/>
      <c r="AZ269"/>
    </row>
    <row r="270" spans="1:52" s="392" customFormat="1" x14ac:dyDescent="0.25">
      <c r="A270" s="413"/>
      <c r="B270" s="413"/>
      <c r="C270"/>
      <c r="D270" s="359"/>
      <c r="E270" s="393"/>
      <c r="F270" s="395"/>
      <c r="G270" s="368"/>
      <c r="H270" s="368"/>
      <c r="I270" s="368"/>
      <c r="J270" s="368"/>
      <c r="K270" s="361"/>
      <c r="L270" s="394"/>
      <c r="M270" s="368"/>
      <c r="N270" s="411"/>
      <c r="O270" s="368"/>
      <c r="P270" s="411"/>
      <c r="Q270" s="368"/>
      <c r="R270" s="411"/>
      <c r="S270" s="397"/>
      <c r="T270" s="411"/>
      <c r="U270" s="451"/>
      <c r="V270" s="368"/>
      <c r="W270" s="411"/>
      <c r="X270" s="368"/>
      <c r="Y270" s="411"/>
      <c r="Z270" s="368"/>
      <c r="AA270" s="411"/>
      <c r="AB270" s="397"/>
      <c r="AC270" s="397"/>
      <c r="AD270" s="368"/>
      <c r="AE270" s="411"/>
      <c r="AF270" s="368"/>
      <c r="AG270" s="411"/>
      <c r="AH270" s="368"/>
      <c r="AI270" s="411"/>
      <c r="AJ270" s="1"/>
      <c r="AK270" s="411"/>
      <c r="AL270" s="451"/>
      <c r="AM270" s="561"/>
      <c r="AN270" s="411"/>
      <c r="AO270" s="561"/>
      <c r="AP270" s="411"/>
      <c r="AQ270" s="561"/>
      <c r="AR270" s="411"/>
      <c r="AS270" s="397"/>
      <c r="AT270"/>
      <c r="AU270"/>
      <c r="AV270"/>
      <c r="AW270"/>
      <c r="AX270"/>
      <c r="AY270"/>
      <c r="AZ270"/>
    </row>
    <row r="271" spans="1:52" s="392" customFormat="1" x14ac:dyDescent="0.25">
      <c r="A271" s="413"/>
      <c r="B271" s="413"/>
      <c r="C271"/>
      <c r="D271" s="359"/>
      <c r="E271" s="393"/>
      <c r="F271" s="395"/>
      <c r="G271" s="368"/>
      <c r="H271" s="368"/>
      <c r="I271" s="368"/>
      <c r="J271" s="368"/>
      <c r="K271" s="361"/>
      <c r="L271" s="394"/>
      <c r="M271" s="368"/>
      <c r="N271" s="411"/>
      <c r="O271" s="368"/>
      <c r="P271" s="411"/>
      <c r="Q271" s="368"/>
      <c r="R271" s="411"/>
      <c r="S271" s="397"/>
      <c r="T271" s="411"/>
      <c r="U271" s="451"/>
      <c r="V271" s="368"/>
      <c r="W271" s="411"/>
      <c r="X271" s="368"/>
      <c r="Y271" s="411"/>
      <c r="Z271" s="368"/>
      <c r="AA271" s="411"/>
      <c r="AB271" s="397"/>
      <c r="AC271" s="397"/>
      <c r="AD271" s="368"/>
      <c r="AE271" s="411"/>
      <c r="AF271" s="368"/>
      <c r="AG271" s="411"/>
      <c r="AH271" s="368"/>
      <c r="AI271" s="411"/>
      <c r="AJ271" s="1"/>
      <c r="AK271" s="411"/>
      <c r="AL271" s="451"/>
      <c r="AM271" s="561"/>
      <c r="AN271" s="411"/>
      <c r="AO271" s="561"/>
      <c r="AP271" s="411"/>
      <c r="AQ271" s="561"/>
      <c r="AR271" s="411"/>
      <c r="AS271" s="397"/>
      <c r="AT271"/>
      <c r="AU271"/>
      <c r="AV271"/>
      <c r="AW271"/>
      <c r="AX271"/>
      <c r="AY271"/>
      <c r="AZ271"/>
    </row>
    <row r="272" spans="1:52" s="392" customFormat="1" x14ac:dyDescent="0.25">
      <c r="A272" s="413"/>
      <c r="B272" s="413"/>
      <c r="C272"/>
      <c r="D272" s="359"/>
      <c r="E272" s="393"/>
      <c r="F272" s="395"/>
      <c r="G272" s="368"/>
      <c r="H272" s="368"/>
      <c r="I272" s="368"/>
      <c r="J272" s="368"/>
      <c r="K272" s="361"/>
      <c r="L272" s="394"/>
      <c r="M272" s="368"/>
      <c r="N272" s="411"/>
      <c r="O272" s="368"/>
      <c r="P272" s="411"/>
      <c r="Q272" s="368"/>
      <c r="R272" s="411"/>
      <c r="S272" s="397"/>
      <c r="T272" s="411"/>
      <c r="U272" s="451"/>
      <c r="V272" s="368"/>
      <c r="W272" s="411"/>
      <c r="X272" s="368"/>
      <c r="Y272" s="411"/>
      <c r="Z272" s="368"/>
      <c r="AA272" s="411"/>
      <c r="AB272" s="397"/>
      <c r="AC272" s="397"/>
      <c r="AD272" s="368"/>
      <c r="AE272" s="411"/>
      <c r="AF272" s="368"/>
      <c r="AG272" s="411"/>
      <c r="AH272" s="368"/>
      <c r="AI272" s="411"/>
      <c r="AJ272" s="1"/>
      <c r="AK272" s="411"/>
      <c r="AL272" s="451"/>
      <c r="AM272" s="561"/>
      <c r="AN272" s="411"/>
      <c r="AO272" s="561"/>
      <c r="AP272" s="411"/>
      <c r="AQ272" s="561"/>
      <c r="AR272" s="411"/>
      <c r="AS272" s="397"/>
      <c r="AT272"/>
      <c r="AU272"/>
      <c r="AV272"/>
      <c r="AW272"/>
      <c r="AX272"/>
      <c r="AY272"/>
      <c r="AZ272"/>
    </row>
    <row r="273" spans="1:52" s="392" customFormat="1" x14ac:dyDescent="0.25">
      <c r="A273" s="413"/>
      <c r="B273" s="413"/>
      <c r="C273"/>
      <c r="D273" s="359"/>
      <c r="E273" s="393"/>
      <c r="F273" s="395"/>
      <c r="G273" s="368"/>
      <c r="H273" s="368"/>
      <c r="I273" s="368"/>
      <c r="J273" s="368"/>
      <c r="K273" s="361"/>
      <c r="L273" s="394"/>
      <c r="M273" s="368"/>
      <c r="N273" s="411"/>
      <c r="O273" s="368"/>
      <c r="P273" s="411"/>
      <c r="Q273" s="368"/>
      <c r="R273" s="411"/>
      <c r="S273" s="397"/>
      <c r="T273" s="411"/>
      <c r="U273" s="451"/>
      <c r="V273" s="368"/>
      <c r="W273" s="411"/>
      <c r="X273" s="368"/>
      <c r="Y273" s="411"/>
      <c r="Z273" s="368"/>
      <c r="AA273" s="411"/>
      <c r="AB273" s="397"/>
      <c r="AC273" s="397"/>
      <c r="AD273" s="368"/>
      <c r="AE273" s="411"/>
      <c r="AF273" s="368"/>
      <c r="AG273" s="411"/>
      <c r="AH273" s="368"/>
      <c r="AI273" s="411"/>
      <c r="AJ273" s="1"/>
      <c r="AK273" s="411"/>
      <c r="AL273" s="451"/>
      <c r="AM273" s="561"/>
      <c r="AN273" s="411"/>
      <c r="AO273" s="561"/>
      <c r="AP273" s="411"/>
      <c r="AQ273" s="561"/>
      <c r="AR273" s="411"/>
      <c r="AS273" s="397"/>
      <c r="AT273"/>
      <c r="AU273"/>
      <c r="AV273"/>
      <c r="AW273"/>
      <c r="AX273"/>
      <c r="AY273"/>
      <c r="AZ273"/>
    </row>
    <row r="274" spans="1:52" s="392" customFormat="1" x14ac:dyDescent="0.25">
      <c r="A274" s="413"/>
      <c r="B274" s="413"/>
      <c r="C274"/>
      <c r="D274" s="359"/>
      <c r="E274" s="393"/>
      <c r="F274" s="395"/>
      <c r="G274" s="368"/>
      <c r="H274" s="368"/>
      <c r="I274" s="368"/>
      <c r="J274" s="368"/>
      <c r="K274" s="361"/>
      <c r="L274" s="394"/>
      <c r="M274" s="368"/>
      <c r="N274" s="411"/>
      <c r="O274" s="368"/>
      <c r="P274" s="411"/>
      <c r="Q274" s="368"/>
      <c r="R274" s="411"/>
      <c r="S274" s="397"/>
      <c r="T274" s="411"/>
      <c r="U274" s="451"/>
      <c r="V274" s="368"/>
      <c r="W274" s="411"/>
      <c r="X274" s="368"/>
      <c r="Y274" s="411"/>
      <c r="Z274" s="368"/>
      <c r="AA274" s="411"/>
      <c r="AB274" s="397"/>
      <c r="AC274" s="397"/>
      <c r="AD274" s="368"/>
      <c r="AE274" s="411"/>
      <c r="AF274" s="368"/>
      <c r="AG274" s="411"/>
      <c r="AH274" s="368"/>
      <c r="AI274" s="411"/>
      <c r="AJ274" s="1"/>
      <c r="AK274" s="411"/>
      <c r="AL274" s="451"/>
      <c r="AM274" s="561"/>
      <c r="AN274" s="411"/>
      <c r="AO274" s="561"/>
      <c r="AP274" s="411"/>
      <c r="AQ274" s="561"/>
      <c r="AR274" s="411"/>
      <c r="AS274" s="397"/>
      <c r="AT274"/>
      <c r="AU274"/>
      <c r="AV274"/>
      <c r="AW274"/>
      <c r="AX274"/>
      <c r="AY274"/>
      <c r="AZ274"/>
    </row>
    <row r="275" spans="1:52" s="392" customFormat="1" x14ac:dyDescent="0.25">
      <c r="A275" s="413"/>
      <c r="B275" s="413"/>
      <c r="C275"/>
      <c r="D275" s="359"/>
      <c r="E275" s="393"/>
      <c r="F275" s="395"/>
      <c r="G275" s="368"/>
      <c r="H275" s="368"/>
      <c r="I275" s="368"/>
      <c r="J275" s="368"/>
      <c r="K275" s="361"/>
      <c r="L275" s="394"/>
      <c r="M275" s="368"/>
      <c r="N275" s="411"/>
      <c r="O275" s="368"/>
      <c r="P275" s="411"/>
      <c r="Q275" s="368"/>
      <c r="R275" s="411"/>
      <c r="S275" s="397"/>
      <c r="T275" s="411"/>
      <c r="U275" s="451"/>
      <c r="V275" s="368"/>
      <c r="W275" s="411"/>
      <c r="X275" s="368"/>
      <c r="Y275" s="411"/>
      <c r="Z275" s="368"/>
      <c r="AA275" s="411"/>
      <c r="AB275" s="397"/>
      <c r="AC275" s="397"/>
      <c r="AD275" s="368"/>
      <c r="AE275" s="411"/>
      <c r="AF275" s="368"/>
      <c r="AG275" s="411"/>
      <c r="AH275" s="368"/>
      <c r="AI275" s="411"/>
      <c r="AJ275" s="1"/>
      <c r="AK275" s="411"/>
      <c r="AL275" s="451"/>
      <c r="AM275" s="561"/>
      <c r="AN275" s="411"/>
      <c r="AO275" s="561"/>
      <c r="AP275" s="411"/>
      <c r="AQ275" s="561"/>
      <c r="AR275" s="411"/>
      <c r="AS275" s="397"/>
      <c r="AT275"/>
      <c r="AU275"/>
      <c r="AV275"/>
      <c r="AW275"/>
      <c r="AX275"/>
      <c r="AY275"/>
      <c r="AZ275"/>
    </row>
    <row r="276" spans="1:52" s="392" customFormat="1" x14ac:dyDescent="0.25">
      <c r="A276" s="413"/>
      <c r="B276" s="413"/>
      <c r="C276"/>
      <c r="D276" s="359"/>
      <c r="E276" s="393"/>
      <c r="F276" s="395"/>
      <c r="G276" s="368"/>
      <c r="H276" s="368"/>
      <c r="I276" s="368"/>
      <c r="J276" s="368"/>
      <c r="K276" s="361"/>
      <c r="L276" s="394"/>
      <c r="M276" s="368"/>
      <c r="N276" s="411"/>
      <c r="O276" s="368"/>
      <c r="P276" s="411"/>
      <c r="Q276" s="368"/>
      <c r="R276" s="411"/>
      <c r="S276" s="397"/>
      <c r="T276" s="411"/>
      <c r="U276" s="451"/>
      <c r="V276" s="368"/>
      <c r="W276" s="411"/>
      <c r="X276" s="368"/>
      <c r="Y276" s="411"/>
      <c r="Z276" s="368"/>
      <c r="AA276" s="411"/>
      <c r="AB276" s="397"/>
      <c r="AC276" s="397"/>
      <c r="AD276" s="368"/>
      <c r="AE276" s="411"/>
      <c r="AF276" s="368"/>
      <c r="AG276" s="411"/>
      <c r="AH276" s="368"/>
      <c r="AI276" s="411"/>
      <c r="AJ276" s="1"/>
      <c r="AK276" s="411"/>
      <c r="AL276" s="451"/>
      <c r="AM276" s="561"/>
      <c r="AN276" s="411"/>
      <c r="AO276" s="561"/>
      <c r="AP276" s="411"/>
      <c r="AQ276" s="561"/>
      <c r="AR276" s="411"/>
      <c r="AS276" s="397"/>
      <c r="AT276"/>
      <c r="AU276"/>
      <c r="AV276"/>
      <c r="AW276"/>
      <c r="AX276"/>
      <c r="AY276"/>
      <c r="AZ276"/>
    </row>
    <row r="277" spans="1:52" s="392" customFormat="1" x14ac:dyDescent="0.25">
      <c r="A277" s="413"/>
      <c r="B277" s="413"/>
      <c r="C277"/>
      <c r="D277" s="359"/>
      <c r="E277" s="393"/>
      <c r="F277" s="395"/>
      <c r="G277" s="368"/>
      <c r="H277" s="368"/>
      <c r="I277" s="368"/>
      <c r="J277" s="368"/>
      <c r="K277" s="361"/>
      <c r="L277" s="394"/>
      <c r="M277" s="368"/>
      <c r="N277" s="411"/>
      <c r="O277" s="368"/>
      <c r="P277" s="411"/>
      <c r="Q277" s="368"/>
      <c r="R277" s="411"/>
      <c r="S277" s="397"/>
      <c r="T277" s="411"/>
      <c r="U277" s="451"/>
      <c r="V277" s="368"/>
      <c r="W277" s="411"/>
      <c r="X277" s="368"/>
      <c r="Y277" s="411"/>
      <c r="Z277" s="368"/>
      <c r="AA277" s="411"/>
      <c r="AB277" s="397"/>
      <c r="AC277" s="397"/>
      <c r="AD277" s="368"/>
      <c r="AE277" s="411"/>
      <c r="AF277" s="368"/>
      <c r="AG277" s="411"/>
      <c r="AH277" s="368"/>
      <c r="AI277" s="411"/>
      <c r="AJ277" s="1"/>
      <c r="AK277" s="411"/>
      <c r="AL277" s="451"/>
      <c r="AM277" s="561"/>
      <c r="AN277" s="411"/>
      <c r="AO277" s="561"/>
      <c r="AP277" s="411"/>
      <c r="AQ277" s="561"/>
      <c r="AR277" s="411"/>
      <c r="AS277" s="397"/>
      <c r="AT277"/>
      <c r="AU277"/>
      <c r="AV277"/>
      <c r="AW277"/>
      <c r="AX277"/>
      <c r="AY277"/>
      <c r="AZ277"/>
    </row>
    <row r="278" spans="1:52" s="392" customFormat="1" x14ac:dyDescent="0.25">
      <c r="A278" s="413"/>
      <c r="B278" s="413"/>
      <c r="C278"/>
      <c r="D278" s="359"/>
      <c r="E278" s="393"/>
      <c r="F278" s="395"/>
      <c r="G278" s="368"/>
      <c r="H278" s="368"/>
      <c r="I278" s="368"/>
      <c r="J278" s="368"/>
      <c r="K278" s="361"/>
      <c r="L278" s="394"/>
      <c r="M278" s="368"/>
      <c r="N278" s="411"/>
      <c r="O278" s="368"/>
      <c r="P278" s="411"/>
      <c r="Q278" s="368"/>
      <c r="R278" s="411"/>
      <c r="S278" s="397"/>
      <c r="T278" s="411"/>
      <c r="U278" s="451"/>
      <c r="V278" s="368"/>
      <c r="W278" s="411"/>
      <c r="X278" s="368"/>
      <c r="Y278" s="411"/>
      <c r="Z278" s="368"/>
      <c r="AA278" s="411"/>
      <c r="AB278" s="397"/>
      <c r="AC278" s="397"/>
      <c r="AD278" s="368"/>
      <c r="AE278" s="411"/>
      <c r="AF278" s="368"/>
      <c r="AG278" s="411"/>
      <c r="AH278" s="368"/>
      <c r="AI278" s="411"/>
      <c r="AJ278" s="1"/>
      <c r="AK278" s="411"/>
      <c r="AL278" s="451"/>
      <c r="AM278" s="561"/>
      <c r="AN278" s="411"/>
      <c r="AO278" s="561"/>
      <c r="AP278" s="411"/>
      <c r="AQ278" s="561"/>
      <c r="AR278" s="411"/>
      <c r="AS278" s="397"/>
      <c r="AT278"/>
      <c r="AU278"/>
      <c r="AV278"/>
      <c r="AW278"/>
      <c r="AX278"/>
      <c r="AY278"/>
      <c r="AZ278"/>
    </row>
    <row r="279" spans="1:52" s="392" customFormat="1" x14ac:dyDescent="0.25">
      <c r="A279" s="413"/>
      <c r="B279" s="413"/>
      <c r="C279"/>
      <c r="D279" s="359"/>
      <c r="E279" s="393"/>
      <c r="F279" s="395"/>
      <c r="G279" s="368"/>
      <c r="H279" s="368"/>
      <c r="I279" s="368"/>
      <c r="J279" s="368"/>
      <c r="K279" s="361"/>
      <c r="L279" s="394"/>
      <c r="M279" s="368"/>
      <c r="N279" s="411"/>
      <c r="O279" s="368"/>
      <c r="P279" s="411"/>
      <c r="Q279" s="368"/>
      <c r="R279" s="411"/>
      <c r="S279" s="397"/>
      <c r="T279" s="411"/>
      <c r="U279" s="451"/>
      <c r="V279" s="368"/>
      <c r="W279" s="411"/>
      <c r="X279" s="368"/>
      <c r="Y279" s="411"/>
      <c r="Z279" s="368"/>
      <c r="AA279" s="411"/>
      <c r="AB279" s="397"/>
      <c r="AC279" s="397"/>
      <c r="AD279" s="368"/>
      <c r="AE279" s="411"/>
      <c r="AF279" s="368"/>
      <c r="AG279" s="411"/>
      <c r="AH279" s="368"/>
      <c r="AI279" s="411"/>
      <c r="AJ279" s="1"/>
      <c r="AK279" s="411"/>
      <c r="AL279" s="451"/>
      <c r="AM279" s="561"/>
      <c r="AN279" s="411"/>
      <c r="AO279" s="561"/>
      <c r="AP279" s="411"/>
      <c r="AQ279" s="561"/>
      <c r="AR279" s="411"/>
      <c r="AS279" s="397"/>
      <c r="AT279"/>
      <c r="AU279"/>
      <c r="AV279"/>
      <c r="AW279"/>
      <c r="AX279"/>
      <c r="AY279"/>
      <c r="AZ279"/>
    </row>
    <row r="280" spans="1:52" s="392" customFormat="1" x14ac:dyDescent="0.25">
      <c r="A280" s="413"/>
      <c r="B280" s="413"/>
      <c r="C280"/>
      <c r="D280" s="359"/>
      <c r="E280" s="393"/>
      <c r="F280" s="395"/>
      <c r="G280" s="368"/>
      <c r="H280" s="368"/>
      <c r="I280" s="368"/>
      <c r="J280" s="368"/>
      <c r="K280" s="361"/>
      <c r="L280" s="394"/>
      <c r="M280" s="368"/>
      <c r="N280" s="411"/>
      <c r="O280" s="368"/>
      <c r="P280" s="411"/>
      <c r="Q280" s="368"/>
      <c r="R280" s="411"/>
      <c r="S280" s="397"/>
      <c r="T280" s="411"/>
      <c r="U280" s="451"/>
      <c r="V280" s="368"/>
      <c r="W280" s="411"/>
      <c r="X280" s="368"/>
      <c r="Y280" s="411"/>
      <c r="Z280" s="368"/>
      <c r="AA280" s="411"/>
      <c r="AB280" s="397"/>
      <c r="AC280" s="397"/>
      <c r="AD280" s="368"/>
      <c r="AE280" s="411"/>
      <c r="AF280" s="368"/>
      <c r="AG280" s="411"/>
      <c r="AH280" s="368"/>
      <c r="AI280" s="411"/>
      <c r="AJ280" s="1"/>
      <c r="AK280" s="411"/>
      <c r="AL280" s="451"/>
      <c r="AM280" s="561"/>
      <c r="AN280" s="411"/>
      <c r="AO280" s="561"/>
      <c r="AP280" s="411"/>
      <c r="AQ280" s="561"/>
      <c r="AR280" s="411"/>
      <c r="AS280" s="397"/>
      <c r="AT280"/>
      <c r="AU280"/>
      <c r="AV280"/>
      <c r="AW280"/>
      <c r="AX280"/>
      <c r="AY280"/>
      <c r="AZ280"/>
    </row>
    <row r="281" spans="1:52" s="392" customFormat="1" x14ac:dyDescent="0.25">
      <c r="A281" s="413"/>
      <c r="B281" s="413"/>
      <c r="C281"/>
      <c r="D281" s="359"/>
      <c r="E281" s="393"/>
      <c r="F281" s="395"/>
      <c r="G281" s="368"/>
      <c r="H281" s="368"/>
      <c r="I281" s="368"/>
      <c r="J281" s="368"/>
      <c r="K281" s="361"/>
      <c r="L281" s="394"/>
      <c r="M281" s="368"/>
      <c r="N281" s="411"/>
      <c r="O281" s="368"/>
      <c r="P281" s="411"/>
      <c r="Q281" s="368"/>
      <c r="R281" s="411"/>
      <c r="S281" s="397"/>
      <c r="T281" s="411"/>
      <c r="U281" s="451"/>
      <c r="V281" s="368"/>
      <c r="W281" s="411"/>
      <c r="X281" s="368"/>
      <c r="Y281" s="411"/>
      <c r="Z281" s="368"/>
      <c r="AA281" s="411"/>
      <c r="AB281" s="397"/>
      <c r="AC281" s="397"/>
      <c r="AD281" s="368"/>
      <c r="AE281" s="411"/>
      <c r="AF281" s="368"/>
      <c r="AG281" s="411"/>
      <c r="AH281" s="368"/>
      <c r="AI281" s="411"/>
      <c r="AJ281" s="1"/>
      <c r="AK281" s="411"/>
      <c r="AL281" s="451"/>
      <c r="AM281" s="561"/>
      <c r="AN281" s="411"/>
      <c r="AO281" s="561"/>
      <c r="AP281" s="411"/>
      <c r="AQ281" s="561"/>
      <c r="AR281" s="411"/>
      <c r="AS281" s="397"/>
      <c r="AT281"/>
      <c r="AU281"/>
      <c r="AV281"/>
      <c r="AW281"/>
      <c r="AX281"/>
      <c r="AY281"/>
      <c r="AZ281"/>
    </row>
    <row r="282" spans="1:52" s="392" customFormat="1" x14ac:dyDescent="0.25">
      <c r="A282" s="413"/>
      <c r="B282" s="413"/>
      <c r="C282"/>
      <c r="D282" s="359"/>
      <c r="E282" s="393"/>
      <c r="F282" s="395"/>
      <c r="G282" s="368"/>
      <c r="H282" s="368"/>
      <c r="I282" s="368"/>
      <c r="J282" s="368"/>
      <c r="K282" s="361"/>
      <c r="L282" s="394"/>
      <c r="M282" s="368"/>
      <c r="N282" s="411"/>
      <c r="O282" s="368"/>
      <c r="P282" s="411"/>
      <c r="Q282" s="368"/>
      <c r="R282" s="411"/>
      <c r="S282" s="397"/>
      <c r="T282" s="411"/>
      <c r="U282" s="451"/>
      <c r="V282" s="368"/>
      <c r="W282" s="411"/>
      <c r="X282" s="368"/>
      <c r="Y282" s="411"/>
      <c r="Z282" s="368"/>
      <c r="AA282" s="411"/>
      <c r="AB282" s="397"/>
      <c r="AC282" s="397"/>
      <c r="AD282" s="368"/>
      <c r="AE282" s="411"/>
      <c r="AF282" s="368"/>
      <c r="AG282" s="411"/>
      <c r="AH282" s="368"/>
      <c r="AI282" s="411"/>
      <c r="AJ282" s="1"/>
      <c r="AK282" s="411"/>
      <c r="AL282" s="451"/>
      <c r="AM282" s="561"/>
      <c r="AN282" s="411"/>
      <c r="AO282" s="561"/>
      <c r="AP282" s="411"/>
      <c r="AQ282" s="561"/>
      <c r="AR282" s="411"/>
      <c r="AS282" s="397"/>
      <c r="AT282"/>
      <c r="AU282"/>
      <c r="AV282"/>
      <c r="AW282"/>
      <c r="AX282"/>
      <c r="AY282"/>
      <c r="AZ282"/>
    </row>
    <row r="283" spans="1:52" s="392" customFormat="1" x14ac:dyDescent="0.25">
      <c r="A283" s="413"/>
      <c r="B283" s="413"/>
      <c r="C283"/>
      <c r="D283" s="359"/>
      <c r="E283" s="393"/>
      <c r="F283" s="395"/>
      <c r="G283" s="368"/>
      <c r="H283" s="368"/>
      <c r="I283" s="368"/>
      <c r="J283" s="368"/>
      <c r="K283" s="361"/>
      <c r="L283" s="394"/>
      <c r="M283" s="368"/>
      <c r="N283" s="411"/>
      <c r="O283" s="368"/>
      <c r="P283" s="411"/>
      <c r="Q283" s="368"/>
      <c r="R283" s="411"/>
      <c r="S283" s="397"/>
      <c r="T283" s="411"/>
      <c r="U283" s="451"/>
      <c r="V283" s="368"/>
      <c r="W283" s="411"/>
      <c r="X283" s="368"/>
      <c r="Y283" s="411"/>
      <c r="Z283" s="368"/>
      <c r="AA283" s="411"/>
      <c r="AB283" s="397"/>
      <c r="AC283" s="397"/>
      <c r="AD283" s="368"/>
      <c r="AE283" s="411"/>
      <c r="AF283" s="368"/>
      <c r="AG283" s="411"/>
      <c r="AH283" s="368"/>
      <c r="AI283" s="411"/>
      <c r="AJ283" s="1"/>
      <c r="AK283" s="411"/>
      <c r="AL283" s="451"/>
      <c r="AM283" s="561"/>
      <c r="AN283" s="411"/>
      <c r="AO283" s="561"/>
      <c r="AP283" s="411"/>
      <c r="AQ283" s="561"/>
      <c r="AR283" s="411"/>
      <c r="AS283" s="397"/>
      <c r="AT283"/>
      <c r="AU283"/>
      <c r="AV283"/>
      <c r="AW283"/>
      <c r="AX283"/>
      <c r="AY283"/>
      <c r="AZ283"/>
    </row>
    <row r="284" spans="1:52" s="392" customFormat="1" x14ac:dyDescent="0.25">
      <c r="A284" s="413"/>
      <c r="B284" s="413"/>
      <c r="C284"/>
      <c r="D284" s="359"/>
      <c r="E284" s="393"/>
      <c r="F284" s="395"/>
      <c r="G284" s="368"/>
      <c r="H284" s="368"/>
      <c r="I284" s="368"/>
      <c r="J284" s="368"/>
      <c r="K284" s="361"/>
      <c r="L284" s="394"/>
      <c r="M284" s="368"/>
      <c r="N284" s="411"/>
      <c r="O284" s="368"/>
      <c r="P284" s="411"/>
      <c r="Q284" s="368"/>
      <c r="R284" s="411"/>
      <c r="S284" s="397"/>
      <c r="T284" s="411"/>
      <c r="U284" s="451"/>
      <c r="V284" s="368"/>
      <c r="W284" s="411"/>
      <c r="X284" s="368"/>
      <c r="Y284" s="411"/>
      <c r="Z284" s="368"/>
      <c r="AA284" s="411"/>
      <c r="AB284" s="397"/>
      <c r="AC284" s="397"/>
      <c r="AD284" s="368"/>
      <c r="AE284" s="411"/>
      <c r="AF284" s="368"/>
      <c r="AG284" s="411"/>
      <c r="AH284" s="368"/>
      <c r="AI284" s="411"/>
      <c r="AJ284" s="1"/>
      <c r="AK284" s="411"/>
      <c r="AL284" s="451"/>
      <c r="AM284" s="561"/>
      <c r="AN284" s="411"/>
      <c r="AO284" s="561"/>
      <c r="AP284" s="411"/>
      <c r="AQ284" s="561"/>
      <c r="AR284" s="411"/>
      <c r="AS284" s="397"/>
      <c r="AT284"/>
      <c r="AU284"/>
      <c r="AV284"/>
      <c r="AW284"/>
      <c r="AX284"/>
      <c r="AY284"/>
      <c r="AZ284"/>
    </row>
    <row r="285" spans="1:52" s="392" customFormat="1" x14ac:dyDescent="0.25">
      <c r="A285" s="413"/>
      <c r="B285" s="413"/>
      <c r="C285"/>
      <c r="D285" s="359"/>
      <c r="E285" s="393"/>
      <c r="F285" s="395"/>
      <c r="G285" s="368"/>
      <c r="H285" s="368"/>
      <c r="I285" s="368"/>
      <c r="J285" s="368"/>
      <c r="K285" s="361"/>
      <c r="L285" s="394"/>
      <c r="M285" s="368"/>
      <c r="N285" s="411"/>
      <c r="O285" s="368"/>
      <c r="P285" s="411"/>
      <c r="Q285" s="368"/>
      <c r="R285" s="411"/>
      <c r="S285" s="397"/>
      <c r="T285" s="411"/>
      <c r="U285" s="451"/>
      <c r="V285" s="368"/>
      <c r="W285" s="411"/>
      <c r="X285" s="368"/>
      <c r="Y285" s="411"/>
      <c r="Z285" s="368"/>
      <c r="AA285" s="411"/>
      <c r="AB285" s="397"/>
      <c r="AC285" s="397"/>
      <c r="AD285" s="368"/>
      <c r="AE285" s="411"/>
      <c r="AF285" s="368"/>
      <c r="AG285" s="411"/>
      <c r="AH285" s="368"/>
      <c r="AI285" s="411"/>
      <c r="AJ285" s="1"/>
      <c r="AK285" s="411"/>
      <c r="AL285" s="451"/>
      <c r="AM285" s="561"/>
      <c r="AN285" s="411"/>
      <c r="AO285" s="561"/>
      <c r="AP285" s="411"/>
      <c r="AQ285" s="561"/>
      <c r="AR285" s="411"/>
      <c r="AS285" s="397"/>
      <c r="AT285"/>
      <c r="AU285"/>
      <c r="AV285"/>
      <c r="AW285"/>
      <c r="AX285"/>
      <c r="AY285"/>
      <c r="AZ285"/>
    </row>
    <row r="286" spans="1:52" s="392" customFormat="1" x14ac:dyDescent="0.25">
      <c r="A286" s="413"/>
      <c r="B286" s="413"/>
      <c r="C286"/>
      <c r="D286" s="359"/>
      <c r="E286" s="393"/>
      <c r="F286" s="395"/>
      <c r="G286" s="368"/>
      <c r="H286" s="368"/>
      <c r="I286" s="368"/>
      <c r="J286" s="368"/>
      <c r="K286" s="361"/>
      <c r="L286" s="394"/>
      <c r="M286" s="368"/>
      <c r="N286" s="411"/>
      <c r="O286" s="368"/>
      <c r="P286" s="411"/>
      <c r="Q286" s="368"/>
      <c r="R286" s="411"/>
      <c r="S286" s="397"/>
      <c r="T286" s="411"/>
      <c r="U286" s="451"/>
      <c r="V286" s="368"/>
      <c r="W286" s="411"/>
      <c r="X286" s="368"/>
      <c r="Y286" s="411"/>
      <c r="Z286" s="368"/>
      <c r="AA286" s="411"/>
      <c r="AB286" s="397"/>
      <c r="AC286" s="397"/>
      <c r="AD286" s="368"/>
      <c r="AE286" s="411"/>
      <c r="AF286" s="368"/>
      <c r="AG286" s="411"/>
      <c r="AH286" s="368"/>
      <c r="AI286" s="411"/>
      <c r="AJ286" s="1"/>
      <c r="AK286" s="411"/>
      <c r="AL286" s="451"/>
      <c r="AM286" s="561"/>
      <c r="AN286" s="411"/>
      <c r="AO286" s="561"/>
      <c r="AP286" s="411"/>
      <c r="AQ286" s="561"/>
      <c r="AR286" s="411"/>
      <c r="AS286" s="397"/>
      <c r="AT286"/>
      <c r="AU286"/>
      <c r="AV286"/>
      <c r="AW286"/>
      <c r="AX286"/>
      <c r="AY286"/>
      <c r="AZ286"/>
    </row>
    <row r="287" spans="1:52" s="392" customFormat="1" x14ac:dyDescent="0.25">
      <c r="A287" s="413"/>
      <c r="B287" s="413"/>
      <c r="C287"/>
      <c r="D287" s="359"/>
      <c r="E287" s="393"/>
      <c r="F287" s="395"/>
      <c r="G287" s="368"/>
      <c r="H287" s="368"/>
      <c r="I287" s="368"/>
      <c r="J287" s="368"/>
      <c r="K287" s="361"/>
      <c r="L287" s="394"/>
      <c r="M287" s="368"/>
      <c r="N287" s="411"/>
      <c r="O287" s="368"/>
      <c r="P287" s="411"/>
      <c r="Q287" s="368"/>
      <c r="R287" s="411"/>
      <c r="S287" s="397"/>
      <c r="T287" s="411"/>
      <c r="U287" s="451"/>
      <c r="V287" s="368"/>
      <c r="W287" s="411"/>
      <c r="X287" s="368"/>
      <c r="Y287" s="411"/>
      <c r="Z287" s="368"/>
      <c r="AA287" s="411"/>
      <c r="AB287" s="397"/>
      <c r="AC287" s="397"/>
      <c r="AD287" s="368"/>
      <c r="AE287" s="411"/>
      <c r="AF287" s="368"/>
      <c r="AG287" s="411"/>
      <c r="AH287" s="368"/>
      <c r="AI287" s="411"/>
      <c r="AJ287" s="1"/>
      <c r="AK287" s="411"/>
      <c r="AL287" s="451"/>
      <c r="AM287" s="561"/>
      <c r="AN287" s="411"/>
      <c r="AO287" s="561"/>
      <c r="AP287" s="411"/>
      <c r="AQ287" s="561"/>
      <c r="AR287" s="411"/>
      <c r="AS287" s="397"/>
      <c r="AT287"/>
      <c r="AU287"/>
      <c r="AV287"/>
      <c r="AW287"/>
      <c r="AX287"/>
      <c r="AY287"/>
      <c r="AZ287"/>
    </row>
    <row r="288" spans="1:52" s="392" customFormat="1" x14ac:dyDescent="0.25">
      <c r="A288" s="413"/>
      <c r="B288" s="413"/>
      <c r="C288"/>
      <c r="D288" s="359"/>
      <c r="E288" s="393"/>
      <c r="F288" s="395"/>
      <c r="G288" s="368"/>
      <c r="H288" s="368"/>
      <c r="I288" s="368"/>
      <c r="J288" s="368"/>
      <c r="K288" s="361"/>
      <c r="L288" s="394"/>
      <c r="M288" s="368"/>
      <c r="N288" s="411"/>
      <c r="O288" s="368"/>
      <c r="P288" s="411"/>
      <c r="Q288" s="368"/>
      <c r="R288" s="411"/>
      <c r="S288" s="397"/>
      <c r="T288" s="411"/>
      <c r="U288" s="451"/>
      <c r="V288" s="368"/>
      <c r="W288" s="411"/>
      <c r="X288" s="368"/>
      <c r="Y288" s="411"/>
      <c r="Z288" s="368"/>
      <c r="AA288" s="411"/>
      <c r="AB288" s="397"/>
      <c r="AC288" s="397"/>
      <c r="AD288" s="368"/>
      <c r="AE288" s="411"/>
      <c r="AF288" s="368"/>
      <c r="AG288" s="411"/>
      <c r="AH288" s="368"/>
      <c r="AI288" s="411"/>
      <c r="AJ288" s="1"/>
      <c r="AK288" s="411"/>
      <c r="AL288" s="451"/>
      <c r="AM288" s="561"/>
      <c r="AN288" s="411"/>
      <c r="AO288" s="561"/>
      <c r="AP288" s="411"/>
      <c r="AQ288" s="561"/>
      <c r="AR288" s="411"/>
      <c r="AS288" s="397"/>
      <c r="AT288"/>
      <c r="AU288"/>
      <c r="AV288"/>
      <c r="AW288"/>
      <c r="AX288"/>
      <c r="AY288"/>
      <c r="AZ288"/>
    </row>
    <row r="289" spans="1:52" s="392" customFormat="1" x14ac:dyDescent="0.25">
      <c r="A289" s="413"/>
      <c r="B289" s="413"/>
      <c r="C289"/>
      <c r="D289" s="359"/>
      <c r="E289" s="393"/>
      <c r="F289" s="395"/>
      <c r="G289" s="368"/>
      <c r="H289" s="368"/>
      <c r="I289" s="368"/>
      <c r="J289" s="368"/>
      <c r="K289" s="361"/>
      <c r="L289" s="394"/>
      <c r="M289" s="368"/>
      <c r="N289" s="411"/>
      <c r="O289" s="368"/>
      <c r="P289" s="411"/>
      <c r="Q289" s="368"/>
      <c r="R289" s="411"/>
      <c r="S289" s="397"/>
      <c r="T289" s="411"/>
      <c r="U289" s="451"/>
      <c r="V289" s="368"/>
      <c r="W289" s="411"/>
      <c r="X289" s="368"/>
      <c r="Y289" s="411"/>
      <c r="Z289" s="368"/>
      <c r="AA289" s="411"/>
      <c r="AB289" s="397"/>
      <c r="AC289" s="397"/>
      <c r="AD289" s="368"/>
      <c r="AE289" s="411"/>
      <c r="AF289" s="368"/>
      <c r="AG289" s="411"/>
      <c r="AH289" s="368"/>
      <c r="AI289" s="411"/>
      <c r="AJ289" s="1"/>
      <c r="AK289" s="411"/>
      <c r="AL289" s="451"/>
      <c r="AM289" s="561"/>
      <c r="AN289" s="411"/>
      <c r="AO289" s="561"/>
      <c r="AP289" s="411"/>
      <c r="AQ289" s="561"/>
      <c r="AR289" s="411"/>
      <c r="AS289" s="397"/>
      <c r="AT289"/>
      <c r="AU289"/>
      <c r="AV289"/>
      <c r="AW289"/>
      <c r="AX289"/>
      <c r="AY289"/>
      <c r="AZ289"/>
    </row>
    <row r="290" spans="1:52" s="392" customFormat="1" x14ac:dyDescent="0.25">
      <c r="A290" s="413"/>
      <c r="B290" s="413"/>
      <c r="C290"/>
      <c r="D290" s="359"/>
      <c r="E290" s="393"/>
      <c r="F290" s="395"/>
      <c r="G290" s="368"/>
      <c r="H290" s="368"/>
      <c r="I290" s="368"/>
      <c r="J290" s="368"/>
      <c r="K290" s="361"/>
      <c r="L290" s="394"/>
      <c r="M290" s="368"/>
      <c r="N290" s="411"/>
      <c r="O290" s="368"/>
      <c r="P290" s="411"/>
      <c r="Q290" s="368"/>
      <c r="R290" s="411"/>
      <c r="S290" s="397"/>
      <c r="T290" s="411"/>
      <c r="U290" s="451"/>
      <c r="V290" s="368"/>
      <c r="W290" s="411"/>
      <c r="X290" s="368"/>
      <c r="Y290" s="411"/>
      <c r="Z290" s="368"/>
      <c r="AA290" s="411"/>
      <c r="AB290" s="397"/>
      <c r="AC290" s="397"/>
      <c r="AD290" s="368"/>
      <c r="AE290" s="411"/>
      <c r="AF290" s="368"/>
      <c r="AG290" s="411"/>
      <c r="AH290" s="368"/>
      <c r="AI290" s="411"/>
      <c r="AJ290" s="1"/>
      <c r="AK290" s="411"/>
      <c r="AL290" s="451"/>
      <c r="AM290" s="561"/>
      <c r="AN290" s="411"/>
      <c r="AO290" s="561"/>
      <c r="AP290" s="411"/>
      <c r="AQ290" s="561"/>
      <c r="AR290" s="411"/>
      <c r="AS290" s="397"/>
      <c r="AT290"/>
      <c r="AU290"/>
      <c r="AV290"/>
      <c r="AW290"/>
      <c r="AX290"/>
      <c r="AY290"/>
      <c r="AZ290"/>
    </row>
  </sheetData>
  <mergeCells count="5">
    <mergeCell ref="A1:J1"/>
    <mergeCell ref="K1:R1"/>
    <mergeCell ref="U1:AA1"/>
    <mergeCell ref="AD1:AI1"/>
    <mergeCell ref="AL1:AR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Introduction</vt:lpstr>
      <vt:lpstr>MSA Principal Cities</vt:lpstr>
      <vt:lpstr>MSA Summary</vt:lpstr>
      <vt:lpstr>CSA Composition</vt:lpstr>
      <vt:lpstr>CSA-MSA Summary</vt:lpstr>
      <vt:lpstr>Over 1 Million</vt:lpstr>
      <vt:lpstr>'MSA Principal Cities'!Print_Area</vt:lpstr>
    </vt:vector>
  </TitlesOfParts>
  <Company>Cambridge Systematics,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 Spear</dc:creator>
  <cp:lastModifiedBy>Bruce Spear</cp:lastModifiedBy>
  <cp:lastPrinted>2013-12-13T17:18:29Z</cp:lastPrinted>
  <dcterms:created xsi:type="dcterms:W3CDTF">2013-03-15T19:23:27Z</dcterms:created>
  <dcterms:modified xsi:type="dcterms:W3CDTF">2014-08-02T16:46:14Z</dcterms:modified>
</cp:coreProperties>
</file>